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sharepoint.com/sites/ClinicalWorksAssetLibrary/RMaintenance_30/03public/06障害管理/00管理票/"/>
    </mc:Choice>
  </mc:AlternateContent>
  <xr:revisionPtr revIDLastSave="2188" documentId="13_ncr:1_{FB30C4AE-FF14-431E-8C39-AC3C75309BCB}" xr6:coauthVersionLast="47" xr6:coauthVersionMax="47" xr10:uidLastSave="{2A90CC94-785A-4848-88AB-AE9D1B5EFE51}"/>
  <bookViews>
    <workbookView xWindow="-28920" yWindow="-120" windowWidth="29040" windowHeight="15840" tabRatio="764" activeTab="7" xr2:uid="{00000000-000D-0000-FFFF-FFFF00000000}"/>
  </bookViews>
  <sheets>
    <sheet name="障害管理票" sheetId="1" r:id="rId1"/>
    <sheet name="【提出用】添付資料" sheetId="13" r:id="rId2"/>
    <sheet name="Config仕様" sheetId="28" r:id="rId3"/>
    <sheet name="KeyVault検証" sheetId="23" r:id="rId4"/>
    <sheet name="ConfigurationProvider" sheetId="24" r:id="rId5"/>
    <sheet name="AzureBatch版MSLD仕様" sheetId="25" r:id="rId6"/>
    <sheet name="最終仕様確認" sheetId="8" r:id="rId7"/>
    <sheet name="Sheet1" sheetId="29" r:id="rId8"/>
    <sheet name="DXC用最終仕様CheckList" sheetId="21" r:id="rId9"/>
    <sheet name="最終仕様【ESJリリースノート】" sheetId="10" r:id="rId10"/>
    <sheet name="DDC用単票の関連CheckList" sheetId="11" r:id="rId11"/>
    <sheet name="【対応用－Main】添付資料" sheetId="7" r:id="rId12"/>
    <sheet name="【対応用－Main】エビデンス(CW5)" sheetId="18" r:id="rId13"/>
    <sheet name="【対応用－Main】エビデンス(CW6)" sheetId="20" r:id="rId14"/>
    <sheet name="【受入確認用－Main】エビデンス(CW5)" sheetId="19" r:id="rId15"/>
    <sheet name="【受入確認用－Main】エビデンス(CW6) " sheetId="22" r:id="rId16"/>
    <sheet name="【参考用】影響範囲判断" sheetId="5" r:id="rId17"/>
    <sheet name="【参考用】Processの説明" sheetId="4" r:id="rId18"/>
  </sheets>
  <externalReferences>
    <externalReference r:id="rId19"/>
    <externalReference r:id="rId20"/>
  </externalReferences>
  <definedNames>
    <definedName name="_xlnm._FilterDatabase" localSheetId="0" hidden="1">障害管理票!$A$134:$E$177</definedName>
    <definedName name="Status">[1]障害!$C$3:$C$9</definedName>
    <definedName name="障害票">[2]リスト!$A$3:$S65402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13" l="1"/>
  <c r="B8" i="22"/>
  <c r="B7" i="22"/>
  <c r="B6" i="22"/>
  <c r="B5" i="22"/>
  <c r="D139" i="1"/>
  <c r="D138" i="1"/>
  <c r="B8" i="19" l="1"/>
  <c r="B7" i="19"/>
  <c r="B6" i="19"/>
  <c r="B5" i="19"/>
  <c r="B20" i="7" l="1"/>
  <c r="B19" i="7"/>
  <c r="B18" i="7"/>
  <c r="B17" i="7"/>
  <c r="AA22" i="1" l="1"/>
  <c r="AA2" i="1" l="1"/>
  <c r="AA20" i="1"/>
  <c r="AA23" i="1" l="1"/>
  <c r="AA4" i="1" l="1"/>
  <c r="AA6" i="1" l="1"/>
  <c r="AA21" i="1"/>
  <c r="AA3" i="1" l="1"/>
  <c r="D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Kohei Eguchi</author>
  </authors>
  <commentList>
    <comment ref="D151" authorId="0" shapeId="0" xr:uid="{00000000-0006-0000-0000-000001000000}">
      <text>
        <r>
          <rPr>
            <b/>
            <sz val="9"/>
            <color indexed="81"/>
            <rFont val="ＭＳ Ｐゴシック"/>
            <family val="3"/>
            <charset val="128"/>
          </rPr>
          <t>レビューポイント:</t>
        </r>
        <r>
          <rPr>
            <sz val="9"/>
            <color indexed="81"/>
            <rFont val="ＭＳ Ｐゴシック"/>
            <family val="3"/>
            <charset val="128"/>
          </rPr>
          <t xml:space="preserve">
影響範囲は画面名など、具体的な記述がされていること
「○○を使っている箇所」などのような場合はNG</t>
        </r>
      </text>
    </comment>
    <comment ref="D152" authorId="0" shapeId="0" xr:uid="{00000000-0006-0000-0000-000002000000}">
      <text>
        <r>
          <rPr>
            <b/>
            <sz val="9"/>
            <color indexed="81"/>
            <rFont val="ＭＳ Ｐゴシック"/>
            <family val="3"/>
            <charset val="128"/>
          </rPr>
          <t>レビューポイント:</t>
        </r>
        <r>
          <rPr>
            <sz val="9"/>
            <color indexed="81"/>
            <rFont val="ＭＳ Ｐゴシック"/>
            <family val="3"/>
            <charset val="128"/>
          </rPr>
          <t xml:space="preserve">
設計書対応、修正ファイルが記述されている場合は、設計書が修正箇所が反映されていること
設計書のレビューの観点は、以下の通り
･改訂履歴に、障害の管理番号とどこを修正したのかが記載されていること。また、修正の前後が記載されていること
･修正された内容が、反映されていること。
･反映された記述が、理解できること</t>
        </r>
      </text>
    </comment>
  </commentList>
</comments>
</file>

<file path=xl/sharedStrings.xml><?xml version="1.0" encoding="utf-8"?>
<sst xmlns="http://schemas.openxmlformats.org/spreadsheetml/2006/main" count="1407" uniqueCount="1036">
  <si>
    <t>ADAO:ユーザ定義帳票</t>
    <phoneticPr fontId="5"/>
  </si>
  <si>
    <t>新規</t>
    <rPh sb="0" eb="2">
      <t>シンキ</t>
    </rPh>
    <phoneticPr fontId="5"/>
  </si>
  <si>
    <t>Mainのみ</t>
    <phoneticPr fontId="4"/>
  </si>
  <si>
    <t>共通</t>
    <rPh sb="0" eb="2">
      <t>キョウツウ</t>
    </rPh>
    <phoneticPr fontId="5"/>
  </si>
  <si>
    <t>Critical</t>
  </si>
  <si>
    <t>緊急</t>
    <rPh sb="0" eb="2">
      <t>キンキュウ</t>
    </rPh>
    <phoneticPr fontId="5"/>
  </si>
  <si>
    <t>DDC</t>
    <phoneticPr fontId="5"/>
  </si>
  <si>
    <t>要件定義</t>
  </si>
  <si>
    <t>仕様記述不備</t>
  </si>
  <si>
    <t>jpn.cw.adr.dev@hp.com</t>
    <phoneticPr fontId="4"/>
  </si>
  <si>
    <t>機能追加</t>
    <rPh sb="0" eb="2">
      <t>キノウ</t>
    </rPh>
    <rPh sb="2" eb="4">
      <t>ツイカ</t>
    </rPh>
    <phoneticPr fontId="5"/>
  </si>
  <si>
    <t>仕様理解ミス</t>
  </si>
  <si>
    <t>ADAR:汎用一覧帳票（汎用検索条件）</t>
    <rPh sb="5" eb="7">
      <t>ハンヨウ</t>
    </rPh>
    <rPh sb="7" eb="9">
      <t>イチラン</t>
    </rPh>
    <rPh sb="9" eb="11">
      <t>チョウヒョウ</t>
    </rPh>
    <rPh sb="12" eb="14">
      <t>ハンヨウ</t>
    </rPh>
    <rPh sb="14" eb="16">
      <t>ケンサク</t>
    </rPh>
    <rPh sb="16" eb="18">
      <t>ジョウケン</t>
    </rPh>
    <phoneticPr fontId="5"/>
  </si>
  <si>
    <t>DDC調査中</t>
    <rPh sb="3" eb="6">
      <t>チョウサチュウ</t>
    </rPh>
    <phoneticPr fontId="5"/>
  </si>
  <si>
    <t>Main/Sub</t>
    <phoneticPr fontId="4"/>
  </si>
  <si>
    <t>既存</t>
    <rPh sb="0" eb="2">
      <t>キゾン</t>
    </rPh>
    <phoneticPr fontId="5"/>
  </si>
  <si>
    <t>Serious</t>
  </si>
  <si>
    <t>次回</t>
    <rPh sb="0" eb="1">
      <t>ツギ</t>
    </rPh>
    <rPh sb="1" eb="2">
      <t>カイ</t>
    </rPh>
    <phoneticPr fontId="5"/>
  </si>
  <si>
    <t>CI-J</t>
    <phoneticPr fontId="5"/>
  </si>
  <si>
    <t>HLD</t>
  </si>
  <si>
    <t>仕様の理解不足</t>
  </si>
  <si>
    <t>SRS</t>
    <phoneticPr fontId="5"/>
  </si>
  <si>
    <t>仕様変更</t>
    <rPh sb="0" eb="2">
      <t>シヨウ</t>
    </rPh>
    <rPh sb="2" eb="4">
      <t>ヘンコウ</t>
    </rPh>
    <phoneticPr fontId="5"/>
  </si>
  <si>
    <t>設計ミス</t>
  </si>
  <si>
    <t>ADAR-ADAS:汎用一覧帳票（登録検索条件）</t>
  </si>
  <si>
    <t>CIJ対応待</t>
    <rPh sb="3" eb="5">
      <t>タイオウ</t>
    </rPh>
    <rPh sb="5" eb="6">
      <t>マ</t>
    </rPh>
    <phoneticPr fontId="5"/>
  </si>
  <si>
    <t>Subのみ</t>
    <phoneticPr fontId="4"/>
  </si>
  <si>
    <t>R1.4</t>
    <phoneticPr fontId="5"/>
  </si>
  <si>
    <t>Medium</t>
    <phoneticPr fontId="5"/>
  </si>
  <si>
    <t>高</t>
    <rPh sb="0" eb="1">
      <t>コウ</t>
    </rPh>
    <phoneticPr fontId="5"/>
  </si>
  <si>
    <t>LLD</t>
  </si>
  <si>
    <t>DDC設計・実装ミス</t>
  </si>
  <si>
    <t>不具合</t>
    <rPh sb="0" eb="3">
      <t>フグアイ</t>
    </rPh>
    <phoneticPr fontId="5"/>
  </si>
  <si>
    <t>共通方式ミス</t>
  </si>
  <si>
    <t>ADCA:症例情報</t>
    <phoneticPr fontId="5"/>
  </si>
  <si>
    <t>DDC対応中</t>
    <rPh sb="3" eb="6">
      <t>タイオウチュウ</t>
    </rPh>
    <phoneticPr fontId="5"/>
  </si>
  <si>
    <t>R1.5</t>
    <phoneticPr fontId="5"/>
  </si>
  <si>
    <t>Low</t>
  </si>
  <si>
    <t>中</t>
    <rPh sb="0" eb="1">
      <t>チュウ</t>
    </rPh>
    <phoneticPr fontId="5"/>
  </si>
  <si>
    <t>製造</t>
  </si>
  <si>
    <t>リリース・環境ミス</t>
    <rPh sb="5" eb="7">
      <t>カンキョウ</t>
    </rPh>
    <phoneticPr fontId="5"/>
  </si>
  <si>
    <t>パフォーマンス改善</t>
    <rPh sb="7" eb="9">
      <t>カイゼン</t>
    </rPh>
    <phoneticPr fontId="5"/>
  </si>
  <si>
    <t>コーディングミス</t>
  </si>
  <si>
    <t>ADCL:症例チェックリスト</t>
    <rPh sb="5" eb="7">
      <t>ショウレイ</t>
    </rPh>
    <phoneticPr fontId="5"/>
  </si>
  <si>
    <t>対応完了、未確認</t>
    <rPh sb="0" eb="2">
      <t>タイオウ</t>
    </rPh>
    <rPh sb="2" eb="4">
      <t>カンリョウ</t>
    </rPh>
    <rPh sb="5" eb="6">
      <t>ミ</t>
    </rPh>
    <rPh sb="6" eb="8">
      <t>カクニン</t>
    </rPh>
    <phoneticPr fontId="5"/>
  </si>
  <si>
    <t>1.5SP1</t>
    <phoneticPr fontId="5"/>
  </si>
  <si>
    <t>単体テスト</t>
  </si>
  <si>
    <t>マスタ・テンプレートミス</t>
    <phoneticPr fontId="5"/>
  </si>
  <si>
    <t>よろしくお願い致します。%0d%0a</t>
    <rPh sb="7" eb="8">
      <t>イタ</t>
    </rPh>
    <phoneticPr fontId="4"/>
  </si>
  <si>
    <t>設定変更</t>
    <rPh sb="0" eb="2">
      <t>セッテイ</t>
    </rPh>
    <rPh sb="2" eb="4">
      <t>ヘンコウ</t>
    </rPh>
    <phoneticPr fontId="5"/>
  </si>
  <si>
    <t>操作環境ミス</t>
  </si>
  <si>
    <t>ADON:アドオン起動</t>
    <phoneticPr fontId="5"/>
  </si>
  <si>
    <t>未リリース</t>
    <rPh sb="0" eb="1">
      <t>ミ</t>
    </rPh>
    <phoneticPr fontId="5"/>
  </si>
  <si>
    <t>1.5SP2</t>
    <phoneticPr fontId="5"/>
  </si>
  <si>
    <t>その他</t>
  </si>
  <si>
    <t>テストミス</t>
  </si>
  <si>
    <t>UT</t>
    <phoneticPr fontId="5"/>
  </si>
  <si>
    <t>調査依頼</t>
    <rPh sb="0" eb="2">
      <t>チョウサ</t>
    </rPh>
    <rPh sb="2" eb="4">
      <t>イライ</t>
    </rPh>
    <phoneticPr fontId="4"/>
  </si>
  <si>
    <t>テストケースミス</t>
    <phoneticPr fontId="5"/>
  </si>
  <si>
    <t>ALAS:症例検索（登録検索条件）</t>
    <phoneticPr fontId="5"/>
  </si>
  <si>
    <t>リリース済</t>
    <rPh sb="4" eb="5">
      <t>ズ</t>
    </rPh>
    <phoneticPr fontId="5"/>
  </si>
  <si>
    <t>その他</t>
    <rPh sb="2" eb="3">
      <t>タ</t>
    </rPh>
    <phoneticPr fontId="5"/>
  </si>
  <si>
    <t>IT</t>
    <phoneticPr fontId="5"/>
  </si>
  <si>
    <t>平</t>
    <rPh sb="0" eb="1">
      <t>タイラ</t>
    </rPh>
    <phoneticPr fontId="4"/>
  </si>
  <si>
    <t>kiyoshi.taira@hp.com</t>
    <phoneticPr fontId="4"/>
  </si>
  <si>
    <t>未判定</t>
    <rPh sb="0" eb="1">
      <t>ミ</t>
    </rPh>
    <rPh sb="1" eb="3">
      <t>ハンテイ</t>
    </rPh>
    <phoneticPr fontId="5"/>
  </si>
  <si>
    <t>テスト方式ミス</t>
  </si>
  <si>
    <t>ALAS-ALAR:症例検索（汎用検索条件）</t>
    <phoneticPr fontId="5"/>
  </si>
  <si>
    <t>DDC再修正</t>
    <rPh sb="3" eb="4">
      <t>サイ</t>
    </rPh>
    <rPh sb="4" eb="6">
      <t>シュウセイ</t>
    </rPh>
    <phoneticPr fontId="5"/>
  </si>
  <si>
    <t>仕様通り,重複 etc.</t>
    <rPh sb="0" eb="2">
      <t>シヨウ</t>
    </rPh>
    <rPh sb="2" eb="3">
      <t>ドオ</t>
    </rPh>
    <rPh sb="5" eb="7">
      <t>チョウフク</t>
    </rPh>
    <phoneticPr fontId="5"/>
  </si>
  <si>
    <t>受入T</t>
    <rPh sb="0" eb="2">
      <t>ウケイレ</t>
    </rPh>
    <phoneticPr fontId="5"/>
  </si>
  <si>
    <t>小田</t>
    <rPh sb="0" eb="2">
      <t>オダ</t>
    </rPh>
    <phoneticPr fontId="4"/>
  </si>
  <si>
    <t>oda@hp.com</t>
    <phoneticPr fontId="4"/>
  </si>
  <si>
    <t>基盤既存</t>
    <phoneticPr fontId="5"/>
  </si>
  <si>
    <t>ALCP:連絡</t>
    <rPh sb="5" eb="7">
      <t>レンラク</t>
    </rPh>
    <phoneticPr fontId="5"/>
  </si>
  <si>
    <t>Close(確認OK)</t>
    <rPh sb="6" eb="8">
      <t>カクニン</t>
    </rPh>
    <phoneticPr fontId="5"/>
  </si>
  <si>
    <t>機能追加・要望</t>
    <rPh sb="0" eb="2">
      <t>キノウ</t>
    </rPh>
    <rPh sb="2" eb="4">
      <t>ツイカ</t>
    </rPh>
    <rPh sb="5" eb="7">
      <t>ヨウボウ</t>
    </rPh>
    <phoneticPr fontId="5"/>
  </si>
  <si>
    <t>江口</t>
    <rPh sb="0" eb="2">
      <t>エグチ</t>
    </rPh>
    <phoneticPr fontId="4"/>
  </si>
  <si>
    <t>kohei.eguchi@hp.com</t>
    <phoneticPr fontId="4"/>
  </si>
  <si>
    <t>その他</t>
    <phoneticPr fontId="5"/>
  </si>
  <si>
    <t>ALE0:評価対応記録</t>
    <phoneticPr fontId="5"/>
  </si>
  <si>
    <t>Close(取下)</t>
    <rPh sb="6" eb="8">
      <t>トリサ</t>
    </rPh>
    <phoneticPr fontId="5"/>
  </si>
  <si>
    <t>青木</t>
    <rPh sb="0" eb="2">
      <t>アオキ</t>
    </rPh>
    <phoneticPr fontId="4"/>
  </si>
  <si>
    <t>noriko.aoki@hp.com</t>
    <phoneticPr fontId="4"/>
  </si>
  <si>
    <t>ALEC,ALEP:評価</t>
    <phoneticPr fontId="5"/>
  </si>
  <si>
    <t>後日対応</t>
    <rPh sb="0" eb="2">
      <t>ゴジツ</t>
    </rPh>
    <rPh sb="2" eb="4">
      <t>タイオウ</t>
    </rPh>
    <phoneticPr fontId="5"/>
  </si>
  <si>
    <t>植田</t>
    <rPh sb="0" eb="2">
      <t>ウエダ</t>
    </rPh>
    <phoneticPr fontId="4"/>
  </si>
  <si>
    <t>ikuhiro.ueda@hp.com</t>
    <phoneticPr fontId="4"/>
  </si>
  <si>
    <t>ALEC:治験評価</t>
    <phoneticPr fontId="5"/>
  </si>
  <si>
    <t>保留</t>
    <rPh sb="0" eb="2">
      <t>ホリュウ</t>
    </rPh>
    <phoneticPr fontId="5"/>
  </si>
  <si>
    <t>板橋</t>
    <rPh sb="0" eb="2">
      <t>イタバシ</t>
    </rPh>
    <phoneticPr fontId="4"/>
  </si>
  <si>
    <t>nobutaka.itabashi@hp.com</t>
    <phoneticPr fontId="4"/>
  </si>
  <si>
    <t>ALEP:製造販売後評価</t>
    <phoneticPr fontId="5"/>
  </si>
  <si>
    <t>中脇</t>
    <rPh sb="0" eb="1">
      <t>ナカ</t>
    </rPh>
    <rPh sb="1" eb="2">
      <t>ワキ</t>
    </rPh>
    <phoneticPr fontId="4"/>
  </si>
  <si>
    <t>junichiro.nakawaki@hp.com</t>
    <phoneticPr fontId="4"/>
  </si>
  <si>
    <t>ALFR:ファイル管理</t>
    <phoneticPr fontId="5"/>
  </si>
  <si>
    <t>寄林</t>
    <rPh sb="0" eb="2">
      <t>ヨ</t>
    </rPh>
    <phoneticPr fontId="4"/>
  </si>
  <si>
    <t>yuta.yoribayashi@hp.com</t>
    <phoneticPr fontId="4"/>
  </si>
  <si>
    <t>ALMD:MedDRAコーディング</t>
    <phoneticPr fontId="5"/>
  </si>
  <si>
    <t>甲賀</t>
    <rPh sb="0" eb="2">
      <t>コウガ</t>
    </rPh>
    <phoneticPr fontId="4"/>
  </si>
  <si>
    <t>akira.kouga@hp.com</t>
    <phoneticPr fontId="4"/>
  </si>
  <si>
    <t>ALRA:安全部報告</t>
    <rPh sb="5" eb="7">
      <t>アンゼン</t>
    </rPh>
    <rPh sb="7" eb="8">
      <t>ブ</t>
    </rPh>
    <rPh sb="8" eb="10">
      <t>ホウコク</t>
    </rPh>
    <phoneticPr fontId="5"/>
  </si>
  <si>
    <t>ALRC:提携会社報告</t>
    <phoneticPr fontId="5"/>
  </si>
  <si>
    <t>ALRH:HQ報告</t>
    <phoneticPr fontId="5"/>
  </si>
  <si>
    <t>ALRQ:依頼</t>
    <phoneticPr fontId="5"/>
  </si>
  <si>
    <t>↓最終仕様レビュー用</t>
    <rPh sb="1" eb="3">
      <t>サイシュウ</t>
    </rPh>
    <rPh sb="3" eb="5">
      <t>シヨウ</t>
    </rPh>
    <rPh sb="9" eb="10">
      <t>ヨウ</t>
    </rPh>
    <phoneticPr fontId="4"/>
  </si>
  <si>
    <t>ALRS:審査管理部報告</t>
    <phoneticPr fontId="5"/>
  </si>
  <si>
    <t>ALRV:受領</t>
    <rPh sb="5" eb="7">
      <t>ジュリョウ</t>
    </rPh>
    <phoneticPr fontId="5"/>
  </si>
  <si>
    <t>ALTR:対応</t>
    <phoneticPr fontId="5"/>
  </si>
  <si>
    <t>ARDF:汎用検索条件定義管理</t>
    <rPh sb="5" eb="7">
      <t>ハンヨウ</t>
    </rPh>
    <rPh sb="7" eb="9">
      <t>ケンサク</t>
    </rPh>
    <rPh sb="9" eb="11">
      <t>ジョウケン</t>
    </rPh>
    <rPh sb="11" eb="13">
      <t>テイギ</t>
    </rPh>
    <rPh sb="13" eb="15">
      <t>カンリ</t>
    </rPh>
    <phoneticPr fontId="5"/>
  </si>
  <si>
    <t>ARRC:CIOMSレポート</t>
    <phoneticPr fontId="5"/>
  </si>
  <si>
    <t>ARSX:整理票</t>
    <phoneticPr fontId="5"/>
  </si>
  <si>
    <t>ASCL:症例カレンダー</t>
    <phoneticPr fontId="5"/>
  </si>
  <si>
    <t>CLST:読み合せリスト</t>
    <rPh sb="5" eb="6">
      <t>ヨ</t>
    </rPh>
    <rPh sb="7" eb="8">
      <t>アワ</t>
    </rPh>
    <phoneticPr fontId="5"/>
  </si>
  <si>
    <t>CSRD:治験定期報告</t>
    <phoneticPr fontId="5"/>
  </si>
  <si>
    <t>CSRR:治験定期報告スケジュールパターン登録</t>
    <rPh sb="21" eb="23">
      <t>トウロク</t>
    </rPh>
    <phoneticPr fontId="5"/>
  </si>
  <si>
    <t>CVLR:含量マスター</t>
    <rPh sb="5" eb="7">
      <t>ガンリョウ</t>
    </rPh>
    <phoneticPr fontId="5"/>
  </si>
  <si>
    <t>DGGR:自社薬グループマスター</t>
    <rPh sb="5" eb="7">
      <t>ジシャ</t>
    </rPh>
    <rPh sb="7" eb="8">
      <t>ヤク</t>
    </rPh>
    <phoneticPr fontId="5"/>
  </si>
  <si>
    <t>DGCR:自社薬グループ提携会社マスター</t>
    <rPh sb="5" eb="7">
      <t>ジシャ</t>
    </rPh>
    <rPh sb="7" eb="8">
      <t>ヤク</t>
    </rPh>
    <rPh sb="12" eb="14">
      <t>テイケイ</t>
    </rPh>
    <rPh sb="14" eb="16">
      <t>ガイシャ</t>
    </rPh>
    <phoneticPr fontId="5"/>
  </si>
  <si>
    <t>DRGR:自社薬マスター</t>
    <rPh sb="5" eb="7">
      <t>ジシャ</t>
    </rPh>
    <rPh sb="7" eb="8">
      <t>ヤク</t>
    </rPh>
    <phoneticPr fontId="5"/>
  </si>
  <si>
    <t>DSDP:文献学会情報重複チェック</t>
    <phoneticPr fontId="5"/>
  </si>
  <si>
    <t>DSIL:文献学会情報一括登録</t>
    <phoneticPr fontId="5"/>
  </si>
  <si>
    <t>DSIN:文献学会情報登録</t>
    <phoneticPr fontId="5"/>
  </si>
  <si>
    <t>DSMR:文献検索</t>
    <phoneticPr fontId="5"/>
  </si>
  <si>
    <t>DSRQ:文献・学会情報 調査依頼書</t>
    <phoneticPr fontId="5"/>
  </si>
  <si>
    <t>EBAC:データ交換ファイル送信管理</t>
    <phoneticPr fontId="5"/>
  </si>
  <si>
    <t>EBRC:データ交換ファイル受信管理</t>
    <phoneticPr fontId="5"/>
  </si>
  <si>
    <t>EBCF:PMDA確認帳票(画面)</t>
    <rPh sb="9" eb="11">
      <t>カクニン</t>
    </rPh>
    <rPh sb="11" eb="13">
      <t>チョウヒョウ</t>
    </rPh>
    <rPh sb="14" eb="16">
      <t>ガメン</t>
    </rPh>
    <phoneticPr fontId="5"/>
  </si>
  <si>
    <t>EBCI:PMDA確認帳票(帳票出力)</t>
    <rPh sb="9" eb="11">
      <t>カクニン</t>
    </rPh>
    <rPh sb="11" eb="13">
      <t>チョウヒョウ</t>
    </rPh>
    <rPh sb="14" eb="16">
      <t>チョウヒョウ</t>
    </rPh>
    <rPh sb="16" eb="18">
      <t>シュツリョク</t>
    </rPh>
    <phoneticPr fontId="5"/>
  </si>
  <si>
    <t>EBCL:E2bチェックリスト</t>
    <phoneticPr fontId="5"/>
  </si>
  <si>
    <t>EBIA:安全部ICSRサービス</t>
    <rPh sb="5" eb="7">
      <t>アンゼン</t>
    </rPh>
    <rPh sb="7" eb="8">
      <t>ブ</t>
    </rPh>
    <phoneticPr fontId="5"/>
  </si>
  <si>
    <t>EBIS:ICSR作成サービス</t>
    <phoneticPr fontId="5"/>
  </si>
  <si>
    <t>EBRA:受信ファイルエントリー</t>
    <rPh sb="5" eb="7">
      <t>ジュシン</t>
    </rPh>
    <phoneticPr fontId="5"/>
  </si>
  <si>
    <t>EBRF:データ交換ファイル受信</t>
    <rPh sb="8" eb="10">
      <t>コウカン</t>
    </rPh>
    <rPh sb="14" eb="16">
      <t>ジュシン</t>
    </rPh>
    <phoneticPr fontId="5"/>
  </si>
  <si>
    <t>EBSF:データ交換ファイル出力</t>
    <phoneticPr fontId="5"/>
  </si>
  <si>
    <t>EDCL:データ交換チェックリスト</t>
    <rPh sb="8" eb="10">
      <t>コウカン</t>
    </rPh>
    <phoneticPr fontId="5"/>
  </si>
  <si>
    <t>EDEC:データ交換ファイル出力パターン設定</t>
    <phoneticPr fontId="5"/>
  </si>
  <si>
    <t>EDIC:データ交換ファイルエントリーパターン設定</t>
    <phoneticPr fontId="5"/>
  </si>
  <si>
    <t>FSA1:症例状況更新</t>
    <rPh sb="5" eb="7">
      <t>ショウレイ</t>
    </rPh>
    <rPh sb="7" eb="9">
      <t>ジョウキョウ</t>
    </rPh>
    <rPh sb="9" eb="11">
      <t>コウシン</t>
    </rPh>
    <phoneticPr fontId="5"/>
  </si>
  <si>
    <t>GOE0:業務帳票出力</t>
    <rPh sb="5" eb="7">
      <t>ギョウム</t>
    </rPh>
    <rPh sb="7" eb="9">
      <t>チョウヒョウ</t>
    </rPh>
    <rPh sb="9" eb="11">
      <t>シュツリョク</t>
    </rPh>
    <phoneticPr fontId="5"/>
  </si>
  <si>
    <t>HIST:監査証跡参照</t>
    <phoneticPr fontId="5"/>
  </si>
  <si>
    <t>IGRC:治験成分記号マスター</t>
    <phoneticPr fontId="5"/>
  </si>
  <si>
    <t>IGRR:成分マスター</t>
    <rPh sb="5" eb="7">
      <t>セイブン</t>
    </rPh>
    <phoneticPr fontId="5"/>
  </si>
  <si>
    <t>KUAR:最新新規性一括変換</t>
    <phoneticPr fontId="5"/>
  </si>
  <si>
    <t>KUMD:添文-概要書記載マスター</t>
    <phoneticPr fontId="5"/>
  </si>
  <si>
    <t>LCEN:論理チェック</t>
    <rPh sb="5" eb="7">
      <t>ロンリ</t>
    </rPh>
    <phoneticPr fontId="5"/>
  </si>
  <si>
    <t>MAPR:確定・承認ルールマスター</t>
    <rPh sb="5" eb="7">
      <t>カクテイ</t>
    </rPh>
    <rPh sb="8" eb="10">
      <t>ショウニン</t>
    </rPh>
    <phoneticPr fontId="5"/>
  </si>
  <si>
    <t>MAST:マスターメンテナンス</t>
    <phoneticPr fontId="5"/>
  </si>
  <si>
    <t>MAUG:確定・承認ユーザグループマスター</t>
    <rPh sb="5" eb="7">
      <t>カクテイ</t>
    </rPh>
    <rPh sb="8" eb="10">
      <t>ショウニン</t>
    </rPh>
    <phoneticPr fontId="5"/>
  </si>
  <si>
    <t>MAUG-MAUR:確定・承認ユーザーグループルール設定</t>
    <phoneticPr fontId="5"/>
  </si>
  <si>
    <t>MAUG-MAUU:確定・承認ユーザーグループユーザー設定</t>
    <phoneticPr fontId="5"/>
  </si>
  <si>
    <t>MCDP:自社薬グループ―ユーザグループ権限マスター</t>
    <rPh sb="5" eb="7">
      <t>ジシャ</t>
    </rPh>
    <rPh sb="7" eb="8">
      <t>ヤク</t>
    </rPh>
    <rPh sb="20" eb="22">
      <t>ケンゲン</t>
    </rPh>
    <phoneticPr fontId="5"/>
  </si>
  <si>
    <t>MCLD:臨検値マスター</t>
    <phoneticPr fontId="5"/>
  </si>
  <si>
    <t>MCLD-CDGP:臨床検査グループ</t>
    <phoneticPr fontId="5"/>
  </si>
  <si>
    <t>MCLD-CDGT:臨床検査項目選択</t>
    <phoneticPr fontId="5"/>
  </si>
  <si>
    <t>MCLD-CDIM:臨床検査項目</t>
    <phoneticPr fontId="5"/>
  </si>
  <si>
    <t>MCLD-CDUT:臨床検査単位</t>
    <phoneticPr fontId="5"/>
  </si>
  <si>
    <t>MCPN:提携会社マスター</t>
    <rPh sb="5" eb="7">
      <t>テイケイ</t>
    </rPh>
    <rPh sb="7" eb="9">
      <t>ガイシャ</t>
    </rPh>
    <phoneticPr fontId="5"/>
  </si>
  <si>
    <t>MDRG:自社薬マスター</t>
    <rPh sb="5" eb="7">
      <t>ジシャ</t>
    </rPh>
    <rPh sb="7" eb="8">
      <t>ヤク</t>
    </rPh>
    <phoneticPr fontId="5"/>
  </si>
  <si>
    <t>MDKU:添付文書/治験薬概要書マスター</t>
    <phoneticPr fontId="5"/>
  </si>
  <si>
    <t>MENU:メニュー</t>
    <phoneticPr fontId="5"/>
  </si>
  <si>
    <t>MLCE:論理チェックマスター</t>
    <rPh sb="5" eb="7">
      <t>ロンリ</t>
    </rPh>
    <phoneticPr fontId="5"/>
  </si>
  <si>
    <t>MPRJ:調査・治験プロジェクトマスター</t>
    <phoneticPr fontId="5"/>
  </si>
  <si>
    <t>MPTC:調査・治験プロトコールマスター</t>
    <phoneticPr fontId="5"/>
  </si>
  <si>
    <t>MRAM:MedDRA一括変換</t>
    <phoneticPr fontId="5"/>
  </si>
  <si>
    <t>MSEP:選択用社員リストマスター</t>
    <rPh sb="5" eb="8">
      <t>センタクヨウ</t>
    </rPh>
    <rPh sb="8" eb="10">
      <t>シャイン</t>
    </rPh>
    <phoneticPr fontId="5"/>
  </si>
  <si>
    <t>MFPR:ユーザ権限マスター</t>
    <rPh sb="8" eb="10">
      <t>ケンゲン</t>
    </rPh>
    <phoneticPr fontId="5"/>
  </si>
  <si>
    <t>MSLD:マスターローダー</t>
    <phoneticPr fontId="5"/>
  </si>
  <si>
    <t>MTDL:Todoリストマスター</t>
    <phoneticPr fontId="5"/>
  </si>
  <si>
    <t>MUSE:システム業務マスター</t>
    <rPh sb="9" eb="11">
      <t>ギョウム</t>
    </rPh>
    <phoneticPr fontId="5"/>
  </si>
  <si>
    <t>MUSE-MCDP:自社薬グループ－ユーザグループ権限</t>
  </si>
  <si>
    <t>MUSE-MCUG:ユーザグループ</t>
  </si>
  <si>
    <t>MUSE-MCUU:ユーザ－ユーザグループ</t>
  </si>
  <si>
    <t>MUSE-MFPR:ユーザ権限</t>
  </si>
  <si>
    <t>MUSE-MSJB:システム業務</t>
  </si>
  <si>
    <t>MUSE-MUDR:ユーザ－自社薬グループ</t>
  </si>
  <si>
    <t>MUSE-MUJR:ユーザ－システム業務</t>
  </si>
  <si>
    <t>MUSE-MUSR:ユーザ</t>
    <phoneticPr fontId="5"/>
  </si>
  <si>
    <t>PSRD:定期報告</t>
    <phoneticPr fontId="5"/>
  </si>
  <si>
    <t>PSRR:定期報告スケジュール登録</t>
    <rPh sb="15" eb="17">
      <t>トウロク</t>
    </rPh>
    <phoneticPr fontId="5"/>
  </si>
  <si>
    <t>SHCL:診療科辞書</t>
    <rPh sb="5" eb="7">
      <t>シンリョウ</t>
    </rPh>
    <rPh sb="7" eb="8">
      <t>カ</t>
    </rPh>
    <rPh sb="8" eb="10">
      <t>ジショ</t>
    </rPh>
    <phoneticPr fontId="5"/>
  </si>
  <si>
    <t>SHCO:国名辞書</t>
    <rPh sb="5" eb="7">
      <t>コクメイ</t>
    </rPh>
    <rPh sb="7" eb="9">
      <t>ジショ</t>
    </rPh>
    <phoneticPr fontId="5"/>
  </si>
  <si>
    <t>SHDC:医師辞書</t>
    <phoneticPr fontId="5"/>
  </si>
  <si>
    <t>SHDG:薬剤辞書</t>
    <rPh sb="5" eb="7">
      <t>ヤクザイ</t>
    </rPh>
    <rPh sb="7" eb="9">
      <t>ジショ</t>
    </rPh>
    <phoneticPr fontId="5"/>
  </si>
  <si>
    <t>SHEM:社員辞書</t>
    <phoneticPr fontId="5"/>
  </si>
  <si>
    <t>SHIN:施設辞書</t>
    <phoneticPr fontId="5"/>
  </si>
  <si>
    <t>SHMD:MedDRA辞書</t>
    <phoneticPr fontId="5"/>
  </si>
  <si>
    <t>TDLT:Todoリスト</t>
    <phoneticPr fontId="5"/>
  </si>
  <si>
    <t>TMPL:テンプレート登録</t>
    <rPh sb="11" eb="13">
      <t>トウロク</t>
    </rPh>
    <phoneticPr fontId="5"/>
  </si>
  <si>
    <t>UNLK:症例ロック解除</t>
    <rPh sb="5" eb="7">
      <t>ショウレイ</t>
    </rPh>
    <rPh sb="10" eb="12">
      <t>カイジョ</t>
    </rPh>
    <phoneticPr fontId="5"/>
  </si>
  <si>
    <t>WFAF:確定・承認</t>
    <rPh sb="5" eb="7">
      <t>カクテイ</t>
    </rPh>
    <rPh sb="8" eb="10">
      <t>ショウニン</t>
    </rPh>
    <phoneticPr fontId="5"/>
  </si>
  <si>
    <t>WFAF-WFSE:確定・承認対象検索</t>
  </si>
  <si>
    <t>WFAF-WFSH:確定・承認履歴検索</t>
    <rPh sb="10" eb="12">
      <t>カクテイ</t>
    </rPh>
    <rPh sb="13" eb="15">
      <t>ショウニン</t>
    </rPh>
    <rPh sb="15" eb="17">
      <t>リレキ</t>
    </rPh>
    <rPh sb="17" eb="19">
      <t>ケンサク</t>
    </rPh>
    <phoneticPr fontId="5"/>
  </si>
  <si>
    <t>XXX:共通基盤</t>
    <rPh sb="4" eb="6">
      <t>キョウツウ</t>
    </rPh>
    <rPh sb="6" eb="8">
      <t>キバン</t>
    </rPh>
    <phoneticPr fontId="5"/>
  </si>
  <si>
    <t>CWX:セキュリティ設定</t>
    <rPh sb="10" eb="12">
      <t>セッテイ</t>
    </rPh>
    <phoneticPr fontId="5"/>
  </si>
  <si>
    <t>CWX:共通ユーザ管理</t>
    <rPh sb="4" eb="6">
      <t>キョウツウ</t>
    </rPh>
    <rPh sb="9" eb="11">
      <t>カンリ</t>
    </rPh>
    <phoneticPr fontId="5"/>
  </si>
  <si>
    <t>CWX:ログオン証跡一覧</t>
    <rPh sb="8" eb="10">
      <t>ショウセキ</t>
    </rPh>
    <rPh sb="10" eb="12">
      <t>イチラン</t>
    </rPh>
    <phoneticPr fontId="5"/>
  </si>
  <si>
    <t>DPF1:DSP/一括承認</t>
    <rPh sb="9" eb="11">
      <t>イッカツ</t>
    </rPh>
    <rPh sb="11" eb="13">
      <t>ショウニン</t>
    </rPh>
    <phoneticPr fontId="5"/>
  </si>
  <si>
    <t>DPF2:DSP/バーコード読み取り</t>
    <rPh sb="14" eb="15">
      <t>ヨ</t>
    </rPh>
    <rPh sb="16" eb="17">
      <t>ト</t>
    </rPh>
    <phoneticPr fontId="5"/>
  </si>
  <si>
    <t>DPR1:DSP/製造販売後帳票起動</t>
    <rPh sb="9" eb="11">
      <t>セイゾウ</t>
    </rPh>
    <rPh sb="11" eb="13">
      <t>ハンバイ</t>
    </rPh>
    <rPh sb="13" eb="14">
      <t>ゴ</t>
    </rPh>
    <rPh sb="14" eb="16">
      <t>チョウヒョウ</t>
    </rPh>
    <rPh sb="16" eb="18">
      <t>キドウ</t>
    </rPh>
    <phoneticPr fontId="5"/>
  </si>
  <si>
    <t>DPR2:DSP/治験帳票起動</t>
    <rPh sb="9" eb="11">
      <t>チケン</t>
    </rPh>
    <rPh sb="11" eb="13">
      <t>チョウヒョウ</t>
    </rPh>
    <rPh sb="13" eb="15">
      <t>キドウ</t>
    </rPh>
    <phoneticPr fontId="5"/>
  </si>
  <si>
    <t>SGC1:SG/CIOMS-I添付</t>
    <phoneticPr fontId="5"/>
  </si>
  <si>
    <t>SGC2:SG/CIOMS-IIラインリスト</t>
    <phoneticPr fontId="5"/>
  </si>
  <si>
    <t>SGDD:SG/DDWorks連携</t>
    <rPh sb="15" eb="17">
      <t>レンケイ</t>
    </rPh>
    <phoneticPr fontId="5"/>
  </si>
  <si>
    <t>AZAR:AZ/報告症例一覧帳票</t>
    <phoneticPr fontId="5"/>
  </si>
  <si>
    <t>AZE2:AZ/EDIインターフェース</t>
    <phoneticPr fontId="5"/>
  </si>
  <si>
    <t>AZH1:AZ/HQインターフェース</t>
    <phoneticPr fontId="5"/>
  </si>
  <si>
    <t>AZM1:AZ/アラートマスタメンテナンス</t>
    <phoneticPr fontId="5"/>
  </si>
  <si>
    <t>AZM2:AZ/製品カテゴリーマスター</t>
    <phoneticPr fontId="5"/>
  </si>
  <si>
    <t>AZR1:AZ/問い合わせ回答用資料</t>
    <phoneticPr fontId="5"/>
  </si>
  <si>
    <t>AZRC:AZ/Ack受領リスト</t>
    <phoneticPr fontId="5"/>
  </si>
  <si>
    <t>AZD1:Data Reconcillation用リスト出力＆CCC取りこみ</t>
    <phoneticPr fontId="5"/>
  </si>
  <si>
    <t>AZQ1:依頼メール送信</t>
    <phoneticPr fontId="5"/>
  </si>
  <si>
    <t>AZQ2:依頼メール送信履歴参照</t>
    <phoneticPr fontId="5"/>
  </si>
  <si>
    <t>AZQ3:依頼督促メール送信</t>
    <phoneticPr fontId="5"/>
  </si>
  <si>
    <t>AZB1:ブラインド症例票</t>
    <phoneticPr fontId="5"/>
  </si>
  <si>
    <t>障害管理票（CW5/ADR）</t>
    <rPh sb="0" eb="2">
      <t>ショウガイ</t>
    </rPh>
    <rPh sb="2" eb="4">
      <t>カンリ</t>
    </rPh>
    <phoneticPr fontId="5"/>
  </si>
  <si>
    <t>基本的に日本側記入</t>
    <rPh sb="0" eb="2">
      <t>キホン</t>
    </rPh>
    <rPh sb="2" eb="3">
      <t>テキ</t>
    </rPh>
    <rPh sb="4" eb="6">
      <t>ニホン</t>
    </rPh>
    <rPh sb="6" eb="7">
      <t>カワ</t>
    </rPh>
    <rPh sb="7" eb="9">
      <t>キニュウ</t>
    </rPh>
    <phoneticPr fontId="4"/>
  </si>
  <si>
    <t>管理欄</t>
    <phoneticPr fontId="5"/>
  </si>
  <si>
    <t>項番</t>
    <rPh sb="0" eb="1">
      <t>コウ</t>
    </rPh>
    <rPh sb="1" eb="2">
      <t>バン</t>
    </rPh>
    <phoneticPr fontId="5"/>
  </si>
  <si>
    <t>記入必須(１つ障害が１つ管理票対応、保存場所：StarTeamの障害添付資料)</t>
    <rPh sb="0" eb="2">
      <t>キニュウ</t>
    </rPh>
    <rPh sb="2" eb="4">
      <t>ヒッス</t>
    </rPh>
    <rPh sb="7" eb="9">
      <t>ショウガイ</t>
    </rPh>
    <rPh sb="12" eb="14">
      <t>カンリ</t>
    </rPh>
    <rPh sb="14" eb="15">
      <t>ヒョウ</t>
    </rPh>
    <rPh sb="15" eb="17">
      <t>タイオウ</t>
    </rPh>
    <rPh sb="18" eb="19">
      <t>ホウ</t>
    </rPh>
    <rPh sb="19" eb="20">
      <t>ゾン</t>
    </rPh>
    <rPh sb="20" eb="22">
      <t>バショ</t>
    </rPh>
    <rPh sb="32" eb="34">
      <t>ショウガイ</t>
    </rPh>
    <rPh sb="34" eb="36">
      <t>テンプ</t>
    </rPh>
    <rPh sb="36" eb="38">
      <t>シリョウ</t>
    </rPh>
    <phoneticPr fontId="4"/>
  </si>
  <si>
    <t>機能名</t>
    <phoneticPr fontId="5"/>
  </si>
  <si>
    <t>←VLOOKUP自動入力</t>
    <phoneticPr fontId="4"/>
  </si>
  <si>
    <t>項目</t>
    <rPh sb="0" eb="2">
      <t>コウモク</t>
    </rPh>
    <phoneticPr fontId="4"/>
  </si>
  <si>
    <t>顧客/ケース番号etc</t>
    <rPh sb="0" eb="2">
      <t>コキャク</t>
    </rPh>
    <phoneticPr fontId="12"/>
  </si>
  <si>
    <t>担当者</t>
    <rPh sb="0" eb="3">
      <t>タントウシャ</t>
    </rPh>
    <phoneticPr fontId="4"/>
  </si>
  <si>
    <t>発生日</t>
    <rPh sb="0" eb="3">
      <t>ハッセイビ</t>
    </rPh>
    <phoneticPr fontId="5"/>
  </si>
  <si>
    <t>レビュー者</t>
    <rPh sb="4" eb="5">
      <t>シャ</t>
    </rPh>
    <phoneticPr fontId="4"/>
  </si>
  <si>
    <t>レビュー日</t>
    <rPh sb="4" eb="5">
      <t>ビ</t>
    </rPh>
    <phoneticPr fontId="4"/>
  </si>
  <si>
    <t>現象説明</t>
    <rPh sb="0" eb="2">
      <t>ゲンショウ</t>
    </rPh>
    <rPh sb="2" eb="4">
      <t>セツメイ</t>
    </rPh>
    <phoneticPr fontId="5"/>
  </si>
  <si>
    <t>←VLOOKUP自動入力</t>
    <rPh sb="8" eb="10">
      <t>ジドウ</t>
    </rPh>
    <rPh sb="10" eb="12">
      <t>ニュウリョク</t>
    </rPh>
    <phoneticPr fontId="4"/>
  </si>
  <si>
    <t>改修理由</t>
    <rPh sb="0" eb="2">
      <t>カイシュウ</t>
    </rPh>
    <rPh sb="2" eb="4">
      <t>リユウ</t>
    </rPh>
    <phoneticPr fontId="4"/>
  </si>
  <si>
    <t>種別が「機能追加」、「仕様変更」の場合は必須</t>
    <rPh sb="0" eb="2">
      <t>シュベツ</t>
    </rPh>
    <rPh sb="4" eb="6">
      <t>キノウ</t>
    </rPh>
    <rPh sb="6" eb="8">
      <t>ツイカ</t>
    </rPh>
    <rPh sb="11" eb="13">
      <t>シヨウ</t>
    </rPh>
    <rPh sb="13" eb="15">
      <t>ヘンコウ</t>
    </rPh>
    <rPh sb="17" eb="19">
      <t>バアイ</t>
    </rPh>
    <rPh sb="20" eb="22">
      <t>ヒッス</t>
    </rPh>
    <phoneticPr fontId="4"/>
  </si>
  <si>
    <t>期待仕様</t>
    <rPh sb="0" eb="2">
      <t>キタイ</t>
    </rPh>
    <rPh sb="2" eb="4">
      <t>シヨウ</t>
    </rPh>
    <phoneticPr fontId="4"/>
  </si>
  <si>
    <t>記入必須</t>
    <rPh sb="0" eb="2">
      <t>キニュウ</t>
    </rPh>
    <rPh sb="2" eb="4">
      <t>ヒッス</t>
    </rPh>
    <phoneticPr fontId="4"/>
  </si>
  <si>
    <t>関連障害</t>
    <rPh sb="0" eb="2">
      <t>カンレン</t>
    </rPh>
    <rPh sb="2" eb="4">
      <t>ショウガイ</t>
    </rPh>
    <phoneticPr fontId="5"/>
  </si>
  <si>
    <t>添付資料</t>
    <rPh sb="0" eb="2">
      <t>テンプ</t>
    </rPh>
    <rPh sb="2" eb="4">
      <t>シリョウ</t>
    </rPh>
    <phoneticPr fontId="5"/>
  </si>
  <si>
    <t>あれば助かる</t>
    <rPh sb="3" eb="4">
      <t>タス</t>
    </rPh>
    <phoneticPr fontId="4"/>
  </si>
  <si>
    <t>DDC側記入</t>
    <rPh sb="3" eb="4">
      <t>カワ</t>
    </rPh>
    <rPh sb="4" eb="6">
      <t>キニュウ</t>
    </rPh>
    <phoneticPr fontId="4"/>
  </si>
  <si>
    <t>対応結果</t>
    <phoneticPr fontId="4"/>
  </si>
  <si>
    <t>対応日時</t>
    <rPh sb="0" eb="2">
      <t>タイオウ</t>
    </rPh>
    <rPh sb="2" eb="4">
      <t>ニチジ</t>
    </rPh>
    <phoneticPr fontId="5"/>
  </si>
  <si>
    <t>記入必須</t>
    <phoneticPr fontId="4"/>
  </si>
  <si>
    <t>対応者</t>
    <rPh sb="0" eb="2">
      <t>タイオウ</t>
    </rPh>
    <rPh sb="2" eb="3">
      <t>シャ</t>
    </rPh>
    <phoneticPr fontId="5"/>
  </si>
  <si>
    <t>影響範囲</t>
    <rPh sb="0" eb="2">
      <t>エイキョウ</t>
    </rPh>
    <rPh sb="2" eb="4">
      <t>ハンイ</t>
    </rPh>
    <phoneticPr fontId="5"/>
  </si>
  <si>
    <t>対応内容</t>
    <rPh sb="2" eb="4">
      <t>ナイヨウ</t>
    </rPh>
    <phoneticPr fontId="5"/>
  </si>
  <si>
    <t>設計書対応（CW5）</t>
  </si>
  <si>
    <t>設計書対応（CW6）</t>
  </si>
  <si>
    <t>修正ファイル（CW5）</t>
  </si>
  <si>
    <t>修正アセンブリ名（CW5）</t>
  </si>
  <si>
    <t>修正ファイル（CW6）</t>
  </si>
  <si>
    <t>修正アセンブリ名（CW6）</t>
  </si>
  <si>
    <t>障害原因</t>
    <phoneticPr fontId="4"/>
  </si>
  <si>
    <t>B4K19に影響初判断</t>
  </si>
  <si>
    <t>L&amp;Tシステムの影響初判断</t>
  </si>
  <si>
    <t>障害原因管理番号</t>
    <rPh sb="4" eb="6">
      <t>カンリ</t>
    </rPh>
    <rPh sb="6" eb="8">
      <t>バンゴウ</t>
    </rPh>
    <phoneticPr fontId="4"/>
  </si>
  <si>
    <t>レビュー結果</t>
    <phoneticPr fontId="4"/>
  </si>
  <si>
    <t>影響範囲レビュー日時</t>
    <rPh sb="8" eb="10">
      <t>ニチジ</t>
    </rPh>
    <phoneticPr fontId="5"/>
  </si>
  <si>
    <t>影響範囲レビュー者</t>
    <rPh sb="8" eb="9">
      <t>シャ</t>
    </rPh>
    <phoneticPr fontId="5"/>
  </si>
  <si>
    <t>影響範囲の再判断</t>
    <rPh sb="0" eb="2">
      <t>エイキョウ</t>
    </rPh>
    <rPh sb="2" eb="4">
      <t>ハンイ</t>
    </rPh>
    <rPh sb="5" eb="6">
      <t>サイ</t>
    </rPh>
    <rPh sb="6" eb="8">
      <t>ハンダン</t>
    </rPh>
    <phoneticPr fontId="5"/>
  </si>
  <si>
    <t>設計書のレビュー日時
（CW5）</t>
  </si>
  <si>
    <t>設計書のレビュー者
（CW5）</t>
  </si>
  <si>
    <t>設計書のレビュー日時
（CW6）</t>
  </si>
  <si>
    <t>設計書のレビュー者
（CW6）</t>
  </si>
  <si>
    <t>ソースのレビュー日時
（Main Branch）（CW5）</t>
  </si>
  <si>
    <t>ソースのレビュー者
（Main Branch）（CW5）</t>
  </si>
  <si>
    <t>ソースのレビュー日時
（Main Branch）（CW6）</t>
  </si>
  <si>
    <t>ソースのレビュー者
（Main Branch）（CW6）</t>
  </si>
  <si>
    <r>
      <t xml:space="preserve">ソースのレビュー日時
</t>
    </r>
    <r>
      <rPr>
        <sz val="10"/>
        <color rgb="FFFF0000"/>
        <rFont val="ＭＳ Ｐゴシック"/>
        <family val="3"/>
        <charset val="128"/>
      </rPr>
      <t>（Sub Branch）</t>
    </r>
    <phoneticPr fontId="5"/>
  </si>
  <si>
    <r>
      <t xml:space="preserve">ソースのレビュー者
</t>
    </r>
    <r>
      <rPr>
        <sz val="10"/>
        <color rgb="FFFF0000"/>
        <rFont val="ＭＳ Ｐゴシック"/>
        <family val="3"/>
        <charset val="128"/>
      </rPr>
      <t>（Sub Branch）</t>
    </r>
    <rPh sb="8" eb="9">
      <t>シャ</t>
    </rPh>
    <phoneticPr fontId="5"/>
  </si>
  <si>
    <t>テストケースのレビュー日時</t>
    <phoneticPr fontId="5"/>
  </si>
  <si>
    <t>テストケースのレビュー者</t>
    <rPh sb="11" eb="12">
      <t>シャ</t>
    </rPh>
    <phoneticPr fontId="5"/>
  </si>
  <si>
    <t>備考</t>
    <phoneticPr fontId="5"/>
  </si>
  <si>
    <t>なし</t>
    <phoneticPr fontId="4"/>
  </si>
  <si>
    <t>＜障害エビデンス、変更仕様の記入＞</t>
  </si>
  <si>
    <t>＜QA確認内容と答えの記入＞</t>
  </si>
  <si>
    <t>本シートには最終仕様のみを記入してください。</t>
  </si>
  <si>
    <t>最終仕様の見直しが発生した場合は常に最新情報のみ記載してください。</t>
  </si>
  <si>
    <t>議論、QAはこのシートに記載せず、「【提出用】添付資料」に記載してください。</t>
  </si>
  <si>
    <t>【機能名】</t>
    <rPh sb="1" eb="4">
      <t>キノウメイ</t>
    </rPh>
    <phoneticPr fontId="17"/>
  </si>
  <si>
    <t>【不具合箇所】</t>
    <rPh sb="1" eb="4">
      <t>フグアイ</t>
    </rPh>
    <rPh sb="4" eb="6">
      <t>カショ</t>
    </rPh>
    <phoneticPr fontId="17"/>
  </si>
  <si>
    <t>【障害内容】</t>
    <phoneticPr fontId="17"/>
  </si>
  <si>
    <t>【根本原因】</t>
  </si>
  <si>
    <t>【対応策】</t>
    <phoneticPr fontId="17"/>
  </si>
  <si>
    <t>【備考】</t>
    <rPh sb="1" eb="3">
      <t>ビコウ</t>
    </rPh>
    <phoneticPr fontId="17"/>
  </si>
  <si>
    <t>No</t>
    <phoneticPr fontId="17"/>
  </si>
  <si>
    <t>内容</t>
    <rPh sb="0" eb="2">
      <t>ナイヨウ</t>
    </rPh>
    <phoneticPr fontId="17"/>
  </si>
  <si>
    <t>確認結果</t>
    <rPh sb="0" eb="2">
      <t>カクニン</t>
    </rPh>
    <rPh sb="2" eb="4">
      <t>ケッカ</t>
    </rPh>
    <phoneticPr fontId="17"/>
  </si>
  <si>
    <t>確認者</t>
    <rPh sb="0" eb="3">
      <t>カクニンシャ</t>
    </rPh>
    <phoneticPr fontId="17"/>
  </si>
  <si>
    <t>確認日</t>
    <rPh sb="0" eb="3">
      <t>カクニンビ</t>
    </rPh>
    <phoneticPr fontId="17"/>
  </si>
  <si>
    <t>備考</t>
    <rPh sb="0" eb="2">
      <t>ビコウ</t>
    </rPh>
    <phoneticPr fontId="17"/>
  </si>
  <si>
    <t>仕様決定の根拠として他機能の仕様などを根拠とした場合、その根拠とした仕様は動作確認やソースコード、仕様書からの確認などより裏取りされていること。
（記憶や誰かがそう言ったなど、曖昧なものを根拠としないこと）</t>
    <phoneticPr fontId="17"/>
  </si>
  <si>
    <t>キー項目（またはコード値）に対して仕様変更を行う場合は、既に登録されているデータとの整合性や、関連テーブルへの影響範囲を確認済である。</t>
    <phoneticPr fontId="17"/>
  </si>
  <si>
    <t>データに変更がかかる仕様変更においては、データ補正の必要性を検討済みである。</t>
    <phoneticPr fontId="17"/>
  </si>
  <si>
    <t>障害対応中に関連する既存障害が見つかり別件起票して対応する場合や一部の対応を別件起票して対応する場合は、単票に発番したR番号が明記されていること。（別件起票漏れを防ぐため）</t>
    <rPh sb="19" eb="21">
      <t>ベッケン</t>
    </rPh>
    <rPh sb="21" eb="23">
      <t>キヒョウ</t>
    </rPh>
    <rPh sb="25" eb="27">
      <t>タイオウ</t>
    </rPh>
    <rPh sb="40" eb="42">
      <t>キヒョウ</t>
    </rPh>
    <rPh sb="52" eb="54">
      <t>タンピョウ</t>
    </rPh>
    <rPh sb="74" eb="76">
      <t>ベッケン</t>
    </rPh>
    <rPh sb="76" eb="78">
      <t>キヒョウ</t>
    </rPh>
    <rPh sb="78" eb="79">
      <t>モ</t>
    </rPh>
    <rPh sb="81" eb="82">
      <t>フセ</t>
    </rPh>
    <phoneticPr fontId="17"/>
  </si>
  <si>
    <t>最終仕様確定時、リリースノート用説明記載。</t>
    <rPh sb="0" eb="2">
      <t>サイシュウ</t>
    </rPh>
    <rPh sb="2" eb="4">
      <t>シヨウ</t>
    </rPh>
    <rPh sb="4" eb="6">
      <t>カクテイ</t>
    </rPh>
    <rPh sb="6" eb="7">
      <t>ジ</t>
    </rPh>
    <rPh sb="15" eb="16">
      <t>ヨウ</t>
    </rPh>
    <rPh sb="16" eb="18">
      <t>セツメイ</t>
    </rPh>
    <rPh sb="18" eb="20">
      <t>キサイ</t>
    </rPh>
    <phoneticPr fontId="17"/>
  </si>
  <si>
    <t>記載後PMへレビュー依頼。</t>
    <rPh sb="0" eb="2">
      <t>キサイ</t>
    </rPh>
    <rPh sb="2" eb="3">
      <t>ゴ</t>
    </rPh>
    <rPh sb="10" eb="12">
      <t>イライ</t>
    </rPh>
    <phoneticPr fontId="17"/>
  </si>
  <si>
    <t>不具合対応</t>
  </si>
  <si>
    <t>仕様変更</t>
  </si>
  <si>
    <t>機能追加</t>
  </si>
  <si>
    <t>機能名</t>
  </si>
  <si>
    <t>不具合箇所</t>
  </si>
  <si>
    <t>改修箇所</t>
  </si>
  <si>
    <t>追加箇所</t>
  </si>
  <si>
    <t>不具合内容</t>
  </si>
  <si>
    <t>変更内容</t>
  </si>
  <si>
    <t>追加内容</t>
  </si>
  <si>
    <t>発生条件</t>
  </si>
  <si>
    <t>現仕様</t>
  </si>
  <si>
    <t>機能詳細</t>
  </si>
  <si>
    <t>改修内容</t>
  </si>
  <si>
    <t>変更後仕様</t>
  </si>
  <si>
    <t>特記事項</t>
  </si>
  <si>
    <t>変更理由</t>
  </si>
  <si>
    <t>管理番号</t>
  </si>
  <si>
    <t>Ver 1.00</t>
    <phoneticPr fontId="17"/>
  </si>
  <si>
    <t>（はい、いいえ、NA）</t>
    <phoneticPr fontId="4"/>
  </si>
  <si>
    <t>（OK、NG、NG→OK）</t>
    <phoneticPr fontId="4"/>
  </si>
  <si>
    <t>項番</t>
    <phoneticPr fontId="4"/>
  </si>
  <si>
    <t>分類</t>
    <phoneticPr fontId="4"/>
  </si>
  <si>
    <t>チェック項目</t>
    <phoneticPr fontId="4"/>
  </si>
  <si>
    <t>対応者確認</t>
    <rPh sb="0" eb="2">
      <t>タイオウ</t>
    </rPh>
    <rPh sb="2" eb="3">
      <t>シャ</t>
    </rPh>
    <rPh sb="3" eb="5">
      <t>カクニン</t>
    </rPh>
    <phoneticPr fontId="4"/>
  </si>
  <si>
    <t>確認日</t>
    <rPh sb="2" eb="3">
      <t>ビ</t>
    </rPh>
    <phoneticPr fontId="4"/>
  </si>
  <si>
    <t>レビュー者確認</t>
    <rPh sb="4" eb="5">
      <t>シャ</t>
    </rPh>
    <rPh sb="5" eb="7">
      <t>カクニン</t>
    </rPh>
    <phoneticPr fontId="4"/>
  </si>
  <si>
    <t>レビューNG内容の記入（中国語可）</t>
    <rPh sb="6" eb="8">
      <t>ナイヨウ</t>
    </rPh>
    <rPh sb="9" eb="11">
      <t>キニュウ</t>
    </rPh>
    <rPh sb="12" eb="14">
      <t>チュウゴク</t>
    </rPh>
    <rPh sb="14" eb="15">
      <t>ゴ</t>
    </rPh>
    <rPh sb="15" eb="16">
      <t>カ</t>
    </rPh>
    <phoneticPr fontId="4"/>
  </si>
  <si>
    <t>統括</t>
    <rPh sb="0" eb="2">
      <t>トウカツ</t>
    </rPh>
    <phoneticPr fontId="17"/>
  </si>
  <si>
    <t>当時点の最新CheckListを使用していますか。</t>
    <rPh sb="0" eb="1">
      <t>トウ</t>
    </rPh>
    <rPh sb="1" eb="3">
      <t>ジテン</t>
    </rPh>
    <rPh sb="4" eb="6">
      <t>サイシン</t>
    </rPh>
    <rPh sb="16" eb="18">
      <t>シヨウ</t>
    </rPh>
    <phoneticPr fontId="4"/>
  </si>
  <si>
    <t>「障害管理票」Sheet</t>
  </si>
  <si>
    <t>対応者記入部分をすべて記入し、漏れがないことでしたか。
当欄不適用の場合、「NA」或いは「なし」で記入しましたか。</t>
    <rPh sb="0" eb="2">
      <t>タイオウ</t>
    </rPh>
    <rPh sb="2" eb="3">
      <t>シャ</t>
    </rPh>
    <rPh sb="3" eb="5">
      <t>キニュウ</t>
    </rPh>
    <rPh sb="5" eb="7">
      <t>ブブン</t>
    </rPh>
    <rPh sb="11" eb="13">
      <t>キニュウ</t>
    </rPh>
    <rPh sb="15" eb="16">
      <t>モ</t>
    </rPh>
    <rPh sb="28" eb="29">
      <t>トウ</t>
    </rPh>
    <rPh sb="29" eb="30">
      <t>ラン</t>
    </rPh>
    <rPh sb="30" eb="31">
      <t>フ</t>
    </rPh>
    <rPh sb="31" eb="33">
      <t>テキヨウ</t>
    </rPh>
    <rPh sb="34" eb="36">
      <t>バアイ</t>
    </rPh>
    <rPh sb="41" eb="42">
      <t>アル</t>
    </rPh>
    <rPh sb="49" eb="51">
      <t>キニュウ</t>
    </rPh>
    <phoneticPr fontId="4"/>
  </si>
  <si>
    <t>改修されたソースファイル記入漏れないことでしたか。
（CS、PKG）</t>
    <rPh sb="0" eb="2">
      <t>カイシュウ</t>
    </rPh>
    <rPh sb="12" eb="14">
      <t>キニュウ</t>
    </rPh>
    <rPh sb="14" eb="15">
      <t>モ</t>
    </rPh>
    <phoneticPr fontId="4"/>
  </si>
  <si>
    <t>改修されたDBに関連ソースファイル記入漏れないことでしたか。
（VIEW、Table更新用Script、外部Tableファイル定義ファイル）</t>
    <rPh sb="0" eb="2">
      <t>カイシュウ</t>
    </rPh>
    <rPh sb="8" eb="10">
      <t>カンレン</t>
    </rPh>
    <rPh sb="17" eb="19">
      <t>キニュウ</t>
    </rPh>
    <rPh sb="19" eb="20">
      <t>モ</t>
    </rPh>
    <rPh sb="42" eb="44">
      <t>コウシン</t>
    </rPh>
    <rPh sb="44" eb="45">
      <t>ヨウ</t>
    </rPh>
    <rPh sb="52" eb="54">
      <t>ガイブ</t>
    </rPh>
    <rPh sb="63" eb="65">
      <t>テイギ</t>
    </rPh>
    <phoneticPr fontId="4"/>
  </si>
  <si>
    <r>
      <t xml:space="preserve">改修されたファイル記入漏れないことでしたか。
</t>
    </r>
    <r>
      <rPr>
        <sz val="11"/>
        <rFont val="ＭＳ Ｐゴシック"/>
        <family val="3"/>
        <charset val="128"/>
      </rPr>
      <t>XMLファイル</t>
    </r>
    <r>
      <rPr>
        <sz val="11"/>
        <rFont val="Calibri"/>
        <family val="3"/>
        <charset val="128"/>
        <scheme val="minor"/>
      </rPr>
      <t xml:space="preserve">（論理チェック、MSG（英語版含む）、FormControlsファイル（英語版含む）、Configファイル）
＊各社向けXML改修がDDC担当になります。￥XML￥（各社略書）
＊英語版使用会社（SG、MJ、TH）
</t>
    </r>
  </si>
  <si>
    <t>「最終仕様確認」Sheet</t>
    <phoneticPr fontId="4"/>
  </si>
  <si>
    <t>設計書と同じように「する」の用語を統一しましたか。</t>
    <rPh sb="0" eb="3">
      <t>セッケイショ</t>
    </rPh>
    <rPh sb="4" eb="5">
      <t>オナ</t>
    </rPh>
    <rPh sb="14" eb="16">
      <t>ヨウゴ</t>
    </rPh>
    <rPh sb="17" eb="19">
      <t>トウイツ</t>
    </rPh>
    <phoneticPr fontId="4"/>
  </si>
  <si>
    <t>ソース（SQL文含め※）原則には最終仕様に貼り付けしないこと。
LLDと同じように更新内容を文書化し、最終仕様として記入しましたか。
※補正用スクリプトのみ最終仕様に貼り付ける。</t>
    <rPh sb="7" eb="8">
      <t>ブン</t>
    </rPh>
    <rPh sb="8" eb="9">
      <t>フク</t>
    </rPh>
    <rPh sb="12" eb="14">
      <t>ゲンソク</t>
    </rPh>
    <rPh sb="21" eb="22">
      <t>ハ</t>
    </rPh>
    <rPh sb="23" eb="24">
      <t>ツ</t>
    </rPh>
    <rPh sb="36" eb="37">
      <t>オナ</t>
    </rPh>
    <rPh sb="41" eb="43">
      <t>コウシン</t>
    </rPh>
    <rPh sb="43" eb="45">
      <t>ナイヨウ</t>
    </rPh>
    <rPh sb="46" eb="49">
      <t>ブンショカ</t>
    </rPh>
    <rPh sb="58" eb="60">
      <t>キニュウ</t>
    </rPh>
    <rPh sb="68" eb="70">
      <t>ホセイ</t>
    </rPh>
    <rPh sb="70" eb="71">
      <t>ヨウ</t>
    </rPh>
    <rPh sb="78" eb="80">
      <t>サイシュウ</t>
    </rPh>
    <rPh sb="80" eb="82">
      <t>シヨウ</t>
    </rPh>
    <rPh sb="83" eb="84">
      <t>ハ</t>
    </rPh>
    <rPh sb="85" eb="86">
      <t>ツ</t>
    </rPh>
    <phoneticPr fontId="4"/>
  </si>
  <si>
    <t>【影響範囲】の記述が漏れがないことでしたか。</t>
    <rPh sb="7" eb="9">
      <t>キジュツ</t>
    </rPh>
    <phoneticPr fontId="4"/>
  </si>
  <si>
    <t>Tableの変更がある場合、既存ソースに影響判断しましたか。（参考LINK）</t>
    <rPh sb="6" eb="8">
      <t>ヘンコウ</t>
    </rPh>
    <rPh sb="11" eb="13">
      <t>バアイ</t>
    </rPh>
    <rPh sb="14" eb="16">
      <t>キゾン</t>
    </rPh>
    <rPh sb="20" eb="22">
      <t>エイキョウ</t>
    </rPh>
    <rPh sb="22" eb="24">
      <t>ハンダン</t>
    </rPh>
    <rPh sb="31" eb="33">
      <t>サンコウ</t>
    </rPh>
    <phoneticPr fontId="26"/>
  </si>
  <si>
    <t>英語版対応不要と確認済みましたか。（画面一覧LINK）</t>
    <rPh sb="0" eb="2">
      <t>エイゴ</t>
    </rPh>
    <rPh sb="2" eb="3">
      <t>ハン</t>
    </rPh>
    <rPh sb="3" eb="5">
      <t>タイオウ</t>
    </rPh>
    <rPh sb="5" eb="7">
      <t>フヨウ</t>
    </rPh>
    <rPh sb="8" eb="10">
      <t>カクニン</t>
    </rPh>
    <rPh sb="10" eb="11">
      <t>ス</t>
    </rPh>
    <rPh sb="18" eb="20">
      <t>ガメン</t>
    </rPh>
    <rPh sb="20" eb="22">
      <t>イチラン</t>
    </rPh>
    <phoneticPr fontId="4"/>
  </si>
  <si>
    <t>DBIC（R2⇒R3）改修が発生する場合、EBRAの改修を判断しましたか？</t>
    <phoneticPr fontId="4"/>
  </si>
  <si>
    <t xml:space="preserve">DBIC（R3⇒R2）※R3-981
下記テーブルにデータの補正があれば、B4K19のロジックを実行必要か確認しますか？
AE_DRG
AE_DRG_DOS
AE_ACT
AL_EVL_HDR
AE_DRG_EVL
</t>
  </si>
  <si>
    <t>他社（or PMDA）のICSRファイルをテスト対象とすることを明記しますか？</t>
  </si>
  <si>
    <t>WKテーブル更新スクリプトにてWK_TBL_UPDプロシージャをコールすることを明記しますか？</t>
  </si>
  <si>
    <t>設計書内容とFormat</t>
    <rPh sb="0" eb="3">
      <t>セッケイショ</t>
    </rPh>
    <rPh sb="3" eb="5">
      <t>ナイヨウ</t>
    </rPh>
    <phoneticPr fontId="4"/>
  </si>
  <si>
    <t>仕様適当に記述されましたか。</t>
    <rPh sb="0" eb="2">
      <t>シヨウ</t>
    </rPh>
    <rPh sb="2" eb="4">
      <t>テキトウ</t>
    </rPh>
    <rPh sb="5" eb="7">
      <t>キジュツ</t>
    </rPh>
    <phoneticPr fontId="4"/>
  </si>
  <si>
    <t>誤字、漏字がないことでしたか。</t>
    <rPh sb="0" eb="1">
      <t>ゴ</t>
    </rPh>
    <rPh sb="1" eb="2">
      <t>ジ</t>
    </rPh>
    <rPh sb="3" eb="4">
      <t>モ</t>
    </rPh>
    <rPh sb="4" eb="5">
      <t>ジ</t>
    </rPh>
    <phoneticPr fontId="4"/>
  </si>
  <si>
    <t>表など活用し、記述内容読み理解やすかったでしたか。</t>
  </si>
  <si>
    <t>適当な段落付けていましたか。</t>
    <rPh sb="0" eb="2">
      <t>テキトウ</t>
    </rPh>
    <rPh sb="3" eb="5">
      <t>ダンラク</t>
    </rPh>
    <rPh sb="5" eb="6">
      <t>ツ</t>
    </rPh>
    <phoneticPr fontId="4"/>
  </si>
  <si>
    <t>記述形式が既存と同じでしたか。</t>
    <rPh sb="0" eb="2">
      <t>キジュツ</t>
    </rPh>
    <phoneticPr fontId="4"/>
  </si>
  <si>
    <t>設計書の履歴</t>
    <rPh sb="4" eb="6">
      <t>リレキ</t>
    </rPh>
    <phoneticPr fontId="4"/>
  </si>
  <si>
    <t>Word版の改訂履歴を残っていましたか。</t>
    <phoneticPr fontId="4"/>
  </si>
  <si>
    <t>Word版の改修箇所で障害番号のコメントを追記しましたか。</t>
    <rPh sb="6" eb="8">
      <t>カイシュウ</t>
    </rPh>
    <rPh sb="8" eb="10">
      <t>カショ</t>
    </rPh>
    <rPh sb="21" eb="23">
      <t>ツイキ</t>
    </rPh>
    <phoneticPr fontId="4"/>
  </si>
  <si>
    <t>EXCELの方が改訂前後内容が履歴に明記されましたか。</t>
    <rPh sb="12" eb="14">
      <t>ナイヨウ</t>
    </rPh>
    <phoneticPr fontId="4"/>
  </si>
  <si>
    <t>ソースの改修</t>
    <rPh sb="4" eb="6">
      <t>カイシュウ</t>
    </rPh>
    <phoneticPr fontId="4"/>
  </si>
  <si>
    <t>Coding規約に準拠していましたか。</t>
    <rPh sb="6" eb="8">
      <t>キヤク</t>
    </rPh>
    <rPh sb="9" eb="11">
      <t>ジュンキョ</t>
    </rPh>
    <phoneticPr fontId="4"/>
  </si>
  <si>
    <t>今回改修箇所以外に余計な修正が入っていませんか。</t>
    <phoneticPr fontId="26"/>
  </si>
  <si>
    <t>共有メッソドのインタフェースを修正すれば、関連するDLLを横展開、明記しますか？</t>
  </si>
  <si>
    <t>DataTable.Select()を使う時に、「'」の場合を考慮したか？
Replaceで「'」→「''」で変更してください。</t>
    <phoneticPr fontId="17"/>
  </si>
  <si>
    <t>テンプレートを改修する時に、中国語がないかをチェックしてください。
チェック方法：リンクをクリックしてください。</t>
    <phoneticPr fontId="17"/>
  </si>
  <si>
    <t>画面レイアウト、DataSetの変更の場合、Editerを使用し編集しましたか。（手でdesigner.csファイル修正禁止）</t>
    <rPh sb="0" eb="2">
      <t>ガメン</t>
    </rPh>
    <rPh sb="16" eb="18">
      <t>ヘンコウ</t>
    </rPh>
    <rPh sb="19" eb="21">
      <t>バアイ</t>
    </rPh>
    <rPh sb="29" eb="31">
      <t>シヨウ</t>
    </rPh>
    <rPh sb="32" eb="34">
      <t>ヘンシュウ</t>
    </rPh>
    <rPh sb="41" eb="42">
      <t>テ</t>
    </rPh>
    <rPh sb="58" eb="60">
      <t>シュウセイ</t>
    </rPh>
    <rPh sb="60" eb="62">
      <t>キンシ</t>
    </rPh>
    <phoneticPr fontId="26"/>
  </si>
  <si>
    <t>修正されたソースのコメントを正しく記入されましたか。</t>
    <rPh sb="0" eb="2">
      <t>シュウセイ</t>
    </rPh>
    <rPh sb="14" eb="15">
      <t>タダ</t>
    </rPh>
    <rPh sb="17" eb="19">
      <t>キニュウ</t>
    </rPh>
    <phoneticPr fontId="4"/>
  </si>
  <si>
    <t>改修されたソース対応説明用コメントを記入されましたか。</t>
    <rPh sb="0" eb="2">
      <t>カイシュウ</t>
    </rPh>
    <rPh sb="8" eb="10">
      <t>タイオウ</t>
    </rPh>
    <rPh sb="10" eb="12">
      <t>セツメイ</t>
    </rPh>
    <rPh sb="12" eb="13">
      <t>ヨウ</t>
    </rPh>
    <phoneticPr fontId="4"/>
  </si>
  <si>
    <t>適切に共通化されておらず同じロジックが複数コピーされていませんか。
（同じ処理が別のロジックとして書かれていませんか）</t>
    <phoneticPr fontId="4"/>
  </si>
  <si>
    <t>Performanceを考慮し、効率の悪いループが行われていませんか。</t>
    <rPh sb="12" eb="14">
      <t>コウリョ</t>
    </rPh>
    <rPh sb="16" eb="18">
      <t>コウリツ</t>
    </rPh>
    <phoneticPr fontId="4"/>
  </si>
  <si>
    <t>無駄なループ、無駄な条件判断、無駄なDBアクセスがありませんか。</t>
    <phoneticPr fontId="4"/>
  </si>
  <si>
    <t>不要なソースコードを削除しましたか。</t>
    <rPh sb="0" eb="2">
      <t>フヨウ</t>
    </rPh>
    <rPh sb="10" eb="12">
      <t>サクジョ</t>
    </rPh>
    <phoneticPr fontId="4"/>
  </si>
  <si>
    <t>ソースコードは、詳細設計と一致していましたか。</t>
    <phoneticPr fontId="4"/>
  </si>
  <si>
    <t>改修されたソース範囲自動Formatを使用しましたか。（範囲を選択し、VSのCtrl+E,F）</t>
    <rPh sb="0" eb="2">
      <t>カイシュウ</t>
    </rPh>
    <rPh sb="8" eb="10">
      <t>ハンイ</t>
    </rPh>
    <rPh sb="10" eb="12">
      <t>ジドウ</t>
    </rPh>
    <rPh sb="19" eb="21">
      <t>シヨウ</t>
    </rPh>
    <rPh sb="28" eb="30">
      <t>ハンイ</t>
    </rPh>
    <rPh sb="31" eb="33">
      <t>センタク</t>
    </rPh>
    <phoneticPr fontId="4"/>
  </si>
  <si>
    <t>改修されたDB関連ScriptがScript作成用Templateを使用されましたか。</t>
    <rPh sb="0" eb="2">
      <t>カイシュウ</t>
    </rPh>
    <rPh sb="7" eb="9">
      <t>カンレン</t>
    </rPh>
    <rPh sb="22" eb="24">
      <t>サクセイ</t>
    </rPh>
    <rPh sb="24" eb="25">
      <t>ヨウ</t>
    </rPh>
    <rPh sb="34" eb="36">
      <t>シヨウ</t>
    </rPh>
    <phoneticPr fontId="17"/>
  </si>
  <si>
    <t>Spreadの列順番調整、追加、削除の場合、Spread上の全てボタン動作
（開ける画面Layoutまで）確認しましたか。</t>
    <rPh sb="7" eb="8">
      <t>レツ</t>
    </rPh>
    <rPh sb="8" eb="10">
      <t>ジュンバン</t>
    </rPh>
    <rPh sb="10" eb="12">
      <t>チョウセイ</t>
    </rPh>
    <rPh sb="13" eb="15">
      <t>ツイカ</t>
    </rPh>
    <rPh sb="16" eb="18">
      <t>サクジョ</t>
    </rPh>
    <rPh sb="19" eb="21">
      <t>バアイ</t>
    </rPh>
    <rPh sb="28" eb="29">
      <t>ジョウ</t>
    </rPh>
    <rPh sb="30" eb="31">
      <t>スベ</t>
    </rPh>
    <rPh sb="35" eb="37">
      <t>ドウサ</t>
    </rPh>
    <rPh sb="39" eb="40">
      <t>ヒラ</t>
    </rPh>
    <rPh sb="42" eb="44">
      <t>ガメン</t>
    </rPh>
    <rPh sb="53" eb="55">
      <t>カクニン</t>
    </rPh>
    <phoneticPr fontId="26"/>
  </si>
  <si>
    <t>M_CCRPT_TABLE_COLUMN.ALAS_TGT_FLGは、1症例で1つの値をもつ項目のみ”-1”（出力項目として指定可能）</t>
    <phoneticPr fontId="26"/>
  </si>
  <si>
    <t>DataPatchのスクリプトを作成する時に、下記の情報が入っているテンプレートを使って作成したか？
===================================================
DBMS_SCHEDULER.SET_ATTRIBUTE(
         NAME =&gt; JOB_NAMES,
  ATTRIBUTE =&gt; 'instance_id',
  VALUE =&gt; 1
===================================================
テンプレート箇所：\DBScripts\SourceCode\MOD\00_ScriptTemplate\template\R3-DataPatch-Template-Speed.sql</t>
    <phoneticPr fontId="17"/>
  </si>
  <si>
    <r>
      <rPr>
        <b/>
        <sz val="11"/>
        <color rgb="FFFF0000"/>
        <rFont val="Calibri"/>
        <family val="3"/>
        <charset val="128"/>
        <scheme val="minor"/>
      </rPr>
      <t>SQLソース改修注意点：</t>
    </r>
    <r>
      <rPr>
        <sz val="11"/>
        <rFont val="Calibri"/>
        <family val="3"/>
        <charset val="128"/>
        <scheme val="minor"/>
      </rPr>
      <t xml:space="preserve">
①「CREATE～</t>
    </r>
    <r>
      <rPr>
        <sz val="11"/>
        <color rgb="FFFF0000"/>
        <rFont val="Calibri"/>
        <family val="3"/>
        <charset val="128"/>
        <scheme val="minor"/>
      </rPr>
      <t>（ソース）</t>
    </r>
    <r>
      <rPr>
        <sz val="11"/>
        <rFont val="Calibri"/>
        <family val="3"/>
        <charset val="128"/>
        <scheme val="minor"/>
      </rPr>
      <t>　/　」のソースの中に、空行がないこと。SQLPLUS実行時、空行まで止まるためです。
②コメントアウトする時に、「</t>
    </r>
    <r>
      <rPr>
        <sz val="11"/>
        <color rgb="FFFF0000"/>
        <rFont val="Calibri"/>
        <family val="3"/>
        <charset val="128"/>
        <scheme val="minor"/>
      </rPr>
      <t>；</t>
    </r>
    <r>
      <rPr>
        <sz val="11"/>
        <rFont val="Calibri"/>
        <family val="3"/>
        <charset val="128"/>
        <scheme val="minor"/>
      </rPr>
      <t>」がある行の前に「-‐」でコメントアウトしないこと。
----WHERE VOID_FLG = -1</t>
    </r>
    <r>
      <rPr>
        <sz val="11"/>
        <color rgb="FFFF0000"/>
        <rFont val="Calibri"/>
        <family val="3"/>
        <charset val="128"/>
        <scheme val="minor"/>
      </rPr>
      <t>；</t>
    </r>
    <r>
      <rPr>
        <sz val="11"/>
        <rFont val="Calibri"/>
        <family val="3"/>
        <charset val="128"/>
        <scheme val="minor"/>
      </rPr>
      <t xml:space="preserve">
WHERE VOID_FLG = 0；
のようなコメントアウト場合、--の行の「；」を削除してください。「；」の前に「--」があっても、SQLPLUS実行時に、「；」を識別できて、コマンドが終了します。</t>
    </r>
    <phoneticPr fontId="17"/>
  </si>
  <si>
    <r>
      <rPr>
        <b/>
        <sz val="11"/>
        <color rgb="FFFF0000"/>
        <rFont val="Calibri"/>
        <family val="3"/>
        <charset val="128"/>
        <scheme val="minor"/>
      </rPr>
      <t>CW6コーディング注意点(1)：</t>
    </r>
    <r>
      <rPr>
        <sz val="11"/>
        <rFont val="Calibri"/>
        <family val="3"/>
        <charset val="128"/>
        <scheme val="minor"/>
      </rPr>
      <t xml:space="preserve">
①@XXXX </t>
    </r>
    <r>
      <rPr>
        <b/>
        <sz val="11"/>
        <color rgb="FFFF0000"/>
        <rFont val="Calibri"/>
        <family val="2"/>
        <scheme val="minor"/>
      </rPr>
      <t>IS NOT NULL</t>
    </r>
    <r>
      <rPr>
        <sz val="11"/>
        <color rgb="FFFF0000"/>
        <rFont val="Calibri"/>
        <family val="2"/>
        <scheme val="minor"/>
      </rPr>
      <t xml:space="preserve">の場合、
</t>
    </r>
    <r>
      <rPr>
        <sz val="11"/>
        <rFont val="Calibri"/>
        <family val="3"/>
        <charset val="128"/>
        <scheme val="minor"/>
      </rPr>
      <t>　 [dbo].</t>
    </r>
    <r>
      <rPr>
        <b/>
        <sz val="11"/>
        <color rgb="FFFF0000"/>
        <rFont val="Calibri"/>
        <family val="2"/>
        <scheme val="minor"/>
      </rPr>
      <t>CWA_ISNULL</t>
    </r>
    <r>
      <rPr>
        <sz val="11"/>
        <rFont val="Calibri"/>
        <family val="3"/>
        <charset val="128"/>
        <scheme val="minor"/>
      </rPr>
      <t>(@XXXX) = 1で対応しているか？
②「@XXXX</t>
    </r>
    <r>
      <rPr>
        <b/>
        <sz val="11"/>
        <rFont val="Calibri"/>
        <family val="2"/>
        <scheme val="minor"/>
      </rPr>
      <t xml:space="preserve"> </t>
    </r>
    <r>
      <rPr>
        <b/>
        <sz val="11"/>
        <color rgb="FFFF0000"/>
        <rFont val="Calibri"/>
        <family val="2"/>
        <scheme val="minor"/>
      </rPr>
      <t>IS NULL</t>
    </r>
    <r>
      <rPr>
        <sz val="11"/>
        <rFont val="Calibri"/>
        <family val="3"/>
        <charset val="128"/>
        <scheme val="minor"/>
      </rPr>
      <t>」 OR 「</t>
    </r>
    <r>
      <rPr>
        <b/>
        <sz val="11"/>
        <color rgb="FFFF0000"/>
        <rFont val="Calibri"/>
        <family val="2"/>
        <scheme val="minor"/>
      </rPr>
      <t>ISNULL</t>
    </r>
    <r>
      <rPr>
        <sz val="11"/>
        <rFont val="Calibri"/>
        <family val="3"/>
        <charset val="128"/>
        <scheme val="minor"/>
      </rPr>
      <t>(@XXXX, '')」の場合、
　 [dbo].</t>
    </r>
    <r>
      <rPr>
        <b/>
        <sz val="11"/>
        <color rgb="FFFF0000"/>
        <rFont val="Calibri"/>
        <family val="2"/>
        <scheme val="minor"/>
      </rPr>
      <t>CWA_ISNULL</t>
    </r>
    <r>
      <rPr>
        <sz val="11"/>
        <rFont val="Calibri"/>
        <family val="3"/>
        <charset val="128"/>
        <scheme val="minor"/>
      </rPr>
      <t>(@XXXX) = 0で対応しているか？</t>
    </r>
  </si>
  <si>
    <r>
      <rPr>
        <b/>
        <sz val="11"/>
        <color rgb="FFFF0000"/>
        <rFont val="Calibri"/>
        <family val="3"/>
        <charset val="128"/>
        <scheme val="minor"/>
      </rPr>
      <t>CW6コーディング注意点(2)：</t>
    </r>
    <r>
      <rPr>
        <sz val="11"/>
        <rFont val="Calibri"/>
        <family val="3"/>
        <charset val="128"/>
        <scheme val="minor"/>
      </rPr>
      <t xml:space="preserve">
V_CC_ビュー（V_CC_XXXXXX）の</t>
    </r>
    <r>
      <rPr>
        <sz val="11"/>
        <color rgb="FFFF0000"/>
        <rFont val="Calibri"/>
        <family val="2"/>
        <scheme val="minor"/>
      </rPr>
      <t>DP</t>
    </r>
    <r>
      <rPr>
        <sz val="11"/>
        <rFont val="Calibri"/>
        <family val="3"/>
        <charset val="128"/>
        <scheme val="minor"/>
      </rPr>
      <t>_XXXXを対応する際に、「</t>
    </r>
    <r>
      <rPr>
        <b/>
        <sz val="11"/>
        <color rgb="FF00B050"/>
        <rFont val="Calibri"/>
        <family val="2"/>
        <scheme val="minor"/>
      </rPr>
      <t>正</t>
    </r>
    <r>
      <rPr>
        <sz val="11"/>
        <rFont val="Calibri"/>
        <family val="3"/>
        <charset val="128"/>
        <scheme val="minor"/>
      </rPr>
      <t xml:space="preserve">」のやり方で対応しているか？
</t>
    </r>
    <r>
      <rPr>
        <b/>
        <sz val="11"/>
        <color rgb="FFFF0000"/>
        <rFont val="Calibri"/>
        <family val="2"/>
        <scheme val="minor"/>
      </rPr>
      <t>誤：</t>
    </r>
    <r>
      <rPr>
        <sz val="11"/>
        <rFont val="Calibri"/>
        <family val="3"/>
        <charset val="128"/>
        <scheme val="minor"/>
      </rPr>
      <t xml:space="preserve">
</t>
    </r>
    <r>
      <rPr>
        <sz val="11"/>
        <color rgb="FFFF0000"/>
        <rFont val="Calibri"/>
        <family val="2"/>
        <scheme val="minor"/>
      </rPr>
      <t>CASE</t>
    </r>
    <r>
      <rPr>
        <sz val="11"/>
        <rFont val="Calibri"/>
        <family val="3"/>
        <charset val="128"/>
        <scheme val="minor"/>
      </rPr>
      <t xml:space="preserve"> AL_SDRG_C_EVL.MHWS_WD_RW_OTH_FLG</t>
    </r>
    <r>
      <rPr>
        <sz val="11"/>
        <color rgb="FFFF0000"/>
        <rFont val="Calibri"/>
        <family val="2"/>
        <scheme val="minor"/>
      </rPr>
      <t xml:space="preserve"> WHEN</t>
    </r>
    <r>
      <rPr>
        <sz val="11"/>
        <rFont val="Calibri"/>
        <family val="3"/>
        <charset val="128"/>
        <scheme val="minor"/>
      </rPr>
      <t xml:space="preserve"> -1 THEN '■' </t>
    </r>
    <r>
      <rPr>
        <sz val="11"/>
        <color rgb="FFFF0000"/>
        <rFont val="Calibri"/>
        <family val="2"/>
        <scheme val="minor"/>
      </rPr>
      <t>ELSE</t>
    </r>
    <r>
      <rPr>
        <sz val="11"/>
        <rFont val="Calibri"/>
        <family val="3"/>
        <charset val="128"/>
        <scheme val="minor"/>
      </rPr>
      <t xml:space="preserve"> '□' END AS DP_MHWS_WD_RW_OTH_FLG
</t>
    </r>
    <r>
      <rPr>
        <b/>
        <sz val="11"/>
        <color rgb="FF00B050"/>
        <rFont val="Calibri"/>
        <family val="2"/>
        <scheme val="minor"/>
      </rPr>
      <t>正：</t>
    </r>
    <r>
      <rPr>
        <sz val="11"/>
        <rFont val="Calibri"/>
        <family val="3"/>
        <charset val="128"/>
        <scheme val="minor"/>
      </rPr>
      <t xml:space="preserve">
</t>
    </r>
    <r>
      <rPr>
        <b/>
        <sz val="11"/>
        <color rgb="FFFF0000"/>
        <rFont val="Calibri"/>
        <family val="2"/>
        <scheme val="minor"/>
      </rPr>
      <t>CASE</t>
    </r>
    <r>
      <rPr>
        <b/>
        <sz val="11"/>
        <rFont val="Calibri"/>
        <family val="2"/>
        <scheme val="minor"/>
      </rPr>
      <t xml:space="preserve"> AL_SDRG_C_EVL.MHWS_WD_OTH_FLG </t>
    </r>
    <r>
      <rPr>
        <b/>
        <sz val="11"/>
        <color rgb="FFFF0000"/>
        <rFont val="Calibri"/>
        <family val="2"/>
        <scheme val="minor"/>
      </rPr>
      <t>WHEN -1</t>
    </r>
    <r>
      <rPr>
        <b/>
        <sz val="11"/>
        <rFont val="Calibri"/>
        <family val="2"/>
        <scheme val="minor"/>
      </rPr>
      <t xml:space="preserve"> THEN '■'</t>
    </r>
    <r>
      <rPr>
        <b/>
        <sz val="11"/>
        <color rgb="FFFF0000"/>
        <rFont val="Calibri"/>
        <family val="2"/>
        <scheme val="minor"/>
      </rPr>
      <t xml:space="preserve"> WHEN 0</t>
    </r>
    <r>
      <rPr>
        <b/>
        <sz val="11"/>
        <rFont val="Calibri"/>
        <family val="2"/>
        <scheme val="minor"/>
      </rPr>
      <t xml:space="preserve"> THEN '□' END AS DP_MHWS_WD_RW_OTH_FLG
</t>
    </r>
    <r>
      <rPr>
        <sz val="11"/>
        <rFont val="Calibri"/>
        <family val="2"/>
        <scheme val="minor"/>
      </rPr>
      <t>※説明：「誤」で対応する場合、当該カラムはNOTNULLABLEとなり、自定義帳票（ADAO）、評価票（GOE)）、主キーと見なしてしまい、汎用帳票を出力する時にデータが検索されない。</t>
    </r>
  </si>
  <si>
    <r>
      <rPr>
        <b/>
        <sz val="11"/>
        <color rgb="FFFF0000"/>
        <rFont val="Calibri"/>
        <family val="3"/>
        <charset val="128"/>
        <scheme val="minor"/>
      </rPr>
      <t>CW6コーディング注意点(3)：</t>
    </r>
    <r>
      <rPr>
        <sz val="11"/>
        <rFont val="Calibri"/>
        <family val="3"/>
        <charset val="128"/>
        <scheme val="minor"/>
      </rPr>
      <t xml:space="preserve">
下記の機能のProcedureを改修する場合、統合のProcedureを対応しているか？
・ALRV
・ADCA
・ALE0
・ALMD
・ALEP
・ALEC
統合のProcedureと各Procedureのマッピング資料：
SVN：
https://ddc-dev-ora1:18180/svn/CWonAzure/02ddc/04設計/03詳細設計書/01DDC内詳細設計初版/CW5ADR_LLD_Procedure統合対応.xlsx
※PKG_DBAの場合も手動で統合のProcedureに反映する必要です！</t>
    </r>
  </si>
  <si>
    <r>
      <rPr>
        <b/>
        <sz val="11"/>
        <color rgb="FFFF0000"/>
        <rFont val="Calibri"/>
        <family val="3"/>
        <charset val="128"/>
        <scheme val="minor"/>
      </rPr>
      <t>CW6コーディング注意点(4)：</t>
    </r>
    <r>
      <rPr>
        <sz val="11"/>
        <rFont val="Calibri"/>
        <family val="3"/>
        <charset val="128"/>
        <scheme val="minor"/>
      </rPr>
      <t xml:space="preserve">
①「M_CCRPT_TABLE_COLUMN」に、レコード新規追加する時、COLUMN_WIDTHカラムの設定値について、CW5とCW6は以下のように設定していましたか？
</t>
    </r>
    <r>
      <rPr>
        <b/>
        <sz val="11"/>
        <rFont val="Calibri"/>
        <family val="3"/>
        <charset val="128"/>
        <scheme val="minor"/>
      </rPr>
      <t>　　　　</t>
    </r>
    <r>
      <rPr>
        <b/>
        <sz val="12"/>
        <rFont val="Calibri"/>
        <family val="3"/>
        <charset val="128"/>
        <scheme val="minor"/>
      </rPr>
      <t>　</t>
    </r>
    <r>
      <rPr>
        <sz val="12"/>
        <color rgb="FFFF0000"/>
        <rFont val="Calibri"/>
        <family val="3"/>
        <charset val="128"/>
        <scheme val="minor"/>
      </rPr>
      <t>CW5：50　⇒　</t>
    </r>
    <r>
      <rPr>
        <b/>
        <sz val="12"/>
        <color rgb="FFFF0000"/>
        <rFont val="Calibri"/>
        <family val="3"/>
        <charset val="128"/>
        <scheme val="minor"/>
      </rPr>
      <t>CW6：134</t>
    </r>
    <r>
      <rPr>
        <b/>
        <sz val="11"/>
        <color rgb="FFFF0000"/>
        <rFont val="Calibri"/>
        <family val="3"/>
        <charset val="128"/>
        <scheme val="minor"/>
      </rPr>
      <t xml:space="preserve">
　　</t>
    </r>
    <r>
      <rPr>
        <sz val="12"/>
        <color rgb="FFFF0000"/>
        <rFont val="Calibri"/>
        <family val="3"/>
        <charset val="128"/>
        <scheme val="minor"/>
      </rPr>
      <t>CW5が50以外の場合、CW5とCW6で実際に展開するALAR画面の列幅が同様で表示することを確認しましたか？</t>
    </r>
    <r>
      <rPr>
        <b/>
        <sz val="11"/>
        <rFont val="Calibri"/>
        <family val="3"/>
        <charset val="128"/>
        <scheme val="minor"/>
      </rPr>
      <t xml:space="preserve">
</t>
    </r>
    <r>
      <rPr>
        <sz val="11"/>
        <rFont val="Calibri"/>
        <family val="3"/>
        <charset val="128"/>
        <scheme val="minor"/>
      </rPr>
      <t>②新規レコードのCOLUMN_WIDTHカラムの設定値に対して、ALAR画面でテストしましたか？
　　※COLUMN_WIDTHカラムの設定値は、「ALAR：症例検索（汎用検索条件）画面」の症例一覧のスプレッドの列幅で使用されています。</t>
    </r>
  </si>
  <si>
    <r>
      <rPr>
        <b/>
        <sz val="14"/>
        <color rgb="FFFF0000"/>
        <rFont val="Calibri"/>
        <family val="2"/>
        <scheme val="minor"/>
      </rPr>
      <t>CW6のスプレッド変更のコーディング注意点：</t>
    </r>
    <r>
      <rPr>
        <sz val="11"/>
        <color rgb="FFFF0000"/>
        <rFont val="Calibri"/>
        <family val="3"/>
        <charset val="128"/>
        <scheme val="minor"/>
      </rPr>
      <t xml:space="preserve">
</t>
    </r>
    <r>
      <rPr>
        <sz val="11"/>
        <color rgb="FFFF0000"/>
        <rFont val="Calibri"/>
        <family val="2"/>
        <scheme val="minor"/>
      </rPr>
      <t>①変更後、該当スプレッドのLockedプロパティが変更されるかどうか確認しましたか？
②変更後、該当スプレッドの顔色設定（ある場合）が変更されるかどうか確認しましたか？</t>
    </r>
  </si>
  <si>
    <t>メソッドを編集するときGrepで参照箇所を確認したか。</t>
  </si>
  <si>
    <t>評価を改修する時に、もう一つの評価に影響ないか（ALEP改修する場合、ALECに影響ないか／ALEC改修する場合、ALEPに影響ないか）</t>
  </si>
  <si>
    <t>ModifyTableスクリプト作成時に、下記のルールを守っているか。
・カラム一覧は必ずCWACreateTbl.sqlからコピーして利用したか。
・新規追加カラム以外のカラムの値はBackUpテーブルからそのまま設定しているか。</t>
  </si>
  <si>
    <t>動きSQL文をコーディングする際、頭に半角スペースを入れたか。</t>
  </si>
  <si>
    <t>DB検索・更新・削除のの場合、なるべく全テーブルのデータ抽出を回避するため、検索条件に全てのPK項目を追加しますか。（仕様要求などの特殊の場合除外）　</t>
  </si>
  <si>
    <t>大量データテスト用のDBにて、SQL文のパフォーマンスをテストしますか。　</t>
  </si>
  <si>
    <t>スプレッドの単一行を選択して、検索を行うとき、テーブルの全データの抽出を回避しますか。</t>
  </si>
  <si>
    <t>テストケースFormat</t>
    <phoneticPr fontId="4"/>
  </si>
  <si>
    <t>テスト観点記入済でしたか。</t>
    <phoneticPr fontId="4"/>
  </si>
  <si>
    <t>テスト結果記入済でしたか。</t>
    <rPh sb="3" eb="5">
      <t>ケッカ</t>
    </rPh>
    <rPh sb="5" eb="7">
      <t>キニュウ</t>
    </rPh>
    <rPh sb="7" eb="8">
      <t>ズミ</t>
    </rPh>
    <phoneticPr fontId="4"/>
  </si>
  <si>
    <t>テスト実施者と日付記入済でしたか。</t>
    <rPh sb="3" eb="5">
      <t>ジッシ</t>
    </rPh>
    <rPh sb="5" eb="6">
      <t>シャ</t>
    </rPh>
    <rPh sb="9" eb="11">
      <t>キニュウ</t>
    </rPh>
    <rPh sb="11" eb="12">
      <t>ズミ</t>
    </rPh>
    <phoneticPr fontId="4"/>
  </si>
  <si>
    <t>テストケース内容</t>
    <rPh sb="6" eb="8">
      <t>ナイヨウ</t>
    </rPh>
    <phoneticPr fontId="4"/>
  </si>
  <si>
    <t>障害点の解消を検証しましたか。</t>
    <phoneticPr fontId="4"/>
  </si>
  <si>
    <t>改修点と影響範囲のカバーしましたか。</t>
    <phoneticPr fontId="4"/>
  </si>
  <si>
    <t>テスト内容には操作、入力手順を記入しましたか。</t>
    <rPh sb="7" eb="9">
      <t>ソウサ</t>
    </rPh>
    <rPh sb="10" eb="12">
      <t>ニュウリョク</t>
    </rPh>
    <rPh sb="12" eb="14">
      <t>テジュン</t>
    </rPh>
    <rPh sb="15" eb="17">
      <t>キニュウ</t>
    </rPh>
    <phoneticPr fontId="4"/>
  </si>
  <si>
    <t>期待結果には確認Pointを明確記入しましたか。</t>
    <phoneticPr fontId="4"/>
  </si>
  <si>
    <t>テスト観点がパターンで分ける記述しましたか。</t>
    <rPh sb="14" eb="16">
      <t>キジュツ</t>
    </rPh>
    <phoneticPr fontId="4"/>
  </si>
  <si>
    <t>Script自体動作確認ケースを記入しましたか。</t>
    <rPh sb="6" eb="8">
      <t>ジタイ</t>
    </rPh>
    <rPh sb="8" eb="10">
      <t>ドウサ</t>
    </rPh>
    <rPh sb="10" eb="12">
      <t>カクニン</t>
    </rPh>
    <rPh sb="16" eb="18">
      <t>キニュウ</t>
    </rPh>
    <phoneticPr fontId="17"/>
  </si>
  <si>
    <t>R3形式ICSR読み込み関連の改修の場合は他社のICSR確認のチェックポイントを追加しましたか。
※他社のICSRは「https://ddc-dev-ora1:18180/svn/rmaintenance_30/02ddc/06テスト/06テスト用ICSR」の収集のICSRを参照まで</t>
  </si>
  <si>
    <t>WKテーブル更新スクリプトにてWK_TBL_UPDプロシージャをコールすることを記入しましたか。</t>
  </si>
  <si>
    <t>R3のICSRをテストする際、関連の画面機能（EBAC、EBRF、EBRC、ICSR作成、PMDA帳票、チェックリスト等）を確認しましたか。</t>
  </si>
  <si>
    <t>テスト方式</t>
    <rPh sb="3" eb="5">
      <t>ホウシキ</t>
    </rPh>
    <phoneticPr fontId="4"/>
  </si>
  <si>
    <t>改修前後の比較テストした方が効率が高い場合、比較テストしましたか。</t>
    <rPh sb="12" eb="13">
      <t>ホウ</t>
    </rPh>
    <rPh sb="14" eb="16">
      <t>コウリツ</t>
    </rPh>
    <rPh sb="17" eb="18">
      <t>タカ</t>
    </rPh>
    <rPh sb="19" eb="21">
      <t>バアイ</t>
    </rPh>
    <phoneticPr fontId="4"/>
  </si>
  <si>
    <t>テスト結果NGにより、ソース修正がある場合、テストケースの実施回数を明記しましたか。（実施したケースを再実施する必要かご判断ください）</t>
    <rPh sb="3" eb="5">
      <t>ケッカ</t>
    </rPh>
    <rPh sb="14" eb="16">
      <t>シュウセイ</t>
    </rPh>
    <rPh sb="19" eb="21">
      <t>バアイ</t>
    </rPh>
    <rPh sb="29" eb="31">
      <t>ジッシ</t>
    </rPh>
    <rPh sb="31" eb="33">
      <t>カイスウ</t>
    </rPh>
    <rPh sb="34" eb="36">
      <t>メイキ</t>
    </rPh>
    <rPh sb="43" eb="45">
      <t>ジッシ</t>
    </rPh>
    <rPh sb="51" eb="54">
      <t>サイジッシ</t>
    </rPh>
    <rPh sb="56" eb="58">
      <t>ヒツヨウ</t>
    </rPh>
    <rPh sb="60" eb="62">
      <t>ハンダン</t>
    </rPh>
    <phoneticPr fontId="26"/>
  </si>
  <si>
    <t>エビデンス</t>
    <phoneticPr fontId="4"/>
  </si>
  <si>
    <t>どのケース対応エビデンスか分かるように記入済でしたか。</t>
    <rPh sb="5" eb="7">
      <t>タイオウ</t>
    </rPh>
    <rPh sb="13" eb="14">
      <t>ワ</t>
    </rPh>
    <rPh sb="19" eb="21">
      <t>キニュウ</t>
    </rPh>
    <rPh sb="21" eb="22">
      <t>スミ</t>
    </rPh>
    <phoneticPr fontId="4"/>
  </si>
  <si>
    <t>確認Pointどこから分かるエビデンスがありましたか。</t>
    <rPh sb="11" eb="12">
      <t>ワ</t>
    </rPh>
    <phoneticPr fontId="4"/>
  </si>
  <si>
    <t>確認Point箇所をすべて赤い枠でマーク済でしたか。</t>
    <rPh sb="20" eb="21">
      <t>スミ</t>
    </rPh>
    <phoneticPr fontId="4"/>
  </si>
  <si>
    <t>更新後DB値のエビデンスがありましたか。</t>
    <rPh sb="0" eb="2">
      <t>コウシン</t>
    </rPh>
    <rPh sb="2" eb="3">
      <t>ゴ</t>
    </rPh>
    <phoneticPr fontId="4"/>
  </si>
  <si>
    <t>帳票、出力ファイルの場合、ファイル自体も貼り付けましたか。</t>
    <rPh sb="10" eb="12">
      <t>バアイ</t>
    </rPh>
    <rPh sb="17" eb="19">
      <t>ジタイ</t>
    </rPh>
    <rPh sb="20" eb="21">
      <t>ハ</t>
    </rPh>
    <rPh sb="22" eb="23">
      <t>ツ</t>
    </rPh>
    <phoneticPr fontId="4"/>
  </si>
  <si>
    <t>テスト用Inputファイル自体も貼り付けましたか。
（ICSRファイル、LCチェックファイル、XMLファイル）</t>
    <rPh sb="3" eb="4">
      <t>ヨウ</t>
    </rPh>
    <rPh sb="13" eb="15">
      <t>ジタイ</t>
    </rPh>
    <phoneticPr fontId="4"/>
  </si>
  <si>
    <t>ScriptのテストがPatchInstaller.bat で実施しましたか。（10Gと11G二つ環境）</t>
    <rPh sb="31" eb="33">
      <t>ジッシ</t>
    </rPh>
    <rPh sb="47" eb="48">
      <t>フタ</t>
    </rPh>
    <rPh sb="49" eb="51">
      <t>カンキョウ</t>
    </rPh>
    <phoneticPr fontId="17"/>
  </si>
  <si>
    <t>ScriptのテストエビデンスにはScript自体、LOGファイル（あれば）、差分CSVファイル含めていましたか。（10Gと11G二つ環境）
適用範囲：手作業で作成したScript
※DB変更の「CWAxxxxxxMOD.sql」ファイルもテスト必要</t>
    <rPh sb="23" eb="25">
      <t>ジタイ</t>
    </rPh>
    <rPh sb="39" eb="41">
      <t>サブン</t>
    </rPh>
    <rPh sb="48" eb="49">
      <t>フク</t>
    </rPh>
    <rPh sb="71" eb="73">
      <t>テキヨウ</t>
    </rPh>
    <rPh sb="73" eb="75">
      <t>ハンイ</t>
    </rPh>
    <rPh sb="76" eb="79">
      <t>テサギョウ</t>
    </rPh>
    <rPh sb="80" eb="82">
      <t>サクセイ</t>
    </rPh>
    <rPh sb="94" eb="96">
      <t>ヘンコウ</t>
    </rPh>
    <rPh sb="123" eb="125">
      <t>ヒツヨウ</t>
    </rPh>
    <phoneticPr fontId="17"/>
  </si>
  <si>
    <t>その他</t>
    <rPh sb="2" eb="3">
      <t>タ</t>
    </rPh>
    <phoneticPr fontId="4"/>
  </si>
  <si>
    <t>障害原因が以前改修件によりデグレと判明した場合、日本側と連絡済ましたか。</t>
    <rPh sb="0" eb="2">
      <t>ショウガイ</t>
    </rPh>
    <rPh sb="2" eb="4">
      <t>ゲンイン</t>
    </rPh>
    <rPh sb="5" eb="7">
      <t>イゼン</t>
    </rPh>
    <rPh sb="7" eb="9">
      <t>カイシュウ</t>
    </rPh>
    <rPh sb="9" eb="10">
      <t>ケン</t>
    </rPh>
    <rPh sb="17" eb="19">
      <t>ハンメイ</t>
    </rPh>
    <rPh sb="21" eb="23">
      <t>バアイ</t>
    </rPh>
    <rPh sb="24" eb="26">
      <t>ニホン</t>
    </rPh>
    <rPh sb="26" eb="27">
      <t>カワ</t>
    </rPh>
    <rPh sb="28" eb="30">
      <t>レンラク</t>
    </rPh>
    <rPh sb="30" eb="31">
      <t>スミ</t>
    </rPh>
    <phoneticPr fontId="4"/>
  </si>
  <si>
    <t>ソースレビューNGにより再改修の場合、ケース再実施しましたか。</t>
    <rPh sb="12" eb="13">
      <t>サイ</t>
    </rPh>
    <rPh sb="13" eb="15">
      <t>カイシュウ</t>
    </rPh>
    <rPh sb="16" eb="18">
      <t>バアイ</t>
    </rPh>
    <rPh sb="22" eb="23">
      <t>サイ</t>
    </rPh>
    <rPh sb="23" eb="25">
      <t>ジッシ</t>
    </rPh>
    <phoneticPr fontId="4"/>
  </si>
  <si>
    <t>レビュー検証DB</t>
    <rPh sb="4" eb="6">
      <t>ケンショウ</t>
    </rPh>
    <phoneticPr fontId="4"/>
  </si>
  <si>
    <t>レビュー者により、検証用DB環境で動作確認しましたか。</t>
    <rPh sb="4" eb="5">
      <t>シャ</t>
    </rPh>
    <rPh sb="9" eb="12">
      <t>ケンショウヨウ</t>
    </rPh>
    <rPh sb="14" eb="16">
      <t>カンキョウ</t>
    </rPh>
    <rPh sb="17" eb="19">
      <t>ドウサ</t>
    </rPh>
    <rPh sb="19" eb="21">
      <t>カクニン</t>
    </rPh>
    <phoneticPr fontId="4"/>
  </si>
  <si>
    <t>検証用：　　ADR：</t>
    <rPh sb="0" eb="2">
      <t>ケンショウ</t>
    </rPh>
    <rPh sb="2" eb="3">
      <t>ヨウ</t>
    </rPh>
    <phoneticPr fontId="17"/>
  </si>
  <si>
    <t>MSLD：</t>
    <phoneticPr fontId="17"/>
  </si>
  <si>
    <t>影響範囲確認方法</t>
    <rPh sb="0" eb="2">
      <t>エイキョウ</t>
    </rPh>
    <rPh sb="2" eb="4">
      <t>ハンイ</t>
    </rPh>
    <rPh sb="4" eb="6">
      <t>カクニン</t>
    </rPh>
    <rPh sb="6" eb="8">
      <t>ホウホウ</t>
    </rPh>
    <phoneticPr fontId="17"/>
  </si>
  <si>
    <t>１、改修された関数が共通関数であるかどうか、他の画面/機能利用しているかどうか。　（ソース：C#,View,PKG　から検索可能）</t>
    <rPh sb="2" eb="4">
      <t>カイシュウ</t>
    </rPh>
    <rPh sb="7" eb="9">
      <t>カンスウ</t>
    </rPh>
    <rPh sb="10" eb="12">
      <t>キョウツウ</t>
    </rPh>
    <rPh sb="12" eb="14">
      <t>カンスウ</t>
    </rPh>
    <rPh sb="60" eb="62">
      <t>ケンサク</t>
    </rPh>
    <rPh sb="62" eb="64">
      <t>カノウ</t>
    </rPh>
    <phoneticPr fontId="17"/>
  </si>
  <si>
    <t>２、改修された機能により、DB対応値を変更されたかどうか、変更された値が他の機能使用されていますか。　（ソース：C#,View,PKG　、設計書；SRS,LLDから検索可能）</t>
    <rPh sb="2" eb="4">
      <t>カイシュウ</t>
    </rPh>
    <rPh sb="7" eb="9">
      <t>キノウ</t>
    </rPh>
    <rPh sb="15" eb="17">
      <t>タイオウ</t>
    </rPh>
    <rPh sb="17" eb="18">
      <t>アタイ</t>
    </rPh>
    <rPh sb="19" eb="21">
      <t>ヘンコウ</t>
    </rPh>
    <rPh sb="29" eb="31">
      <t>ヘンコウ</t>
    </rPh>
    <rPh sb="34" eb="35">
      <t>アタイ</t>
    </rPh>
    <rPh sb="36" eb="37">
      <t>ホカ</t>
    </rPh>
    <rPh sb="38" eb="40">
      <t>キノウ</t>
    </rPh>
    <rPh sb="40" eb="42">
      <t>シヨウ</t>
    </rPh>
    <rPh sb="69" eb="72">
      <t>セッケイショ</t>
    </rPh>
    <phoneticPr fontId="17"/>
  </si>
  <si>
    <t>３、改修されたView、PKGが他の使用された機能/箇所がありますでしょうか。（ソース：C#,View,PKG　から検索可能）</t>
    <rPh sb="2" eb="4">
      <t>カイシュウ</t>
    </rPh>
    <rPh sb="16" eb="17">
      <t>ホカ</t>
    </rPh>
    <rPh sb="18" eb="20">
      <t>シヨウ</t>
    </rPh>
    <rPh sb="23" eb="25">
      <t>キノウ</t>
    </rPh>
    <rPh sb="26" eb="28">
      <t>カショ</t>
    </rPh>
    <phoneticPr fontId="17"/>
  </si>
  <si>
    <t>４、改修されたメッセージ内容が他の使用された機能がありますでしょうか。</t>
    <rPh sb="2" eb="4">
      <t>カイシュウ</t>
    </rPh>
    <rPh sb="12" eb="14">
      <t>ナイヨウ</t>
    </rPh>
    <rPh sb="15" eb="16">
      <t>ホカ</t>
    </rPh>
    <rPh sb="17" eb="19">
      <t>シヨウ</t>
    </rPh>
    <rPh sb="22" eb="24">
      <t>キノウ</t>
    </rPh>
    <phoneticPr fontId="17"/>
  </si>
  <si>
    <t>５、改修されたソースが下記機能へ影響考慮しましたか。（考慮漏れないため）</t>
    <rPh sb="2" eb="4">
      <t>カイシュウ</t>
    </rPh>
    <rPh sb="29" eb="30">
      <t>モ</t>
    </rPh>
    <phoneticPr fontId="17"/>
  </si>
  <si>
    <t>・ICSR出力</t>
    <rPh sb="5" eb="7">
      <t>シュツリョク</t>
    </rPh>
    <phoneticPr fontId="17"/>
  </si>
  <si>
    <t>・ICSR読み込み</t>
    <rPh sb="5" eb="6">
      <t>ヨ</t>
    </rPh>
    <rPh sb="7" eb="8">
      <t>コ</t>
    </rPh>
    <phoneticPr fontId="17"/>
  </si>
  <si>
    <t>・確認承認、（一括承認含み）</t>
    <rPh sb="1" eb="3">
      <t>カクニン</t>
    </rPh>
    <rPh sb="3" eb="5">
      <t>ショウニン</t>
    </rPh>
    <rPh sb="7" eb="8">
      <t>イチ</t>
    </rPh>
    <rPh sb="8" eb="9">
      <t>カツ</t>
    </rPh>
    <rPh sb="9" eb="11">
      <t>ショウニン</t>
    </rPh>
    <rPh sb="11" eb="12">
      <t>フク</t>
    </rPh>
    <phoneticPr fontId="17"/>
  </si>
  <si>
    <t>・ToDoList</t>
    <phoneticPr fontId="17"/>
  </si>
  <si>
    <t>・帳票の出力</t>
    <rPh sb="1" eb="3">
      <t>チョウヒョウ</t>
    </rPh>
    <rPh sb="4" eb="6">
      <t>シュツリョク</t>
    </rPh>
    <phoneticPr fontId="17"/>
  </si>
  <si>
    <t>・アクセスコントロールOption</t>
    <phoneticPr fontId="17"/>
  </si>
  <si>
    <t>・論理チェック</t>
    <rPh sb="1" eb="3">
      <t>ロンリ</t>
    </rPh>
    <phoneticPr fontId="17"/>
  </si>
  <si>
    <t>・英語版のこと（画面、メッセージ）</t>
    <rPh sb="1" eb="3">
      <t>エイゴ</t>
    </rPh>
    <rPh sb="3" eb="4">
      <t>ハン</t>
    </rPh>
    <rPh sb="8" eb="10">
      <t>ガメン</t>
    </rPh>
    <phoneticPr fontId="17"/>
  </si>
  <si>
    <t>・症例関連テーブルを追加する際は空テーブル作成用Script用意必要です。</t>
  </si>
  <si>
    <r>
      <rPr>
        <sz val="11"/>
        <rFont val="Calibri"/>
        <family val="3"/>
        <charset val="128"/>
        <scheme val="minor"/>
      </rPr>
      <t>・M_CCRPT</t>
    </r>
    <r>
      <rPr>
        <sz val="11"/>
        <color theme="1"/>
        <rFont val="Calibri"/>
        <family val="3"/>
        <charset val="128"/>
        <scheme val="minor"/>
      </rPr>
      <t>を改修された場合、CLST（M_CLIST）同じように対応必要です。</t>
    </r>
  </si>
  <si>
    <t>・「更新」ボタン処理と「戻る」ボタンの「はい」処理同時考慮しましたか。</t>
    <rPh sb="2" eb="4">
      <t>コウシン</t>
    </rPh>
    <rPh sb="8" eb="10">
      <t>ショリ</t>
    </rPh>
    <rPh sb="12" eb="13">
      <t>モド</t>
    </rPh>
    <rPh sb="23" eb="25">
      <t>ショリ</t>
    </rPh>
    <rPh sb="25" eb="27">
      <t>ドウジ</t>
    </rPh>
    <rPh sb="27" eb="29">
      <t>コウリョ</t>
    </rPh>
    <phoneticPr fontId="17"/>
  </si>
  <si>
    <t>・MSLDの外部表の定義ファイル</t>
    <rPh sb="6" eb="8">
      <t>ガイブ</t>
    </rPh>
    <rPh sb="8" eb="9">
      <t>ヒョウ</t>
    </rPh>
    <rPh sb="10" eb="12">
      <t>テイギ</t>
    </rPh>
    <phoneticPr fontId="26"/>
  </si>
  <si>
    <t>・MasterTableの変更により、マスターメンテナンス機能、MSLD機能</t>
    <rPh sb="13" eb="15">
      <t>ヘンコウ</t>
    </rPh>
    <rPh sb="36" eb="38">
      <t>キノウ</t>
    </rPh>
    <phoneticPr fontId="26"/>
  </si>
  <si>
    <t>●</t>
    <phoneticPr fontId="26"/>
  </si>
  <si>
    <t>Table変更により、ソース検索範囲</t>
    <rPh sb="5" eb="7">
      <t>ヘンコウ</t>
    </rPh>
    <rPh sb="14" eb="16">
      <t>ケンサク</t>
    </rPh>
    <rPh sb="16" eb="18">
      <t>ハンイ</t>
    </rPh>
    <phoneticPr fontId="26"/>
  </si>
  <si>
    <t>\CW5_DB_SourceCode\LC　論理チェック用XML</t>
    <phoneticPr fontId="26"/>
  </si>
  <si>
    <t>\CW5_DB_SourceCode\MOD　関連変更用Script（既存改修用Script）</t>
    <phoneticPr fontId="26"/>
  </si>
  <si>
    <t>\CW5_DB_SourceCode\MSLD　外部Table</t>
    <phoneticPr fontId="26"/>
  </si>
  <si>
    <t>\CW5_DB_SourceCode\OTH　View、Script</t>
    <phoneticPr fontId="26"/>
  </si>
  <si>
    <t>\CW5_DB_SourceCode\SP_AZ　SP　ソース</t>
    <phoneticPr fontId="26"/>
  </si>
  <si>
    <t>\CW5_SourceCode\HP\ClinicalWorks\ADR_AZ　C#　ソース</t>
    <phoneticPr fontId="26"/>
  </si>
  <si>
    <t>\CW5_SourceCode\HP\ClinicalWorks\XXX-Common　共通基盤　ソース</t>
    <phoneticPr fontId="26"/>
  </si>
  <si>
    <t>\CW5_SourceCode\HP\ClinicalWorks\XML　Configファイル</t>
    <phoneticPr fontId="26"/>
  </si>
  <si>
    <t>英語版画面一覧</t>
    <rPh sb="0" eb="2">
      <t>エイゴ</t>
    </rPh>
    <rPh sb="2" eb="3">
      <t>ハン</t>
    </rPh>
    <rPh sb="3" eb="5">
      <t>ガメン</t>
    </rPh>
    <rPh sb="5" eb="7">
      <t>イチラン</t>
    </rPh>
    <phoneticPr fontId="26"/>
  </si>
  <si>
    <t>【SHCO_国名マスタ辞書画面】</t>
  </si>
  <si>
    <t>【SHEM_社員辞書画面】</t>
  </si>
  <si>
    <t>【共通_詳細画面】</t>
  </si>
  <si>
    <t>【WFAF_確定・承認履歴画面】</t>
  </si>
  <si>
    <t>【共通_変更理由記録画面】</t>
  </si>
  <si>
    <t>【ADCA_症例情報画面】</t>
  </si>
  <si>
    <t>【ALRQ_依頼画面】</t>
  </si>
  <si>
    <t>【HIST_監査証跡参照画面】</t>
  </si>
  <si>
    <t>【ALRV_受領（第一報）画面】</t>
  </si>
  <si>
    <t>【ALFR_ファイル管理画面】</t>
  </si>
  <si>
    <t>【ARSX_整理票画面】</t>
  </si>
  <si>
    <t>【ALRA_安全部報告画面】</t>
  </si>
  <si>
    <t>【ALAS_症例検索（登録検索条件）】</t>
  </si>
  <si>
    <t>【ADAS_汎用一覧帳票（登録検索条件）】</t>
  </si>
  <si>
    <t>【DSMR_文献検索画面】</t>
  </si>
  <si>
    <t>【ALRC_提携会社報告画面】</t>
  </si>
  <si>
    <t>【SHMD_MedDRA辞書画面】</t>
  </si>
  <si>
    <t>【SHDG_薬剤辞書画面】</t>
  </si>
  <si>
    <t>【LCEN_論理チェック画面】</t>
  </si>
  <si>
    <t>【ALE0_評価対応記録】</t>
  </si>
  <si>
    <t>【ALAR_症例検索（汎用検索条件）】</t>
  </si>
  <si>
    <t>【ADAR_汎用一覧帳票（汎用検索条件）】</t>
  </si>
  <si>
    <t>【ARRC_CIOMSレポート出力】</t>
  </si>
  <si>
    <t>【ALMD_MedDRAコーディング画面】</t>
  </si>
  <si>
    <t>【WFAF_状態変更画面】</t>
  </si>
  <si>
    <t>【ADAO_ユーザ定義帳票画面】</t>
  </si>
  <si>
    <t>【CLST_読合せリスト】</t>
  </si>
  <si>
    <t>【TDLT_Todoリスト画面】</t>
  </si>
  <si>
    <t>【SHIN_施設辞書画面】</t>
  </si>
  <si>
    <t>【SHDC_医師辞書画面】</t>
  </si>
  <si>
    <t>【EBCL_E2bチェックリスト画面】</t>
  </si>
  <si>
    <t>【MENU画面】</t>
  </si>
  <si>
    <t>【EBRA_受信ファイルエントリー画面】</t>
  </si>
  <si>
    <t>【ALEP_製造販売後評価画面】</t>
  </si>
  <si>
    <t>ALEC_治験評価画面</t>
  </si>
  <si>
    <t>ログイン画面</t>
  </si>
  <si>
    <t>パスワードの変更画面</t>
  </si>
  <si>
    <t>ログオン認証画面</t>
  </si>
  <si>
    <t>SHCL_診療科辞書</t>
  </si>
  <si>
    <t>※R3-981</t>
  </si>
  <si>
    <t>AE_DRG</t>
  </si>
  <si>
    <t>DRUGADDITIONAL_1</t>
  </si>
  <si>
    <t>医薬品その他の情報[第一言語]</t>
  </si>
  <si>
    <t>DRUGADDITIONAL_2</t>
  </si>
  <si>
    <t>医薬品その他の情報[第二言語]</t>
  </si>
  <si>
    <t>CHANNEL_KB</t>
  </si>
  <si>
    <t>一般用医薬品区分</t>
  </si>
  <si>
    <t>OTC_KB</t>
  </si>
  <si>
    <t>販売方法</t>
  </si>
  <si>
    <t>TRANSFER_MERGER</t>
  </si>
  <si>
    <t>承継・合併</t>
  </si>
  <si>
    <t>DRUGADDITIONAL_CD</t>
  </si>
  <si>
    <t>医薬品その他の情報（コード）</t>
  </si>
  <si>
    <t>AE_ACT</t>
  </si>
  <si>
    <t>ACTIVESUBSTANCENAME_1</t>
  </si>
  <si>
    <t>活性物質名称[第一言語]</t>
  </si>
  <si>
    <t>ACTIVESUBSTANCENAME_2</t>
  </si>
  <si>
    <t>活性物質名称[第二言語]</t>
  </si>
  <si>
    <t>CONT_VOL_NUM</t>
  </si>
  <si>
    <t>含量（数）</t>
  </si>
  <si>
    <t>CONT_VOL_UNIT_CD</t>
  </si>
  <si>
    <t>含量（単位）</t>
  </si>
  <si>
    <t>VOID_FLG</t>
  </si>
  <si>
    <t>無効フラグ</t>
  </si>
  <si>
    <t>TERM_ID</t>
  </si>
  <si>
    <t>成分／特定成分ID</t>
  </si>
  <si>
    <t>TERM_ID_VER</t>
  </si>
  <si>
    <t>成分／特定成分IDバージョン</t>
  </si>
  <si>
    <t>AE_DRG_EVL</t>
  </si>
  <si>
    <t>RPT_DRUGCHARACTERIZATION</t>
  </si>
  <si>
    <t>医薬品の識別（報告用）
※ALEP、ALEC</t>
  </si>
  <si>
    <t>AL_EVL_HDR</t>
  </si>
  <si>
    <t>無効フラグ
※ALEP、ALEC</t>
  </si>
  <si>
    <t>AE_DRG_DOS</t>
  </si>
  <si>
    <t>DAROUTE_CD</t>
  </si>
  <si>
    <t>投与経路コード</t>
  </si>
  <si>
    <t>PADAROUTE_CD</t>
  </si>
  <si>
    <t>親への投与経路</t>
  </si>
  <si>
    <t>DFRM_CD</t>
  </si>
  <si>
    <t>剤型コード</t>
  </si>
  <si>
    <t>DRUGDOSAGEFORM_1</t>
  </si>
  <si>
    <t>剤型[第一外国語]</t>
  </si>
  <si>
    <t>DRUGDOSAGEFORM_2</t>
  </si>
  <si>
    <t>剤型[第二外国語]</t>
  </si>
  <si>
    <t>テンプレートに中国語がないかのチェックと対応方法：</t>
    <phoneticPr fontId="17"/>
  </si>
  <si>
    <t>対応：</t>
    <phoneticPr fontId="17"/>
  </si>
  <si>
    <t>①中国語の文字を選択して、</t>
    <phoneticPr fontId="17"/>
  </si>
  <si>
    <t>Main Branch</t>
    <phoneticPr fontId="17"/>
  </si>
  <si>
    <t>参考用：</t>
    <rPh sb="0" eb="2">
      <t>サンコウ</t>
    </rPh>
    <rPh sb="2" eb="3">
      <t>ヨウ</t>
    </rPh>
    <phoneticPr fontId="4"/>
  </si>
  <si>
    <t>■UT</t>
    <phoneticPr fontId="4"/>
  </si>
  <si>
    <t>・DBのSP,VIEWなど改修すれば、正しくDB環境へ反映できることの確認</t>
    <rPh sb="13" eb="15">
      <t>カイシュウ</t>
    </rPh>
    <rPh sb="19" eb="20">
      <t>タダ</t>
    </rPh>
    <rPh sb="24" eb="26">
      <t>カンキョウ</t>
    </rPh>
    <rPh sb="27" eb="29">
      <t>ハンエイ</t>
    </rPh>
    <rPh sb="35" eb="37">
      <t>カクニン</t>
    </rPh>
    <phoneticPr fontId="4"/>
  </si>
  <si>
    <t>・境界値、最大値、最小値</t>
    <phoneticPr fontId="4"/>
  </si>
  <si>
    <t>・影響範囲のある部分について 分岐網羅率（C1):100%</t>
    <phoneticPr fontId="4"/>
  </si>
  <si>
    <t>・正常系/異常系</t>
    <rPh sb="1" eb="3">
      <t>セイジョウ</t>
    </rPh>
    <rPh sb="3" eb="4">
      <t>ケイ</t>
    </rPh>
    <rPh sb="5" eb="7">
      <t>イジョウ</t>
    </rPh>
    <rPh sb="7" eb="8">
      <t>ケイ</t>
    </rPh>
    <phoneticPr fontId="4"/>
  </si>
  <si>
    <t>・影響範囲を考慮して、上記テストの要/不要を判断する</t>
    <rPh sb="1" eb="3">
      <t>エイキョウ</t>
    </rPh>
    <rPh sb="3" eb="5">
      <t>ハンイ</t>
    </rPh>
    <rPh sb="6" eb="8">
      <t>コウリョ</t>
    </rPh>
    <rPh sb="11" eb="13">
      <t>ジョウキ</t>
    </rPh>
    <rPh sb="17" eb="18">
      <t>ヨウ</t>
    </rPh>
    <rPh sb="19" eb="21">
      <t>フヨウ</t>
    </rPh>
    <rPh sb="22" eb="24">
      <t>ハンダン</t>
    </rPh>
    <phoneticPr fontId="4"/>
  </si>
  <si>
    <t>■ST</t>
    <phoneticPr fontId="4"/>
  </si>
  <si>
    <t>・影響範囲が正しく確認されているか？</t>
    <rPh sb="1" eb="3">
      <t>エイキョウ</t>
    </rPh>
    <rPh sb="3" eb="5">
      <t>ハンイ</t>
    </rPh>
    <rPh sb="6" eb="7">
      <t>タダ</t>
    </rPh>
    <rPh sb="9" eb="11">
      <t>カクニン</t>
    </rPh>
    <phoneticPr fontId="4"/>
  </si>
  <si>
    <t>・要件を満たしているか？</t>
    <rPh sb="1" eb="3">
      <t>ヨウケン</t>
    </rPh>
    <rPh sb="4" eb="5">
      <t>ミ</t>
    </rPh>
    <phoneticPr fontId="4"/>
  </si>
  <si>
    <t>＜対応後エビデンス、関連影響範囲検証の記入＞</t>
    <rPh sb="1" eb="3">
      <t>タイオウ</t>
    </rPh>
    <rPh sb="3" eb="4">
      <t>ゴ</t>
    </rPh>
    <rPh sb="10" eb="12">
      <t>カンレン</t>
    </rPh>
    <rPh sb="12" eb="14">
      <t>エイキョウ</t>
    </rPh>
    <rPh sb="14" eb="16">
      <t>ハンイ</t>
    </rPh>
    <rPh sb="16" eb="18">
      <t>ケンショウ</t>
    </rPh>
    <phoneticPr fontId="4"/>
  </si>
  <si>
    <t>ケースNo.</t>
    <phoneticPr fontId="4"/>
  </si>
  <si>
    <t>テスト内容</t>
    <rPh sb="3" eb="5">
      <t>ナイヨウ</t>
    </rPh>
    <phoneticPr fontId="4"/>
  </si>
  <si>
    <t>期待値</t>
    <rPh sb="0" eb="2">
      <t>キタイ</t>
    </rPh>
    <rPh sb="2" eb="3">
      <t>アタイ</t>
    </rPh>
    <phoneticPr fontId="4"/>
  </si>
  <si>
    <t>テスト結果（CW5）</t>
  </si>
  <si>
    <t>テスト結果（CW6）</t>
  </si>
  <si>
    <t>確認者</t>
    <rPh sb="0" eb="2">
      <t>カクニン</t>
    </rPh>
    <rPh sb="2" eb="3">
      <t>シャ</t>
    </rPh>
    <phoneticPr fontId="17"/>
  </si>
  <si>
    <t>日付</t>
    <rPh sb="0" eb="2">
      <t>ヒヅケ</t>
    </rPh>
    <phoneticPr fontId="17"/>
  </si>
  <si>
    <t>HPJレビュー結果</t>
  </si>
  <si>
    <t>HPJレビュー担当者</t>
  </si>
  <si>
    <t>日付</t>
  </si>
  <si>
    <t>テスト観点</t>
    <rPh sb="3" eb="5">
      <t>カンテン</t>
    </rPh>
    <phoneticPr fontId="17"/>
  </si>
  <si>
    <t>ケースNo.</t>
  </si>
  <si>
    <t>テスト結果</t>
    <rPh sb="3" eb="5">
      <t>ケッカ</t>
    </rPh>
    <phoneticPr fontId="4"/>
  </si>
  <si>
    <t>漏れた部分がれば、随時Templateに追加お願い。</t>
    <rPh sb="0" eb="1">
      <t>モ</t>
    </rPh>
    <rPh sb="3" eb="5">
      <t>ブブン</t>
    </rPh>
    <rPh sb="9" eb="11">
      <t>ズイジ</t>
    </rPh>
    <rPh sb="20" eb="22">
      <t>ツイカ</t>
    </rPh>
    <rPh sb="23" eb="24">
      <t>ネガ</t>
    </rPh>
    <phoneticPr fontId="17"/>
  </si>
  <si>
    <t>ステータ</t>
    <phoneticPr fontId="4"/>
  </si>
  <si>
    <t>備考</t>
    <phoneticPr fontId="4"/>
  </si>
  <si>
    <t>当改修が修正済み（Close）障害に関連していますか。</t>
    <phoneticPr fontId="17"/>
  </si>
  <si>
    <t>改修箇所の影響範囲が当画面限定と判断しましたか。</t>
    <rPh sb="0" eb="2">
      <t>カイシュウ</t>
    </rPh>
    <rPh sb="2" eb="4">
      <t>カショ</t>
    </rPh>
    <rPh sb="5" eb="7">
      <t>エイキョウ</t>
    </rPh>
    <rPh sb="7" eb="9">
      <t>ハンイ</t>
    </rPh>
    <rPh sb="10" eb="11">
      <t>トウ</t>
    </rPh>
    <rPh sb="11" eb="13">
      <t>ガメン</t>
    </rPh>
    <rPh sb="13" eb="15">
      <t>ゲンテイ</t>
    </rPh>
    <rPh sb="16" eb="18">
      <t>ハンダン</t>
    </rPh>
    <phoneticPr fontId="17"/>
  </si>
  <si>
    <t>下記機能へ影響考慮しましたか。</t>
    <rPh sb="0" eb="1">
      <t>シタ</t>
    </rPh>
    <rPh sb="1" eb="2">
      <t>キ</t>
    </rPh>
    <rPh sb="2" eb="4">
      <t>キノウ</t>
    </rPh>
    <rPh sb="5" eb="7">
      <t>エイキョウ</t>
    </rPh>
    <rPh sb="7" eb="9">
      <t>コウリョ</t>
    </rPh>
    <phoneticPr fontId="17"/>
  </si>
  <si>
    <t>・英語版のこと</t>
    <rPh sb="1" eb="3">
      <t>エイゴ</t>
    </rPh>
    <rPh sb="3" eb="4">
      <t>ハン</t>
    </rPh>
    <phoneticPr fontId="17"/>
  </si>
  <si>
    <t>改修された関数が他の画面/機能利用しませんか。</t>
    <rPh sb="0" eb="2">
      <t>カイシュウ</t>
    </rPh>
    <rPh sb="5" eb="7">
      <t>カンスウ</t>
    </rPh>
    <rPh sb="8" eb="9">
      <t>ホカ</t>
    </rPh>
    <rPh sb="10" eb="12">
      <t>ガメン</t>
    </rPh>
    <rPh sb="13" eb="15">
      <t>キノウ</t>
    </rPh>
    <rPh sb="15" eb="17">
      <t>リヨウ</t>
    </rPh>
    <phoneticPr fontId="17"/>
  </si>
  <si>
    <t>Ver：1.0</t>
    <phoneticPr fontId="4"/>
  </si>
  <si>
    <t>Ver：2.0</t>
    <phoneticPr fontId="4"/>
  </si>
  <si>
    <t>Sub Branch　対応ため</t>
    <rPh sb="11" eb="13">
      <t>タイオウ</t>
    </rPh>
    <phoneticPr fontId="4"/>
  </si>
  <si>
    <t>★</t>
    <phoneticPr fontId="4"/>
  </si>
  <si>
    <t>Processの主な改修点：</t>
    <rPh sb="8" eb="9">
      <t>オモ</t>
    </rPh>
    <phoneticPr fontId="4"/>
  </si>
  <si>
    <t>1、時間管理SHEETを用意し、日本側対するもっと「透明」にすること。</t>
    <phoneticPr fontId="4"/>
  </si>
  <si>
    <t>2、1つ機能一人だけ把握することを避けるために、ペアで対応ようにする。</t>
    <phoneticPr fontId="4"/>
  </si>
  <si>
    <t>3、障害の確認が今の単にメールの形で確認することを避ける―&gt;障害票で確認（QA票兼）。</t>
    <rPh sb="40" eb="41">
      <t>カ</t>
    </rPh>
    <phoneticPr fontId="4"/>
  </si>
  <si>
    <t>注：</t>
    <rPh sb="0" eb="1">
      <t>チュウ</t>
    </rPh>
    <phoneticPr fontId="4"/>
  </si>
  <si>
    <t>1、対応漏れを避けるために、緊急調査でも、障害管理票の提出も必要と想定。</t>
    <rPh sb="2" eb="4">
      <t>タイオウ</t>
    </rPh>
    <rPh sb="4" eb="5">
      <t>モ</t>
    </rPh>
    <rPh sb="7" eb="8">
      <t>サ</t>
    </rPh>
    <rPh sb="33" eb="35">
      <t>ソウテイ</t>
    </rPh>
    <phoneticPr fontId="4"/>
  </si>
  <si>
    <t>→調査用ステータスの追加を提案します。調査依頼中/DDC調査中/調査完了etc. (江口)</t>
    <rPh sb="1" eb="3">
      <t>チョウサ</t>
    </rPh>
    <rPh sb="3" eb="4">
      <t>ヨウ</t>
    </rPh>
    <rPh sb="10" eb="12">
      <t>ツイカ</t>
    </rPh>
    <rPh sb="13" eb="15">
      <t>テイアン</t>
    </rPh>
    <rPh sb="19" eb="21">
      <t>チョウサ</t>
    </rPh>
    <rPh sb="21" eb="24">
      <t>イライチュウ</t>
    </rPh>
    <rPh sb="28" eb="31">
      <t>チョウサチュウ</t>
    </rPh>
    <rPh sb="32" eb="34">
      <t>チョウサ</t>
    </rPh>
    <rPh sb="34" eb="36">
      <t>カンリョウ</t>
    </rPh>
    <rPh sb="42" eb="44">
      <t>エグチ</t>
    </rPh>
    <phoneticPr fontId="4"/>
  </si>
  <si>
    <t>2、特別CASE場合、個別相談可能。</t>
    <phoneticPr fontId="4"/>
  </si>
  <si>
    <t>3、これから不適、漏れな問題があれば、どんどんProcessを再完善する</t>
    <rPh sb="6" eb="8">
      <t>フテキ</t>
    </rPh>
    <rPh sb="9" eb="10">
      <t>モ</t>
    </rPh>
    <rPh sb="12" eb="14">
      <t>モンダイ</t>
    </rPh>
    <rPh sb="31" eb="32">
      <t>サイ</t>
    </rPh>
    <rPh sb="32" eb="33">
      <t>カン</t>
    </rPh>
    <rPh sb="33" eb="34">
      <t>ゼン</t>
    </rPh>
    <phoneticPr fontId="4"/>
  </si>
  <si>
    <t>→単票記載項目が多いので、手間の割に効果の薄い管理項目は随時見直しをしていく。（江口）</t>
    <rPh sb="1" eb="3">
      <t>タンピョウ</t>
    </rPh>
    <rPh sb="3" eb="5">
      <t>キサイ</t>
    </rPh>
    <rPh sb="5" eb="7">
      <t>コウモク</t>
    </rPh>
    <rPh sb="8" eb="9">
      <t>オオ</t>
    </rPh>
    <rPh sb="13" eb="15">
      <t>テマ</t>
    </rPh>
    <rPh sb="16" eb="17">
      <t>ワリ</t>
    </rPh>
    <rPh sb="18" eb="20">
      <t>コウカ</t>
    </rPh>
    <rPh sb="21" eb="22">
      <t>ウス</t>
    </rPh>
    <rPh sb="23" eb="25">
      <t>カンリ</t>
    </rPh>
    <rPh sb="25" eb="27">
      <t>コウモク</t>
    </rPh>
    <rPh sb="28" eb="30">
      <t>ズイジ</t>
    </rPh>
    <rPh sb="30" eb="32">
      <t>ミナオ</t>
    </rPh>
    <rPh sb="40" eb="42">
      <t>エグチ</t>
    </rPh>
    <phoneticPr fontId="4"/>
  </si>
  <si>
    <t>4、障害の消化率へ影響があると想定していますが、品質を一層Upするために、実施することお勧め</t>
    <rPh sb="2" eb="4">
      <t>ショウガイ</t>
    </rPh>
    <rPh sb="5" eb="7">
      <t>ショウカ</t>
    </rPh>
    <rPh sb="7" eb="8">
      <t>リツ</t>
    </rPh>
    <rPh sb="9" eb="11">
      <t>エイキョウ</t>
    </rPh>
    <rPh sb="15" eb="17">
      <t>ソウテイ</t>
    </rPh>
    <rPh sb="24" eb="26">
      <t>ヒンシツ</t>
    </rPh>
    <rPh sb="27" eb="29">
      <t>イッソウ</t>
    </rPh>
    <rPh sb="37" eb="39">
      <t>ジッシ</t>
    </rPh>
    <rPh sb="44" eb="45">
      <t>スス</t>
    </rPh>
    <phoneticPr fontId="4"/>
  </si>
  <si>
    <r>
      <t>5、</t>
    </r>
    <r>
      <rPr>
        <sz val="11"/>
        <color indexed="10"/>
        <rFont val="ＭＳ Ｐゴシック"/>
        <family val="3"/>
        <charset val="128"/>
      </rPr>
      <t>●赤い部分日本側協力要請。</t>
    </r>
    <rPh sb="3" eb="4">
      <t>アカ</t>
    </rPh>
    <rPh sb="5" eb="7">
      <t>ブブン</t>
    </rPh>
    <rPh sb="7" eb="9">
      <t>ニホン</t>
    </rPh>
    <rPh sb="9" eb="10">
      <t>カワ</t>
    </rPh>
    <rPh sb="10" eb="12">
      <t>キョウリョク</t>
    </rPh>
    <rPh sb="12" eb="14">
      <t>ヨウセイ</t>
    </rPh>
    <phoneticPr fontId="4"/>
  </si>
  <si>
    <t>Process説明：</t>
    <phoneticPr fontId="4"/>
  </si>
  <si>
    <t>1、依頼提出：日本側「障害一覧表」（既存）と「障害管理票」（新規）に記入し、関連資料STにUpload、緊急レベールなど情報の記入　</t>
    <rPh sb="13" eb="15">
      <t>イチラン</t>
    </rPh>
    <rPh sb="18" eb="20">
      <t>キゾン</t>
    </rPh>
    <rPh sb="23" eb="25">
      <t>ショウガイ</t>
    </rPh>
    <rPh sb="25" eb="27">
      <t>カンリ</t>
    </rPh>
    <rPh sb="27" eb="28">
      <t>ヒョウ</t>
    </rPh>
    <rPh sb="30" eb="31">
      <t>シン</t>
    </rPh>
    <rPh sb="31" eb="32">
      <t>キ</t>
    </rPh>
    <phoneticPr fontId="4"/>
  </si>
  <si>
    <t>2、DDC分析判断：頂いた情報により判断し、障害、変更の分類を明確、</t>
    <phoneticPr fontId="4"/>
  </si>
  <si>
    <t>★障害：一回目分析、再現可能かどうか、再現不可の場合、日本側再連絡すること</t>
    <phoneticPr fontId="4"/>
  </si>
  <si>
    <t>　　　　再現可の場合：原因分析（設計不備、実装不備）、可能なインパクト範囲の一回目判断</t>
    <rPh sb="27" eb="29">
      <t>カノウ</t>
    </rPh>
    <phoneticPr fontId="4"/>
  </si>
  <si>
    <t>　　　　対応工数の見積もって、想定対応工数が時間管理Sheetに記入</t>
    <rPh sb="22" eb="24">
      <t>ジカン</t>
    </rPh>
    <rPh sb="24" eb="26">
      <t>カンリ</t>
    </rPh>
    <phoneticPr fontId="4"/>
  </si>
  <si>
    <t>　　　　（原因の判明、関連設計書の対応、Codingの対応、関連テスト仕様書（テストパタン、確認点）の作成、関連テストの実施）を含み</t>
    <phoneticPr fontId="4"/>
  </si>
  <si>
    <t>　　　　　納品前のテスト工数含めていません。</t>
  </si>
  <si>
    <t>→優先度決定の為、一回目分析結果を高中低で障害票（一覧）に記載を希望します。(江口)</t>
    <rPh sb="1" eb="4">
      <t>ユウセンド</t>
    </rPh>
    <rPh sb="4" eb="6">
      <t>ケッテイ</t>
    </rPh>
    <rPh sb="7" eb="8">
      <t>タメ</t>
    </rPh>
    <rPh sb="9" eb="12">
      <t>イチカイメ</t>
    </rPh>
    <rPh sb="12" eb="14">
      <t>ブンセキ</t>
    </rPh>
    <rPh sb="14" eb="16">
      <t>ケッカ</t>
    </rPh>
    <rPh sb="17" eb="20">
      <t>コウチュウテイ</t>
    </rPh>
    <rPh sb="21" eb="24">
      <t>ショウガイヒョウ</t>
    </rPh>
    <rPh sb="25" eb="27">
      <t>イチラン</t>
    </rPh>
    <rPh sb="29" eb="31">
      <t>キサイ</t>
    </rPh>
    <rPh sb="32" eb="34">
      <t>キボウ</t>
    </rPh>
    <rPh sb="39" eb="41">
      <t>エグチ</t>
    </rPh>
    <phoneticPr fontId="4"/>
  </si>
  <si>
    <t>★改修：対応工数の見積もって、インパクト範囲と想定工数の記入</t>
  </si>
  <si>
    <t>　　　　（改修仕様理解（QA時間含め）、関連設計書の対応、Codingの対応、関連テスト仕様書の作成、関連テストの実施）を含み</t>
  </si>
  <si>
    <t>3、DDCの対応：</t>
  </si>
  <si>
    <t>　3-1再分析：障害が担当者Aにアサイン後、担当者Aが再分析し、一回目の分析結果の検証、</t>
  </si>
  <si>
    <t>　　対応工数の再見積もり、(対応工数の差異が2人日以上の場合、日本側と再連絡必要。)</t>
    <phoneticPr fontId="4"/>
  </si>
  <si>
    <t>　　●インパクト範囲の確定性がDDC側把握しにくい場合、日本側確認要</t>
    <rPh sb="11" eb="13">
      <t>カクテイ</t>
    </rPh>
    <rPh sb="13" eb="14">
      <t>セイ</t>
    </rPh>
    <rPh sb="18" eb="19">
      <t>カワ</t>
    </rPh>
    <rPh sb="19" eb="21">
      <t>ハアク</t>
    </rPh>
    <rPh sb="25" eb="27">
      <t>バアイ</t>
    </rPh>
    <rPh sb="28" eb="30">
      <t>ニホン</t>
    </rPh>
    <rPh sb="30" eb="31">
      <t>カワ</t>
    </rPh>
    <rPh sb="31" eb="33">
      <t>カクニン</t>
    </rPh>
    <rPh sb="33" eb="34">
      <t>ヨウ</t>
    </rPh>
    <phoneticPr fontId="4"/>
  </si>
  <si>
    <t>→障害票記載内容に不明点、矛盾、説明不足などあれば日本側に指摘してください。(江口)</t>
    <rPh sb="29" eb="31">
      <t>シテキ</t>
    </rPh>
    <phoneticPr fontId="4"/>
  </si>
  <si>
    <t>　3-2設計書の対応：</t>
  </si>
  <si>
    <t>　　設計不備の問題だったら、障害に関連する設計書を改修し、改修完了後DDC内部レビューを行う（担当者B）、</t>
  </si>
  <si>
    <t>　　●DDC側確認完了後、日本側へ送付し、レビュー依頼します。</t>
    <rPh sb="6" eb="7">
      <t>カワ</t>
    </rPh>
    <phoneticPr fontId="4"/>
  </si>
  <si>
    <t>　　（設計書改修時間とレビュー時間を記入する）</t>
  </si>
  <si>
    <t>→以下の観点で仕様レビューを行ってください。（江口、市岡）</t>
    <rPh sb="1" eb="3">
      <t>イカ</t>
    </rPh>
    <rPh sb="4" eb="6">
      <t>カンテン</t>
    </rPh>
    <rPh sb="7" eb="9">
      <t>シヨウ</t>
    </rPh>
    <rPh sb="14" eb="15">
      <t>オコナ</t>
    </rPh>
    <rPh sb="23" eb="25">
      <t>エグチ</t>
    </rPh>
    <rPh sb="26" eb="28">
      <t>イチオカ</t>
    </rPh>
    <phoneticPr fontId="4"/>
  </si>
  <si>
    <t>■影響範囲が正しく理解できているか？</t>
    <rPh sb="1" eb="3">
      <t>エイキョウ</t>
    </rPh>
    <rPh sb="3" eb="5">
      <t>ハンイ</t>
    </rPh>
    <rPh sb="6" eb="7">
      <t>タダ</t>
    </rPh>
    <rPh sb="9" eb="11">
      <t>リカイ</t>
    </rPh>
    <phoneticPr fontId="4"/>
  </si>
  <si>
    <t>■日本側期待仕様を担当者が説明できるか？（理解できていない部分があれば、日本側担当者に確認する）</t>
    <rPh sb="1" eb="4">
      <t>ニホンガワ</t>
    </rPh>
    <rPh sb="4" eb="6">
      <t>キタイ</t>
    </rPh>
    <rPh sb="6" eb="8">
      <t>シヨウ</t>
    </rPh>
    <rPh sb="9" eb="12">
      <t>タントウシャ</t>
    </rPh>
    <rPh sb="13" eb="15">
      <t>セツメイ</t>
    </rPh>
    <rPh sb="21" eb="23">
      <t>リカイ</t>
    </rPh>
    <rPh sb="29" eb="31">
      <t>ブブン</t>
    </rPh>
    <rPh sb="36" eb="39">
      <t>ニホンガワ</t>
    </rPh>
    <rPh sb="39" eb="42">
      <t>タントウシャ</t>
    </rPh>
    <rPh sb="43" eb="45">
      <t>カクニン</t>
    </rPh>
    <phoneticPr fontId="4"/>
  </si>
  <si>
    <t>　3-3ソースの改修：</t>
  </si>
  <si>
    <t>　　設計書対応必須の場合、日本側確認完了後、着手と想定。</t>
    <rPh sb="25" eb="27">
      <t>ソウテイ</t>
    </rPh>
    <phoneticPr fontId="4"/>
  </si>
  <si>
    <t>　　設計書対応不要の場合、担当者Aがソース対応改修し、ソース改修完了後、DDC内部レビューを行う（担当者B）</t>
    <phoneticPr fontId="4"/>
  </si>
  <si>
    <t>　　単体テストが担当者A実施すること（エビデンス不要）。</t>
    <rPh sb="2" eb="3">
      <t>タン</t>
    </rPh>
    <rPh sb="3" eb="4">
      <t>テイ</t>
    </rPh>
    <rPh sb="12" eb="14">
      <t>ジッシ</t>
    </rPh>
    <rPh sb="24" eb="26">
      <t>フヨウ</t>
    </rPh>
    <phoneticPr fontId="4"/>
  </si>
  <si>
    <t>　　（ソース改修時間とレビュー時間を記入する）</t>
  </si>
  <si>
    <t>→以下の観点でソースコードレビューを行ってください。（江口、市岡）</t>
    <rPh sb="1" eb="3">
      <t>イカ</t>
    </rPh>
    <rPh sb="4" eb="6">
      <t>カンテン</t>
    </rPh>
    <rPh sb="18" eb="19">
      <t>オコナ</t>
    </rPh>
    <rPh sb="27" eb="29">
      <t>エグチ</t>
    </rPh>
    <rPh sb="30" eb="32">
      <t>イチオカ</t>
    </rPh>
    <phoneticPr fontId="4"/>
  </si>
  <si>
    <t>■メンテナンス性の考慮</t>
    <phoneticPr fontId="4"/>
  </si>
  <si>
    <t>・読みやすく、短い、Smartなソースになっているか？</t>
    <rPh sb="1" eb="2">
      <t>ヨ</t>
    </rPh>
    <rPh sb="7" eb="8">
      <t>ミジカ</t>
    </rPh>
    <phoneticPr fontId="4"/>
  </si>
  <si>
    <t>・変数名、関数名が適切か？</t>
    <phoneticPr fontId="4"/>
  </si>
  <si>
    <t>■処理の適切な共通化</t>
    <rPh sb="1" eb="3">
      <t>ショリ</t>
    </rPh>
    <rPh sb="4" eb="6">
      <t>テキセツ</t>
    </rPh>
    <rPh sb="7" eb="10">
      <t>キョウツウカ</t>
    </rPh>
    <phoneticPr fontId="4"/>
  </si>
  <si>
    <t>・同じ処理が別のロジックとして書かれていないか？[季さんに以前指摘した内容です]</t>
    <phoneticPr fontId="4"/>
  </si>
  <si>
    <t>・単体テスト(分岐網羅率(C1):100%)を意識したコーディングになっているか？</t>
    <rPh sb="1" eb="3">
      <t>タンタイ</t>
    </rPh>
    <rPh sb="7" eb="9">
      <t>ブンキ</t>
    </rPh>
    <rPh sb="9" eb="11">
      <t>モウラ</t>
    </rPh>
    <rPh sb="11" eb="12">
      <t>リツ</t>
    </rPh>
    <rPh sb="23" eb="25">
      <t>イシキ</t>
    </rPh>
    <phoneticPr fontId="4"/>
  </si>
  <si>
    <t>■パフォーマンスへの配慮</t>
    <rPh sb="10" eb="12">
      <t>ハイリョ</t>
    </rPh>
    <phoneticPr fontId="4"/>
  </si>
  <si>
    <t>・無駄なループ、無駄な条件判断、無駄なDBアクセスがないか？</t>
    <phoneticPr fontId="4"/>
  </si>
  <si>
    <t>■その他</t>
    <rPh sb="3" eb="4">
      <t>タ</t>
    </rPh>
    <phoneticPr fontId="4"/>
  </si>
  <si>
    <t>・ソースコードを正しく理解して再利用しているか？</t>
    <rPh sb="8" eb="9">
      <t>タダ</t>
    </rPh>
    <rPh sb="11" eb="13">
      <t>リカイ</t>
    </rPh>
    <phoneticPr fontId="4"/>
  </si>
  <si>
    <t>・修正箇所は適切か？</t>
    <rPh sb="1" eb="3">
      <t>シュウセイ</t>
    </rPh>
    <rPh sb="3" eb="5">
      <t>カショ</t>
    </rPh>
    <rPh sb="6" eb="8">
      <t>テキセツ</t>
    </rPh>
    <phoneticPr fontId="4"/>
  </si>
  <si>
    <t>→コーディングルールを提示ください、現状と合わないルールなどないか確認させてください。（江口）</t>
    <rPh sb="11" eb="13">
      <t>テイジ</t>
    </rPh>
    <rPh sb="18" eb="20">
      <t>ゲンジョウ</t>
    </rPh>
    <rPh sb="21" eb="22">
      <t>ア</t>
    </rPh>
    <rPh sb="33" eb="35">
      <t>カクニン</t>
    </rPh>
    <rPh sb="44" eb="46">
      <t>エグチ</t>
    </rPh>
    <phoneticPr fontId="4"/>
  </si>
  <si>
    <t>　3-4テスト：</t>
  </si>
  <si>
    <t>　　担当者Aがテスト設計書（テストパタン、確認点）を作成し、DDC内部レビューを行う（担当者B）　</t>
    <phoneticPr fontId="4"/>
  </si>
  <si>
    <t>　　担当者Aがテストを実施して、エビデンスを取得し、「【対応用】添付資料」Sheetに貼り付け。DDC内部レビューを行う（担当者B）</t>
    <rPh sb="43" eb="44">
      <t>ハ</t>
    </rPh>
    <rPh sb="45" eb="46">
      <t>ツ</t>
    </rPh>
    <phoneticPr fontId="4"/>
  </si>
  <si>
    <t>　　（テストケース作成と実施時間、及びレビュー時間を記入する）</t>
  </si>
  <si>
    <t>　　新人の方がテストケースの作成必須、経験者の方がテストパタンの記入必須。</t>
    <rPh sb="2" eb="4">
      <t>シンジン</t>
    </rPh>
    <rPh sb="5" eb="6">
      <t>ホウ</t>
    </rPh>
    <rPh sb="14" eb="16">
      <t>サクセイ</t>
    </rPh>
    <rPh sb="16" eb="18">
      <t>ヒッス</t>
    </rPh>
    <rPh sb="19" eb="22">
      <t>ケイケンシャ</t>
    </rPh>
    <rPh sb="23" eb="24">
      <t>ホウ</t>
    </rPh>
    <phoneticPr fontId="4"/>
  </si>
  <si>
    <t>　　●インパクト範囲の確定性がDDC側把握しにくい場合、テストパタンが日本側確認要</t>
    <phoneticPr fontId="4"/>
  </si>
  <si>
    <t>　　観点：</t>
    <rPh sb="2" eb="4">
      <t>カンテン</t>
    </rPh>
    <phoneticPr fontId="4"/>
  </si>
  <si>
    <t>　　①障害対応結果の確認　　②インパクト範囲の確認</t>
    <rPh sb="3" eb="5">
      <t>ショウガイ</t>
    </rPh>
    <rPh sb="5" eb="7">
      <t>タイオウ</t>
    </rPh>
    <rPh sb="7" eb="9">
      <t>ケッカ</t>
    </rPh>
    <rPh sb="10" eb="12">
      <t>カクニン</t>
    </rPh>
    <rPh sb="20" eb="22">
      <t>ハンイ</t>
    </rPh>
    <rPh sb="23" eb="25">
      <t>カクニン</t>
    </rPh>
    <phoneticPr fontId="4"/>
  </si>
  <si>
    <t>→以下の観点でレビューを行ってください。（江口、市岡）</t>
    <rPh sb="1" eb="3">
      <t>イカ</t>
    </rPh>
    <rPh sb="4" eb="6">
      <t>カンテン</t>
    </rPh>
    <rPh sb="12" eb="13">
      <t>オコナ</t>
    </rPh>
    <rPh sb="21" eb="23">
      <t>エグチ</t>
    </rPh>
    <rPh sb="24" eb="26">
      <t>イチオカ</t>
    </rPh>
    <phoneticPr fontId="4"/>
  </si>
  <si>
    <t>3-5納品前テスト：</t>
  </si>
  <si>
    <t>　　基本的に納品前（○○日）DDC側障害改修中止と想定、ソースマージし、納品物を準備いたします。</t>
    <rPh sb="38" eb="39">
      <t>モノ</t>
    </rPh>
    <phoneticPr fontId="4"/>
  </si>
  <si>
    <t>　　（○○計算式：発生済みテストの時間15％）、前記数字が現時点の想定で、これから実状況により再調整</t>
    <rPh sb="9" eb="11">
      <t>ハッセイ</t>
    </rPh>
    <rPh sb="11" eb="12">
      <t>ス</t>
    </rPh>
    <rPh sb="24" eb="25">
      <t>ゼン</t>
    </rPh>
    <rPh sb="25" eb="26">
      <t>キ</t>
    </rPh>
    <rPh sb="26" eb="27">
      <t>スウ</t>
    </rPh>
    <rPh sb="27" eb="28">
      <t>ジ</t>
    </rPh>
    <rPh sb="29" eb="32">
      <t>ゲンジテン</t>
    </rPh>
    <rPh sb="33" eb="35">
      <t>ソウテイ</t>
    </rPh>
    <rPh sb="41" eb="42">
      <t>ジツ</t>
    </rPh>
    <rPh sb="42" eb="44">
      <t>ジョウキョウ</t>
    </rPh>
    <rPh sb="47" eb="48">
      <t>サイ</t>
    </rPh>
    <rPh sb="48" eb="50">
      <t>チョウセイ</t>
    </rPh>
    <phoneticPr fontId="4"/>
  </si>
  <si>
    <t>　　動作確認者にアサインし、動作確認すること。</t>
    <phoneticPr fontId="4"/>
  </si>
  <si>
    <t>　　確認内容：成果物のレビュー、動作確認、リリース予定障害間の関連性確認など</t>
    <rPh sb="2" eb="4">
      <t>カクニン</t>
    </rPh>
    <rPh sb="4" eb="6">
      <t>ナイヨウ</t>
    </rPh>
    <rPh sb="7" eb="9">
      <t>セイカ</t>
    </rPh>
    <rPh sb="9" eb="10">
      <t>ブツ</t>
    </rPh>
    <rPh sb="16" eb="18">
      <t>ドウサ</t>
    </rPh>
    <rPh sb="18" eb="20">
      <t>カクニン</t>
    </rPh>
    <rPh sb="25" eb="27">
      <t>ヨテイ</t>
    </rPh>
    <rPh sb="27" eb="29">
      <t>ショウガイ</t>
    </rPh>
    <rPh sb="29" eb="30">
      <t>アイダ</t>
    </rPh>
    <rPh sb="31" eb="33">
      <t>カンレン</t>
    </rPh>
    <rPh sb="33" eb="34">
      <t>セイ</t>
    </rPh>
    <rPh sb="34" eb="36">
      <t>カクニン</t>
    </rPh>
    <phoneticPr fontId="4"/>
  </si>
  <si>
    <t>3-6納品</t>
  </si>
  <si>
    <t>　　リリースノード準備し、DDC内部レビューを行う（担当者B）、障害リリースすること。</t>
  </si>
  <si>
    <t>再修正の障害に関する</t>
    <rPh sb="0" eb="3">
      <t>サイシュウセイ</t>
    </rPh>
    <rPh sb="4" eb="6">
      <t>ショウガイ</t>
    </rPh>
    <rPh sb="7" eb="8">
      <t>カン</t>
    </rPh>
    <phoneticPr fontId="4"/>
  </si>
  <si>
    <t>　１、「2、DDC分析判断」まで進み、DDC側原因判明する</t>
    <rPh sb="11" eb="13">
      <t>ハンダン</t>
    </rPh>
    <rPh sb="16" eb="17">
      <t>スス</t>
    </rPh>
    <rPh sb="22" eb="23">
      <t>カワ</t>
    </rPh>
    <rPh sb="23" eb="25">
      <t>ゲンイン</t>
    </rPh>
    <rPh sb="25" eb="27">
      <t>ハンメイ</t>
    </rPh>
    <phoneticPr fontId="4"/>
  </si>
  <si>
    <t>　２、既存障害と関係ない場合、新障害として提出依頼する、当障害Closeすることと想定。</t>
    <rPh sb="3" eb="5">
      <t>キゾン</t>
    </rPh>
    <rPh sb="5" eb="7">
      <t>ショウガイ</t>
    </rPh>
    <rPh sb="8" eb="10">
      <t>カンケイ</t>
    </rPh>
    <rPh sb="12" eb="14">
      <t>バアイ</t>
    </rPh>
    <rPh sb="15" eb="16">
      <t>シン</t>
    </rPh>
    <rPh sb="16" eb="18">
      <t>ショウガイ</t>
    </rPh>
    <rPh sb="21" eb="23">
      <t>テイシュツ</t>
    </rPh>
    <rPh sb="23" eb="25">
      <t>イライ</t>
    </rPh>
    <rPh sb="28" eb="29">
      <t>トウ</t>
    </rPh>
    <rPh sb="29" eb="31">
      <t>ショウガイ</t>
    </rPh>
    <rPh sb="41" eb="43">
      <t>ソウテイ</t>
    </rPh>
    <phoneticPr fontId="4"/>
  </si>
  <si>
    <t>　　　既存障害の対応不備の場合、前Processで進みます。</t>
    <rPh sb="3" eb="5">
      <t>キゾン</t>
    </rPh>
    <rPh sb="5" eb="7">
      <t>ショウガイ</t>
    </rPh>
    <rPh sb="8" eb="10">
      <t>タイオウ</t>
    </rPh>
    <rPh sb="10" eb="12">
      <t>フビ</t>
    </rPh>
    <rPh sb="13" eb="15">
      <t>バアイ</t>
    </rPh>
    <rPh sb="16" eb="17">
      <t>ゼン</t>
    </rPh>
    <rPh sb="25" eb="26">
      <t>スス</t>
    </rPh>
    <phoneticPr fontId="4"/>
  </si>
  <si>
    <t>意識の問題として。。。。</t>
    <rPh sb="0" eb="2">
      <t>イシキ</t>
    </rPh>
    <rPh sb="3" eb="5">
      <t>モンダイ</t>
    </rPh>
    <phoneticPr fontId="4"/>
  </si>
  <si>
    <t>■絶対にデグレードしない。</t>
    <rPh sb="1" eb="3">
      <t>ゼッタイ</t>
    </rPh>
    <phoneticPr fontId="4"/>
  </si>
  <si>
    <t>■動けばいいという考え方を捨てて、インテリジェンスの高いソースコードを書く。</t>
    <rPh sb="1" eb="2">
      <t>ウゴ</t>
    </rPh>
    <rPh sb="9" eb="10">
      <t>カンガ</t>
    </rPh>
    <rPh sb="11" eb="12">
      <t>カタ</t>
    </rPh>
    <rPh sb="13" eb="14">
      <t>ス</t>
    </rPh>
    <rPh sb="26" eb="27">
      <t>タカ</t>
    </rPh>
    <rPh sb="35" eb="36">
      <t>カ</t>
    </rPh>
    <phoneticPr fontId="4"/>
  </si>
  <si>
    <t>■障害票を整える事が目的とならないように。品質改善が目的であるという大前提を忘れない。</t>
    <rPh sb="1" eb="4">
      <t>ショウガイヒョウ</t>
    </rPh>
    <rPh sb="5" eb="6">
      <t>トトノ</t>
    </rPh>
    <rPh sb="8" eb="9">
      <t>コト</t>
    </rPh>
    <rPh sb="10" eb="12">
      <t>モクテキ</t>
    </rPh>
    <rPh sb="21" eb="23">
      <t>ヒンシツ</t>
    </rPh>
    <rPh sb="23" eb="25">
      <t>カイゼン</t>
    </rPh>
    <rPh sb="26" eb="28">
      <t>モクテキ</t>
    </rPh>
    <rPh sb="34" eb="37">
      <t>ダイゼンテイ</t>
    </rPh>
    <rPh sb="38" eb="39">
      <t>ワス</t>
    </rPh>
    <phoneticPr fontId="4"/>
  </si>
  <si>
    <t>'==============================================================</t>
    <phoneticPr fontId="4"/>
  </si>
  <si>
    <t>2011/8/10 V2.0変更点</t>
    <rPh sb="14" eb="17">
      <t>ヘンコウテン</t>
    </rPh>
    <phoneticPr fontId="4"/>
  </si>
  <si>
    <t>現状：</t>
    <rPh sb="0" eb="2">
      <t>ゲンジョウ</t>
    </rPh>
    <phoneticPr fontId="26"/>
  </si>
  <si>
    <t>ソース改修された場合、Main　Branchへ反映し、リリース後、日本側指示により、Sub Branchへ反映し、動作確認し、リリースすることです。</t>
    <rPh sb="3" eb="5">
      <t>カイシュウ</t>
    </rPh>
    <rPh sb="8" eb="10">
      <t>バアイ</t>
    </rPh>
    <rPh sb="23" eb="25">
      <t>ハンエイ</t>
    </rPh>
    <rPh sb="31" eb="32">
      <t>アト</t>
    </rPh>
    <rPh sb="33" eb="35">
      <t>ニホン</t>
    </rPh>
    <rPh sb="35" eb="36">
      <t>カワ</t>
    </rPh>
    <rPh sb="36" eb="38">
      <t>シジ</t>
    </rPh>
    <rPh sb="53" eb="55">
      <t>ハンエイ</t>
    </rPh>
    <rPh sb="57" eb="59">
      <t>ドウサ</t>
    </rPh>
    <rPh sb="59" eb="61">
      <t>カクニン</t>
    </rPh>
    <phoneticPr fontId="26"/>
  </si>
  <si>
    <t>今後：</t>
    <rPh sb="0" eb="2">
      <t>コンゴ</t>
    </rPh>
    <phoneticPr fontId="26"/>
  </si>
  <si>
    <t>ソース改修された場合、Main　Branchへ対応完了後、Sub　Branchへ同時に改修することになります。</t>
    <rPh sb="23" eb="25">
      <t>タイオウ</t>
    </rPh>
    <rPh sb="25" eb="27">
      <t>カンリョウ</t>
    </rPh>
    <rPh sb="27" eb="28">
      <t>ゴ</t>
    </rPh>
    <rPh sb="40" eb="42">
      <t>ドウジ</t>
    </rPh>
    <rPh sb="43" eb="45">
      <t>カイシュウ</t>
    </rPh>
    <phoneticPr fontId="26"/>
  </si>
  <si>
    <t>Main　Branch　リリース後、混乱を避けるために、1日をずれて、Sub　Branchをリリースすることと想定しております。</t>
    <rPh sb="18" eb="20">
      <t>コンラン</t>
    </rPh>
    <rPh sb="21" eb="22">
      <t>サ</t>
    </rPh>
    <rPh sb="29" eb="30">
      <t>ニチ</t>
    </rPh>
    <rPh sb="55" eb="57">
      <t>ソウテイ</t>
    </rPh>
    <phoneticPr fontId="26"/>
  </si>
  <si>
    <t>単票、時間管理表、障害表（総表）Sub Branchのことを追記</t>
    <rPh sb="3" eb="5">
      <t>ジカン</t>
    </rPh>
    <rPh sb="5" eb="7">
      <t>カンリ</t>
    </rPh>
    <rPh sb="7" eb="8">
      <t>ヒョウ</t>
    </rPh>
    <rPh sb="9" eb="11">
      <t>ショウガイ</t>
    </rPh>
    <rPh sb="11" eb="12">
      <t>ヒョウ</t>
    </rPh>
    <rPh sb="13" eb="14">
      <t>ソウ</t>
    </rPh>
    <rPh sb="14" eb="15">
      <t>ヒョウ</t>
    </rPh>
    <rPh sb="30" eb="32">
      <t>ツイキ</t>
    </rPh>
    <phoneticPr fontId="4"/>
  </si>
  <si>
    <t>・障害新規するとき、「対象ブランチ」欄必ず記入すること、不明の場合、日本側と確認</t>
    <rPh sb="1" eb="3">
      <t>ショウガイ</t>
    </rPh>
    <rPh sb="3" eb="5">
      <t>シンキ</t>
    </rPh>
    <rPh sb="19" eb="20">
      <t>カナラ</t>
    </rPh>
    <rPh sb="21" eb="23">
      <t>キニュウ</t>
    </rPh>
    <rPh sb="28" eb="30">
      <t>フメイ</t>
    </rPh>
    <rPh sb="31" eb="33">
      <t>バアイ</t>
    </rPh>
    <rPh sb="34" eb="36">
      <t>ニホン</t>
    </rPh>
    <rPh sb="36" eb="37">
      <t>カワ</t>
    </rPh>
    <rPh sb="38" eb="40">
      <t>カクニン</t>
    </rPh>
    <phoneticPr fontId="4"/>
  </si>
  <si>
    <t>・緊急対応の場合、イレギュラーな対応など個別相談可能です</t>
    <rPh sb="6" eb="8">
      <t>バアイ</t>
    </rPh>
    <rPh sb="20" eb="22">
      <t>コベツ</t>
    </rPh>
    <rPh sb="22" eb="24">
      <t>ソウダン</t>
    </rPh>
    <rPh sb="24" eb="26">
      <t>カノウ</t>
    </rPh>
    <phoneticPr fontId="4"/>
  </si>
  <si>
    <t xml:space="preserve">・ソース即時反映ため、Sub Branch　へ個別障害反映し、個別障害反映しないことが対応困難になること
＞　対応困難になると想定
</t>
    <rPh sb="23" eb="25">
      <t>コベツ</t>
    </rPh>
    <rPh sb="27" eb="29">
      <t>ハンエイ</t>
    </rPh>
    <rPh sb="31" eb="33">
      <t>コベツ</t>
    </rPh>
    <rPh sb="33" eb="35">
      <t>ショウガイ</t>
    </rPh>
    <rPh sb="35" eb="37">
      <t>ハンエイ</t>
    </rPh>
    <rPh sb="43" eb="45">
      <t>タイオウ</t>
    </rPh>
    <rPh sb="45" eb="47">
      <t>コンナン</t>
    </rPh>
    <phoneticPr fontId="4"/>
  </si>
  <si>
    <t>過渡期：</t>
    <rPh sb="0" eb="3">
      <t>カトキ</t>
    </rPh>
    <phoneticPr fontId="4"/>
  </si>
  <si>
    <t>・新規障害対応するとき、新Processによります。</t>
    <rPh sb="1" eb="3">
      <t>シンキ</t>
    </rPh>
    <rPh sb="3" eb="5">
      <t>ショウガイ</t>
    </rPh>
    <rPh sb="5" eb="7">
      <t>タイオウ</t>
    </rPh>
    <rPh sb="12" eb="13">
      <t>シン</t>
    </rPh>
    <phoneticPr fontId="4"/>
  </si>
  <si>
    <t>・既存未反映障害が8月19日以後対応することと想定</t>
    <rPh sb="1" eb="3">
      <t>キゾン</t>
    </rPh>
    <rPh sb="3" eb="6">
      <t>ミハンエイ</t>
    </rPh>
    <rPh sb="6" eb="8">
      <t>ショウガイ</t>
    </rPh>
    <rPh sb="10" eb="11">
      <t>ゲツ</t>
    </rPh>
    <rPh sb="13" eb="14">
      <t>ニチ</t>
    </rPh>
    <rPh sb="14" eb="16">
      <t>イゴ</t>
    </rPh>
    <rPh sb="16" eb="18">
      <t>タイオウ</t>
    </rPh>
    <rPh sb="23" eb="25">
      <t>ソウテイ</t>
    </rPh>
    <phoneticPr fontId="4"/>
  </si>
  <si>
    <t>DXC Confidential</t>
  </si>
  <si>
    <t>2018</t>
  </si>
  <si>
    <t>CW On Azure環境の全ての機能</t>
  </si>
  <si>
    <t>DB/Storageのコンフィグ</t>
  </si>
  <si>
    <t>CW On Azure環境でのDB/StorageのコンフィグKey Vault対応
・容易にDB/Storageにアクセスできないようにする対応
　Configに直接接続パスワードやSASキーを記載せずKeyVaultを参照させる
　⇒工数によりSP5またはSP5.1で対応する</t>
  </si>
  <si>
    <t>CW On Azure環境でのDB/StorageのコンフィグKey Vault対応</t>
  </si>
  <si>
    <t>・容易にDB/Storageにアクセスできないようにする対応</t>
  </si>
  <si>
    <t>　Configに直接接続パスワードやSASキーを記載せずKeyVaultを参照させる</t>
  </si>
  <si>
    <t>　⇒工数によりSP5またはSP5.1で対応する</t>
  </si>
  <si>
    <t>DDC陳</t>
  </si>
  <si>
    <t>LogicApp：</t>
  </si>
  <si>
    <t>①EBRF</t>
  </si>
  <si>
    <t>②EDI</t>
  </si>
  <si>
    <t>③MSLD</t>
  </si>
  <si>
    <t>④WarmupperAll</t>
  </si>
  <si>
    <t>⑤LogAssistant</t>
  </si>
  <si>
    <t>⑥MedDRA</t>
  </si>
  <si>
    <t>⑦MLCP</t>
  </si>
  <si>
    <t>①CaseUnlock</t>
  </si>
  <si>
    <t>②Warmupper</t>
  </si>
  <si>
    <t>③JRFC</t>
  </si>
  <si>
    <t>④TSMS</t>
  </si>
  <si>
    <t>⑤TMRA</t>
  </si>
  <si>
    <t>1.MedDRAVerUp：
2,MSLD：
3,KeyVault（証明書管理）：
4,Tools\LogAssistant：</t>
  </si>
  <si>
    <t>WebTools</t>
  </si>
  <si>
    <t>Deployツール：</t>
  </si>
  <si>
    <t>Function</t>
  </si>
  <si>
    <t>@Microsoft.KeyVault(SecretUri=&lt;Secret Identifier&gt;)</t>
  </si>
  <si>
    <t>動作確認</t>
  </si>
  <si>
    <t>PowerShellのFunctionの動作確認</t>
  </si>
  <si>
    <t>WebToolsの場合</t>
  </si>
  <si>
    <t>Azure Web Apps の環境変数の管理の基本 ( Key Vault と User Secrets ) - BEACHSIDE BLOG</t>
  </si>
  <si>
    <t>appsetting.json</t>
  </si>
  <si>
    <t>KeyValult参照についての検証</t>
  </si>
  <si>
    <t>MSサイト</t>
  </si>
  <si>
    <t>https://learn.microsoft.com/ja-jp/azure/app-service/app-service-key-vault-references?tabs=azure-cli</t>
  </si>
  <si>
    <t>１、appsetting.json</t>
  </si>
  <si>
    <t>①現行のまま、KeyValultを利用しない場合はエラーなく、正常</t>
  </si>
  <si>
    <t>②appsetting.jsonにKeyValultの参照を追加する。</t>
  </si>
  <si>
    <r>
      <rPr>
        <sz val="11"/>
        <color rgb="FFFF0000"/>
        <rFont val="Calibri"/>
        <family val="2"/>
        <scheme val="minor"/>
      </rPr>
      <t>エラー</t>
    </r>
    <r>
      <rPr>
        <sz val="11"/>
        <color theme="1"/>
        <rFont val="Calibri"/>
        <family val="3"/>
        <charset val="128"/>
        <scheme val="minor"/>
      </rPr>
      <t>が発生しなした。appsetting.jsonにKeyValultの参照を追加するのはだめです。</t>
    </r>
  </si>
  <si>
    <t>２、AppService-Configuration</t>
  </si>
  <si>
    <t>下記の設定のように、FileShareRoot、SelectTable含むConfigに追加したら、動作が動きました。接続文字列にKeyValult参照を設定しています。</t>
  </si>
  <si>
    <t>AzureFunction</t>
  </si>
  <si>
    <t>Portal-Configuration</t>
  </si>
  <si>
    <t>設定先</t>
  </si>
  <si>
    <t>Connection strings
DB接続文字列、ストレージ接続文字列を設定しています。
・CW_DB_Connection
・AzureStorage_Conn</t>
  </si>
  <si>
    <t>Application settings
・各コンフィグ項目を設定しています。</t>
  </si>
  <si>
    <t>AppService</t>
  </si>
  <si>
    <r>
      <t xml:space="preserve">{
  "FileShareRoot": "devroot",
  "SelectTable": "AL_HDR",
 </t>
    </r>
    <r>
      <rPr>
        <sz val="11"/>
        <color rgb="FFFF0000"/>
        <rFont val="Calibri"/>
        <family val="2"/>
        <scheme val="minor"/>
      </rPr>
      <t xml:space="preserve"> "ConnectionStrings": {
    "CW_DB_Connection": "Server=ddc-dev-sql1.database.XXXX",
    "AzureStorage_Conn": "DefaultEndpointsProtocol=https;AccountName=ddcdXXXX"
  },</t>
    </r>
  </si>
  <si>
    <t>Application settings
・各コンフィグ項目を設定しています。
例：上のappsetting.jsonのFileShareRoot、SelectTable</t>
  </si>
  <si>
    <t>説明</t>
  </si>
  <si>
    <r>
      <t>Portal-</t>
    </r>
    <r>
      <rPr>
        <sz val="11"/>
        <color rgb="FFFF0000"/>
        <rFont val="Calibri"/>
        <family val="2"/>
        <scheme val="minor"/>
      </rPr>
      <t>Configuration</t>
    </r>
  </si>
  <si>
    <t>localsetting.json</t>
  </si>
  <si>
    <t>現行のFunction：
・ローカルでDebugする時だけlocalsetting.jsonを利用しています。
・Azureにデプロイしたら、Portal-Configurationを見ていますので、localsetting.jsonを検証しませんでした。</t>
  </si>
  <si>
    <t>その他：知識点</t>
  </si>
  <si>
    <t>KeyValult参照に変更して直接使えます。ソース改修必要ありません。</t>
  </si>
  <si>
    <t>KeyValult参照に変更して直接使えます。
上の例のようにappsetting.jsonに「ConnectionStrings」が第一層の位置にある場合はPortal-Configurationに変更したらKeyValult参照を直接使えます。ソース改修が必要ありません。</t>
  </si>
  <si>
    <t>KeyValult参照に変更して直接使えます。
上の例のようにappsetting.jsonの第一層の位置に定義される場合はPortal-Configurationに変更したらKeyValult参照を直接使えます。ソース改修が必要ありません。</t>
  </si>
  <si>
    <t>上の検証結果により、改修一覧を纏めます。</t>
  </si>
  <si>
    <t>①appSetting.jsonとPortalのConfiguration両方にコンフィグした場合はどれの設定が優先ですか（KeyValult参照を利用しない場合）？
②KeyValult参照の構文
③KeyValultのAccessPolicyの設定について</t>
  </si>
  <si>
    <t>機能</t>
  </si>
  <si>
    <t>想定対応案</t>
  </si>
  <si>
    <t>想定対応内容</t>
  </si>
  <si>
    <t>Azure Function（.Net）</t>
  </si>
  <si>
    <t>ConfigUtilの対応</t>
  </si>
  <si>
    <t>共通対応</t>
  </si>
  <si>
    <t>接続文字列：
・CW_DB_Connection
・AzureStorage_Conn
その他：
"SubscriptionID": "f7e36ddb-9fdf-4dff-8ace-5acc91025957",
"TenantID": "8991a0f1-df15-491f-a4fb-ea5e7b0d8f75",
"ClientId": "1a5b8f3b-9468-4c2f-8f6d-4da0c23eda61",
"ClientSecretKey": "-uS8Q~CX.4oQk9QS57ehkNVoHYCu90hcMlzzEcHb",
"BatchResourceUri": "https://batch.core.windows.net/",
"BatchAccountUrl": "https://ddcdev0app0batchapi.japaneast.batch.azure.com",</t>
  </si>
  <si>
    <r>
      <t xml:space="preserve">接続文字列：
・CW_DB_Connection
・AzureStorage_Conn
</t>
    </r>
    <r>
      <rPr>
        <sz val="11"/>
        <color rgb="FFFF0000"/>
        <rFont val="ＭＳ Ｐゴシック"/>
        <family val="3"/>
        <charset val="128"/>
      </rPr>
      <t>各LogicAppのURL：
"LogicAppUrl": "https://prod-10.japaneast.logic.azure.com:443/workflows/9cd629562dc94b59b01f68fbbed331d7/triggers/manual/paths/invoke?api-version=2016-10-01&amp;sp=%2Ftriggers%2Fmanual%2Frun&amp;sv=1.0&amp;sig=enpt9mjpFhX7LUmlRiyOCBcAtdAzslDn84vD7k-lMw4",
    "AS2Setting_pmda-adr": "AS2_From=DXCDDC;AS2_To=PMD4DDC;AS2_SendUrl=https://prod-19.japaneast.logic.azure.com:443/workflows/618cad1fc8e74d4a8ed6d6796720daab/triggers/manual/paths/invoke?api-version=2016-10-01&amp;sp=%2Ftriggers%2Fmanual%2Frun&amp;sv=1.0&amp;sig=zsVHTD3X8zqeCSxlXwh3ohVBqoQU4xo7IfyXxgV_s_8",</t>
    </r>
  </si>
  <si>
    <t>接続文字列：
・CW_DB_Connection
・AzureStorage_Conn</t>
  </si>
  <si>
    <t>接続文字列：
・CW_DB_Connection</t>
  </si>
  <si>
    <t>接続文字列：
・AzureStorage_Conn</t>
  </si>
  <si>
    <t>接続文字列：
なし</t>
  </si>
  <si>
    <t>接続文字列がないので、対応しない。</t>
  </si>
  <si>
    <t>Azure Function（.PowerShell）</t>
  </si>
  <si>
    <t>ConfigUtilより設定するため、個別対応必要ない。</t>
  </si>
  <si>
    <r>
      <t xml:space="preserve">①CW_DB_Connection/AzureStorage_Conn：ConfigUtilより設定するため、個別対応必要ない。
</t>
    </r>
    <r>
      <rPr>
        <sz val="11"/>
        <color rgb="FFFF0000"/>
        <rFont val="ＭＳ Ｐゴシック"/>
        <family val="3"/>
        <charset val="128"/>
      </rPr>
      <t>質問：
②各LogicAppのURL：対応しないと想定していますが、合っていますか？</t>
    </r>
  </si>
  <si>
    <r>
      <t>接続文字列：
・AzureFunction/</t>
    </r>
    <r>
      <rPr>
        <sz val="11"/>
        <color rgb="FFFF0000"/>
        <rFont val="ＭＳ Ｐゴシック"/>
        <family val="3"/>
        <charset val="128"/>
      </rPr>
      <t>SasToken</t>
    </r>
    <r>
      <rPr>
        <sz val="11"/>
        <color indexed="12"/>
        <rFont val="ＭＳ Ｐゴシック"/>
        <family val="3"/>
        <charset val="128"/>
      </rPr>
      <t xml:space="preserve">
・AzureFunction/Log-Queue-</t>
    </r>
    <r>
      <rPr>
        <sz val="11"/>
        <color rgb="FFFF0000"/>
        <rFont val="ＭＳ Ｐゴシック"/>
        <family val="3"/>
        <charset val="128"/>
      </rPr>
      <t>ConnectionString</t>
    </r>
    <r>
      <rPr>
        <sz val="11"/>
        <color indexed="12"/>
        <rFont val="ＭＳ Ｐゴシック"/>
        <family val="3"/>
        <charset val="128"/>
      </rPr>
      <t xml:space="preserve">
・Local/SasToken
</t>
    </r>
  </si>
  <si>
    <t>log4net.config</t>
  </si>
  <si>
    <t>質問：
アドオンで対応しないと認識していますが、合っていますか？
アドオンですが、ConfigUtilにTSMSがありますので、対応しなければ、ConfigUtil対応する時にどのように除くかを考える必要です。</t>
  </si>
  <si>
    <t>質問：
アドオンで対応しないと認識していますが、合っていますか？
ConfigUtilにTMRAがないので、ConfigUtilの対応はJRFCに影響ない。</t>
  </si>
  <si>
    <t>接続文字列：
・ServiceBus
・StorageQueue
・StorageFile
・StorageTable</t>
  </si>
  <si>
    <t>１、appsettings.json：
ConnectionStrings（接続文字列）：
・DBContext
・AzureContext
・Msld-StorageConnectionString
２、logassisant.json：
・ServiceBus
・StorageQueue
・StorageFile
・StorageTable</t>
  </si>
  <si>
    <t>対応必要ない</t>
  </si>
  <si>
    <t>log4net</t>
  </si>
  <si>
    <t>接続文字列：
・ServiceBusConnectionString
・StorageConnectionString</t>
  </si>
  <si>
    <t>質問：
ログ出力先をServiceBus、StorageQueueに設定する場合は利用します。
今あまり使っていない、且つログ取得は個人情報と関係ないので、対応しないと思いますが、合っていますか？
対応なら、log4netからKeyValultへの参照は自分でコーディングする必要なので、対応は面倒です。</t>
  </si>
  <si>
    <t>質問：
アドオンで対応しないと認識していますが、合っていますか？
標準の「local.settings.json」と構成を利用していないので、対応する必要であれば、ConfigUtilより設定だけはだめです。対応は面倒です。
ConfigUtilにJRFCがないので、ConfigUtilの対応はJRFCに影響ない。</t>
  </si>
  <si>
    <r>
      <t xml:space="preserve">１、appsettings.json：
ConnectionStrings（接続文字列）：
Portal-Configurationの設定に変更して、KeyValult参照を利用するため、修正する必要です。
・DBContext ⇒ CW_DB_Connectionに統一する。
・AzureContext ⇒ AzureStorage_Connに統一する。
・Msld-StorageConnectionString：DBContextと同じDBを利用しているので、削除して、上の「DBContext（改修後の CW_DB_Connection）」に改修する。
</t>
    </r>
    <r>
      <rPr>
        <sz val="11"/>
        <color rgb="FFFF0000"/>
        <rFont val="ＭＳ Ｐゴシック"/>
        <family val="3"/>
        <charset val="128"/>
      </rPr>
      <t>２、logassisant.json：
質問：
logassisant Functionと同じ、使わなくなったツールなので、対応しないと想定していますが、合っていますか？
標準の「local.settings.json」と構成を利用していない、自定義の「logassisant.json」を利用しているので、対応する必要であれば、ConfigUtilより設定だけはだめです。対応は面倒です。
対応しなくても、ConfigUtilの対応時に、logassisant.json.tmplのStorage接続文字列の置換があるので、ConfigUtilの対応仕様を検討する時、この問題を考える必要です。
"StorageQueue": {
        "Context": "$$STORAGE_CON_STRING$$",
        "Queue": "servicelog-tools-$$L_ENVIRONMENT$$"
      },</t>
    </r>
  </si>
  <si>
    <t>質問：
使わなくなったツールなので、対応しないと想定していますが、合っていますか？
標準の「local.settings.json」と構成を利用していない、自定義の「logassisant.json」を利用しているので、対応する必要であれば、ConfigUtilより設定だけはだめです。対応は面倒です。
対応しなくても、ConfigUtilの対応時に、logassisant.json.tmplのStorage接続文字列の置換があるので、ConfigUtilの対応仕様を検討する時、この問題を考える必要です。
"StorageQueue": {
        "Context": "$$STORAGE_CON_STRING$$",
        "Queue": "servicelog-tools-$$L_ENVIRONMENT$$"
      },</t>
  </si>
  <si>
    <t>EBRFService.exe.config</t>
  </si>
  <si>
    <t>CW_DB_Connection</t>
  </si>
  <si>
    <t>MSLD.exe.config</t>
  </si>
  <si>
    <t>CWAWarmupper.exe.config</t>
  </si>
  <si>
    <t>Web.config</t>
  </si>
  <si>
    <t>CW_DB_Connection
AzureStorage_Conn</t>
  </si>
  <si>
    <t>オンプレ版、対応しない</t>
  </si>
  <si>
    <t>※Portal-Configurationに設定：実は環境変数として利用している。</t>
  </si>
  <si>
    <r>
      <t>KeyValult参照に変更したら、DBもStorageも</t>
    </r>
    <r>
      <rPr>
        <sz val="11"/>
        <rFont val="Calibri"/>
        <family val="2"/>
        <scheme val="minor"/>
      </rPr>
      <t>アクセスできなくなりました。</t>
    </r>
    <r>
      <rPr>
        <sz val="11"/>
        <color rgb="FFFF0000"/>
        <rFont val="Calibri"/>
        <family val="2"/>
        <scheme val="minor"/>
      </rPr>
      <t xml:space="preserve">
※appsetting.jsonにKeyValult参照を追加する案はいけません。</t>
    </r>
  </si>
  <si>
    <r>
      <t xml:space="preserve">①「Portal-Configuration」の設定が優先であると確認しました。
</t>
    </r>
    <r>
      <rPr>
        <sz val="11"/>
        <rFont val="Calibri"/>
        <family val="2"/>
        <scheme val="minor"/>
      </rPr>
      <t>②二つの構文
・「@Microsoft.KeyVault(SecretUri=&lt;Secret Identifier&gt;)」</t>
    </r>
    <r>
      <rPr>
        <sz val="11"/>
        <color rgb="FFFF0000"/>
        <rFont val="Calibri"/>
        <family val="2"/>
        <scheme val="minor"/>
      </rPr>
      <t>⇒薦め？KeyValultから直接コピーできる。</t>
    </r>
    <r>
      <rPr>
        <sz val="11"/>
        <rFont val="Calibri"/>
        <family val="2"/>
        <scheme val="minor"/>
      </rPr>
      <t xml:space="preserve">
・「@Microsoft.KeyVault(</t>
    </r>
    <r>
      <rPr>
        <sz val="11"/>
        <color rgb="FFFF0000"/>
        <rFont val="Calibri"/>
        <family val="2"/>
        <scheme val="minor"/>
      </rPr>
      <t>VaultName</t>
    </r>
    <r>
      <rPr>
        <sz val="11"/>
        <rFont val="Calibri"/>
        <family val="2"/>
        <scheme val="minor"/>
      </rPr>
      <t>=vaultName;</t>
    </r>
    <r>
      <rPr>
        <sz val="11"/>
        <color rgb="FFFF0000"/>
        <rFont val="Calibri"/>
        <family val="2"/>
        <scheme val="minor"/>
      </rPr>
      <t>SecretName</t>
    </r>
    <r>
      <rPr>
        <sz val="11"/>
        <rFont val="Calibri"/>
        <family val="2"/>
        <scheme val="minor"/>
      </rPr>
      <t>=secretName;</t>
    </r>
    <r>
      <rPr>
        <sz val="11"/>
        <color rgb="FFFF0000"/>
        <rFont val="Calibri"/>
        <family val="2"/>
        <scheme val="minor"/>
      </rPr>
      <t>SecretVersion</t>
    </r>
    <r>
      <rPr>
        <sz val="11"/>
        <rFont val="Calibri"/>
        <family val="2"/>
        <scheme val="minor"/>
      </rPr>
      <t>=secretVersion)」⇒</t>
    </r>
    <r>
      <rPr>
        <sz val="11"/>
        <color rgb="FFFF0000"/>
        <rFont val="Calibri"/>
        <family val="2"/>
        <scheme val="minor"/>
      </rPr>
      <t xml:space="preserve">分かりやすい？ただ、複数バージョンの場合は、バージョンが必要。
質問：どの構文の案を利用したほうが良いかをご確認お願い致します。
</t>
    </r>
    <r>
      <rPr>
        <sz val="11"/>
        <rFont val="Calibri"/>
        <family val="2"/>
        <scheme val="minor"/>
      </rPr>
      <t xml:space="preserve">
③Function/AppServiceのManagedIdを有効にして、KeyValultのAccessPolicyからSecretのList、Get権限を付与する必要です。</t>
    </r>
  </si>
  <si>
    <r>
      <t>AzureFunctionとAppServiceそれぞれ</t>
    </r>
    <r>
      <rPr>
        <b/>
        <sz val="11"/>
        <color rgb="FFFF0000"/>
        <rFont val="Calibri"/>
        <family val="2"/>
        <scheme val="minor"/>
      </rPr>
      <t>検証した結果</t>
    </r>
    <r>
      <rPr>
        <sz val="11"/>
        <color theme="1"/>
        <rFont val="Calibri"/>
        <family val="3"/>
        <charset val="128"/>
        <scheme val="minor"/>
      </rPr>
      <t>を下記の表に纏めます。</t>
    </r>
  </si>
  <si>
    <t>1.AzureFunction：
2,Webtool：</t>
  </si>
  <si>
    <r>
      <t>①Functionの場合：
・接続文字列：localsetting.jsonを読込、Portal-Configurationに設定する対応が既にあるので、対応しない。
・Portal-Configuration-AppSetting-</t>
    </r>
    <r>
      <rPr>
        <sz val="11"/>
        <color rgb="FFFF0000"/>
        <rFont val="ＭＳ Ｐゴシック"/>
        <family val="3"/>
        <charset val="128"/>
      </rPr>
      <t>AzureWebJobsStorage</t>
    </r>
    <r>
      <rPr>
        <sz val="11"/>
        <color indexed="12"/>
        <rFont val="ＭＳ Ｐゴシック"/>
        <family val="3"/>
        <charset val="128"/>
      </rPr>
      <t xml:space="preserve">：Functionモジュールを格納するStorageの接続文字列が設定されています。Deployする時に設定します。
</t>
    </r>
    <r>
      <rPr>
        <sz val="11"/>
        <color rgb="FFFF0000"/>
        <rFont val="ＭＳ Ｐゴシック"/>
        <family val="3"/>
        <charset val="128"/>
      </rPr>
      <t>質問：AzureWebJobsStorage：Deployする時に、KeyValult参照に改修する必要がありますか？Storageに個人情報がなく、モジュール格納専用Storageであれば、対応する必要ないと思いますが、ご確認お願い致します。</t>
    </r>
    <r>
      <rPr>
        <sz val="11"/>
        <color indexed="12"/>
        <rFont val="ＭＳ Ｐゴシック"/>
        <family val="3"/>
        <charset val="128"/>
      </rPr>
      <t xml:space="preserve">
②AppServiceの場合：
　appsettings.jsonを読込、「CW_DB_Connection」、「AzureStorage_Conn」（ConfigUtilでKeyValult参照対応済みの値）をPortal-Configurationに設定するように</t>
    </r>
    <r>
      <rPr>
        <sz val="11"/>
        <color rgb="FFFF0000"/>
        <rFont val="ＭＳ Ｐゴシック"/>
        <family val="3"/>
        <charset val="128"/>
      </rPr>
      <t>改修する</t>
    </r>
    <r>
      <rPr>
        <sz val="11"/>
        <color indexed="12"/>
        <rFont val="ＭＳ Ｐゴシック"/>
        <family val="3"/>
        <charset val="128"/>
      </rPr>
      <t>。</t>
    </r>
  </si>
  <si>
    <t>P_SERVER_NAME=
P_DB_NAME=
P_ADMIN_USER=
P_ADMIN_PASSWD=
P_USER_NAME=
P_USER_PASSWD=</t>
  </si>
  <si>
    <t>質問：
これも対応しますか？対応できないですね。。</t>
  </si>
  <si>
    <r>
      <t xml:space="preserve">ConfigUtil対応：
接続文字列の設定から「@Microsoft.KeyVault(SecretUri=&lt;Secret Identifier&gt;)」のようなKeyValult参照に改修します。
改修詳細仕様は後で検討します。
今ConfigUtil画面に、Server名、DB名、ユーザー名、パスワードを別々で定義して、別々置換しています。
</t>
    </r>
    <r>
      <rPr>
        <sz val="11"/>
        <color rgb="FFFF0000"/>
        <rFont val="ＭＳ Ｐゴシック"/>
        <family val="3"/>
        <charset val="128"/>
      </rPr>
      <t>質問：
①オンプレ版の専用なEBRF、MSLDなどのConfigファイルを考慮したら、現行の仕様も保留したほうが良いですね？
②Azure機能のコンフィグにKeyValult情報を置換しましたが、オンプレ版の機能のConfigに現行のままとなっていますので、大丈夫ですか？HelpDeskのメンバが見れますね。</t>
    </r>
  </si>
  <si>
    <t>DBSetup.bat
PatchInstaller.bat
DBSetup.config</t>
  </si>
  <si>
    <t>一時のパスワードを提供します。</t>
  </si>
  <si>
    <t>ICSRとACKだけなので、問題ない？</t>
  </si>
  <si>
    <r>
      <rPr>
        <sz val="11"/>
        <color rgb="FFFF0000"/>
        <rFont val="ＭＳ Ｐゴシック"/>
        <family val="3"/>
        <charset val="128"/>
      </rPr>
      <t xml:space="preserve">質問：
SP5から共通としてAzureBatch版も利用していますので、対応する必要がありますね？
対応案：
</t>
    </r>
    <r>
      <rPr>
        <sz val="11"/>
        <color rgb="FF00B050"/>
        <rFont val="ＭＳ Ｐゴシック"/>
        <family val="3"/>
        <charset val="128"/>
      </rPr>
      <t>①Function、WebToolsから接続文字列を渡す　⇒　AzureBatch改修が必要。基盤でConnectionを作成していますので、基盤対応も必要（必ずConfigから取得ではなく、接続文字列のパラメーターを渡す時でもConnectionを作成できるように改修します。）</t>
    </r>
    <r>
      <rPr>
        <sz val="11"/>
        <color rgb="FFFF0000"/>
        <rFont val="ＭＳ Ｐゴシック"/>
        <family val="3"/>
        <charset val="128"/>
      </rPr>
      <t xml:space="preserve">
②MLCPのSASキー暗号化用のADR.Tools.CWSecurityを利用して暗号化、復号化する。ただ、案①と同様に基盤の対応も必要です。
③MSLD.exe.config：KeyValult参照の値を設定？⇒　基盤の接続文字列取得機能を改修する必要です。但し、MagagedIDがないので、AzureADに登録したアプリの形式でKeyValultの権限付与しかできなさそうです。
</t>
    </r>
    <r>
      <rPr>
        <b/>
        <sz val="11"/>
        <color rgb="FF00B050"/>
        <rFont val="ＭＳ Ｐゴシック"/>
        <family val="3"/>
        <charset val="128"/>
      </rPr>
      <t xml:space="preserve">
</t>
    </r>
    <r>
      <rPr>
        <sz val="11"/>
        <color rgb="FF0000FF"/>
        <rFont val="ＭＳ Ｐゴシック"/>
        <family val="3"/>
        <charset val="128"/>
      </rPr>
      <t>③</t>
    </r>
    <r>
      <rPr>
        <sz val="11"/>
        <color rgb="FFFF0000"/>
        <rFont val="ＭＳ Ｐゴシック"/>
        <family val="3"/>
        <charset val="128"/>
      </rPr>
      <t>Web.config</t>
    </r>
    <r>
      <rPr>
        <sz val="11"/>
        <color rgb="FF0000FF"/>
        <rFont val="ＭＳ Ｐゴシック"/>
        <family val="3"/>
        <charset val="128"/>
      </rPr>
      <t xml:space="preserve">のように「DataProtectionConfigurationProvider」で暗号化できそうですが、IISを利用しないので、コーディングで対応する必要みたいです。
https://nanoris.livedoor.blog/archives/51860564.html
https://learn.microsoft.com/ja-jp/dotnet/framework/data/adonet/connection-strings-and-configuration-files#encrypting-configuration-file-sections-using-protected-configuration
</t>
    </r>
    <r>
      <rPr>
        <sz val="11"/>
        <color indexed="12"/>
        <rFont val="ＭＳ Ｐゴシック"/>
        <family val="3"/>
        <charset val="128"/>
      </rPr>
      <t>どちらのプロバイダーも、強力なデータ暗号化機能を備えています。 ただし、Web ファームなど、複数のサーバーで、同じ構成ファイルを暗号化して使用する場合、データの暗号化に使用される暗号化キーをエクスポートしたり、それを別のサーバーにインポートしたりできるのは、</t>
    </r>
    <r>
      <rPr>
        <sz val="11"/>
        <color rgb="FFFF0000"/>
        <rFont val="ＭＳ Ｐゴシック"/>
        <family val="3"/>
        <charset val="128"/>
      </rPr>
      <t>RsaProtectedConfigurationProvider だけ</t>
    </r>
    <r>
      <rPr>
        <sz val="11"/>
        <color indexed="12"/>
        <rFont val="ＭＳ Ｐゴシック"/>
        <family val="3"/>
        <charset val="128"/>
      </rPr>
      <t>です。 詳細については、「保護された構成 RSA キー コンテナのインポートとエクスポート」を参照してください。
https://learn.microsoft.com/zh-cn/dotnet/api/system.configuration.rsaprotectedconfigurationprovider?view=dotnet-plat-ext-7.0
https://learn.microsoft.com/zh-cn/previous-versions/aspnet/yxw286t2(v=vs.100)
このサイトにより、RsaProtectedConfigurationProviderを利用して複数Machineを利用する場合は、</t>
    </r>
    <r>
      <rPr>
        <sz val="11"/>
        <color rgb="FFFF0000"/>
        <rFont val="ＭＳ Ｐゴシック"/>
        <family val="3"/>
        <charset val="128"/>
      </rPr>
      <t>RSAKeyContainer</t>
    </r>
    <r>
      <rPr>
        <sz val="11"/>
        <color indexed="12"/>
        <rFont val="ＭＳ Ｐゴシック"/>
        <family val="3"/>
        <charset val="128"/>
      </rPr>
      <t xml:space="preserve">をエクスポート（xml形式）して、別のMachineにインポートしてから利用できそうです。
</t>
    </r>
    <r>
      <rPr>
        <b/>
        <sz val="11"/>
        <color rgb="FFFF0000"/>
        <rFont val="ＭＳ Ｐゴシック"/>
        <family val="3"/>
        <charset val="128"/>
      </rPr>
      <t>纏め：</t>
    </r>
    <r>
      <rPr>
        <sz val="11"/>
        <color indexed="12"/>
        <rFont val="ＭＳ Ｐゴシック"/>
        <family val="3"/>
        <charset val="128"/>
      </rPr>
      <t>ConfigurationProviderを利用する場合は、「DataProtectionConfigurationProvider」と「</t>
    </r>
    <r>
      <rPr>
        <sz val="11"/>
        <color rgb="FFFF0000"/>
        <rFont val="ＭＳ Ｐゴシック"/>
        <family val="3"/>
        <charset val="128"/>
      </rPr>
      <t>Rsa</t>
    </r>
    <r>
      <rPr>
        <sz val="11"/>
        <color indexed="12"/>
        <rFont val="ＭＳ Ｐゴシック"/>
        <family val="3"/>
        <charset val="128"/>
      </rPr>
      <t>ProtectedConfigurationProvider」の２種類があります。「DataProtectionConfigurationProvider」の場合は複数Machineに利用できません。「RsaProtectedConfigurationProvider」の場合は「RSAKeyContainer」を利用しますので、複数Machineに利用する場合は、RSAKeyContainerをエクスポート（xml形式）して、別のMachineにインポートしてから利用できそうです。ただ、MSLD AzureBatch版のVMが動的に作成しますので、実現できません。</t>
    </r>
  </si>
  <si>
    <t>Asp.netの暗号化で対応します。手順の追加だけ、ソース改修必要ない。
暗号化操作などの担当者はDDCのHelpDeskのメンバーではない？</t>
  </si>
  <si>
    <t>Web.configのように「DataProtectionConfigurationProvider」で暗号化できそうですが、IISを利用しないので、コーディングで対応する必要みたいです。</t>
  </si>
  <si>
    <t>https://nanoris.livedoor.blog/archives/51860564.html</t>
  </si>
  <si>
    <t>https://learn.microsoft.com/ja-jp/dotnet/framework/data/adonet/connection-strings-and-configuration-files#encrypting-configuration-file-sections-using-protected-configuration</t>
  </si>
  <si>
    <t>どちらのプロバイダーも、強力なデータ暗号化機能を備えています。 ただし、Web ファームなど、複数のサーバーで、同じ構成ファイルを暗号化して使用する場合、データの暗号化に使用される暗号化キーをエクスポートしたり、それを別のサーバーにインポートしたりできるのは、RsaProtectedConfigurationProvider だけです。 詳細については、「保護された構成 RSA キー コンテナのインポートとエクスポート」を参照してください。</t>
  </si>
  <si>
    <t>https://learn.microsoft.com/zh-cn/dotnet/api/system.configuration.rsaprotectedconfigurationprovider?view=dotnet-plat-ext-7.0</t>
  </si>
  <si>
    <t>https://learn.microsoft.com/zh-cn/previous-versions/aspnet/yxw286t2(v=vs.100)</t>
  </si>
  <si>
    <t>このサイトにより、RsaProtectedConfigurationProviderを利用して複数Machineを利用する場合は、RSAKeyContainerをエクスポート（xml形式）して、別のMachineにインポートしてから利用できそうです。</t>
  </si>
  <si>
    <t>纏め：ConfigurationProviderを利用する場合は、「DataProtectionConfigurationProvider」と「RsaProtectedConfigurationProvider」の２種類があります。「DataProtectionConfigurationProvider」の場合は複数Machineに利用できません。</t>
  </si>
  <si>
    <t>「RsaProtectedConfigurationProvider」の場合は「RSAKeyContainer」を利用しますので、複数Machineに利用する場合は、RSAKeyContainerをエクスポート（xml形式）して、別のMachineにインポートしてから利用できそうです。ただ、MSLD AzureBatch版のVMが動的に作成しますので、実現できません。</t>
  </si>
  <si>
    <t>「RsaProtectedConfigurationProvider」の検証</t>
  </si>
  <si>
    <t>１、ADR自定義のRsaKeyContainerの作成及びエクスポート</t>
  </si>
  <si>
    <r>
      <rPr>
        <b/>
        <sz val="11"/>
        <color theme="1"/>
        <rFont val="Calibri"/>
        <family val="2"/>
        <scheme val="minor"/>
      </rPr>
      <t>ExportRsaKeyContainer.bat</t>
    </r>
    <r>
      <rPr>
        <sz val="11"/>
        <color theme="1"/>
        <rFont val="Calibri"/>
        <family val="3"/>
        <charset val="128"/>
        <scheme val="minor"/>
      </rPr>
      <t xml:space="preserve">
@echo off
set aspnetpath=%windir%\Microsoft.NET\Framework\v4.0.30319
set containerName=ADRRsaKeyContainer
set containerFile=%containerName%.xml
cd /d %~dp0
rem </t>
    </r>
    <r>
      <rPr>
        <sz val="11"/>
        <color rgb="FFFF0000"/>
        <rFont val="Calibri"/>
        <family val="2"/>
        <scheme val="minor"/>
      </rPr>
      <t>Creating an RSA Key Container</t>
    </r>
    <r>
      <rPr>
        <sz val="11"/>
        <color theme="1"/>
        <rFont val="Calibri"/>
        <family val="3"/>
        <charset val="128"/>
        <scheme val="minor"/>
      </rPr>
      <t xml:space="preserve">
%aspnetpath%\aspnet_regiis -pc "%containerName%" -exp
rem Granting Authority to Access an RSA Key Container
rem aspnet_regiis -pa %containerName% "NT AUTHORITY\NETWORK SERVICE"
rem </t>
    </r>
    <r>
      <rPr>
        <sz val="11"/>
        <color rgb="FFFF0000"/>
        <rFont val="Calibri"/>
        <family val="2"/>
        <scheme val="minor"/>
      </rPr>
      <t>Exporting an RSA Key Container(machine-level)</t>
    </r>
    <r>
      <rPr>
        <sz val="11"/>
        <color theme="1"/>
        <rFont val="Calibri"/>
        <family val="3"/>
        <charset val="128"/>
        <scheme val="minor"/>
      </rPr>
      <t xml:space="preserve">
%aspnetpath%\aspnet_regiis -px "%containerName%" %containerFile% -pri</t>
    </r>
  </si>
  <si>
    <t>エクスポートファイル：ADRRsaKeyContainer.xml</t>
  </si>
  <si>
    <t>※このステップ：一つの環境で1回だけ事前にKeyContainerのXMLファイルをエクスポートして良い。</t>
  </si>
  <si>
    <t>２、ADR自定義のRsaKeyContainerを利用している暗号化ツールでexe.configの接続文字列を暗号化する。</t>
  </si>
  <si>
    <t>開発参照：</t>
  </si>
  <si>
    <t>①exe.configにADR自定義のRsaKeyContainerとProtectedConfigurationProviderを定義する。</t>
  </si>
  <si>
    <r>
      <t xml:space="preserve">&lt;configuration&gt;
    &lt;startup&gt; 
        &lt;supportedRuntime version="v4.0" sku=".NETFramework,Version=v4.7.2" /&gt;
    &lt;/startup&gt;
  </t>
    </r>
    <r>
      <rPr>
        <sz val="11"/>
        <color rgb="FFFF0000"/>
        <rFont val="Calibri"/>
        <family val="2"/>
        <scheme val="minor"/>
      </rPr>
      <t xml:space="preserve">  &lt;configProtectedData defaultProvider="ADRRsaProtectedConfigurationProvider"&gt;
            &lt;providers&gt;
                &lt;add name="ADRRsaProtectedConfigurationProvider" 
                    type="System.Configuration.RsaProtectedConfigurationProvider,System.Configuration, Version=4.0.0.0, Culture=neutral, PublicKeyToken=b03f5f7f11d50a3a" 
                    description="Uses RsaCryptoServiceProvider to encrypt and decrypt" 
                     keyContainerName="ADRRsaKeyContainer" 
                    cspProviderName="" 
                    useMachineContainer="true" 
                    useOAEP="true"/&gt;
           &lt;/providers&gt;
    &lt;/configProtectedData&gt;
</t>
    </r>
    <r>
      <rPr>
        <sz val="11"/>
        <color theme="1"/>
        <rFont val="Calibri"/>
        <family val="3"/>
        <charset val="128"/>
        <scheme val="minor"/>
      </rPr>
      <t xml:space="preserve">    &lt;!-- データベース接続文字列 --&gt;
        &lt;connectionStrings&gt;
            &lt;add name="CW_DB_Connection" connectionString="Data Source=ddc-dev-sql1.database.windows.net;Initial Catalog=CW6ADR_DDC_DEV01;User ID=ddcsqladmin;Password=DDC$$manager;Connect Timeout=900;"/&gt;
        &lt;/connectionStrings&gt;
&lt;/configuration&gt;</t>
    </r>
  </si>
  <si>
    <t>②暗号化：ソースで開発する。</t>
  </si>
  <si>
    <t>手順：暗号化実施</t>
  </si>
  <si>
    <t>実施後のイメージ：</t>
  </si>
  <si>
    <r>
      <t xml:space="preserve">&lt;configuration&gt;
    &lt;startup&gt; 
        &lt;supportedRuntime version="v4.0" sku=".NETFramework,Version=v4.7.2" /&gt;
    &lt;/startup&gt;
	&lt;configProtectedData defaultProvider="ADRRsaProtectedConfigurationProvider"&gt;
		&lt;providers&gt;
			&lt;add name="ADRRsaProtectedConfigurationProvider"
     type="System.Configuration.RsaProtectedConfigurationProvider,System.Configuration, Version=4.0.0.0, Culture=neutral, PublicKeyToken=b03f5f7f11d50a3a"
     description="Uses RsaCryptoServiceProvider to encrypt and decrypt"
     keyContainerName="ADRRsaKeyContainer"
     cspProviderName=""
     useMachineContainer="true"
     useOAEP="true"/&gt;
		&lt;/providers&gt;
	&lt;/configProtectedData&gt;
	&lt;!-- データベース接続文字列 --&gt;
	</t>
    </r>
    <r>
      <rPr>
        <sz val="11"/>
        <color rgb="FFFF0000"/>
        <rFont val="Calibri"/>
        <family val="2"/>
        <scheme val="minor"/>
      </rPr>
      <t xml:space="preserve">&lt;connectionStrings configProtectionProvider="ADRRsaProtectedConfigurationProvider"&gt;
  &lt;EncryptedData Type="http://www.w3.org/2001/04/xmlenc#Element"
   xmlns="http://www.w3.org/2001/04/xmlenc#"&gt;
   &lt;EncryptionMethod Algorithm="http://www.w3.org/2001/04/xmlenc#aes256-cbc" /&gt;
   &lt;KeyInfo xmlns="http://www.w3.org/2000/09/xmldsig#"&gt;
    &lt;EncryptedKey xmlns="http://www.w3.org/2001/04/xmlenc#"&gt;
     &lt;EncryptionMethod Algorithm="http://www.w3.org/2001/04/xmlenc#rsa-oaep-mgf1p" /&gt;
     &lt;KeyInfo xmlns="http://www.w3.org/2000/09/xmldsig#"&gt;
      &lt;KeyName&gt;Rsa Key&lt;/KeyName&gt;
     &lt;/KeyInfo&gt;
     &lt;CipherData&gt;
      &lt;CipherValue&gt;a1RqR11GuiRAzILa8xGyshuz1dgYl59u00Lbz/tVRP5cH1maSoIGC1wlxYhso0EdPVQivsQuqudiYvaVnvQmhZfMWUqflqEpjZZGalotX6PtACUdk4W2U1U+1TIho9PD36tNyqix9qSXmTmNYky5onqzT9viH8gICks3XAnDkM2kYUK9DQaqeL377ekEfusdQnuAghFiUbdEM3x7FEzC9fmAD4RuDCoOdabyzw2oWOiuGJPKY0xlW0V8YNxaE0G+0/kSNoj7FKIHlHjtsB2JKIzzgM3lAEsoXEQ+BKtaLJ9TzDqCZRv5YPQve/eA+ooap0yJJpR7590FleOF4nx9wg==&lt;/CipherValue&gt;
     &lt;/CipherData&gt;
    &lt;/EncryptedKey&gt;
   &lt;/KeyInfo&gt;
   &lt;CipherData&gt;
    &lt;CipherValue&gt;OLPE7Dw2G2fLEow8xxHnqdyrKLxqT4C08Xe5Z41hksIFhB5Y19JBe+ee16N97Rb0Ixia6hLLzmUTyf5yUHUrGcGibck0qe4SmgcZYEMCZabyVLN/Pl566iETg3g9e21tWV7AbHoC2eWVF61D+f7pD3iE+KJuUScB9R2hv9pJkVcop8R4CSWThYW9amk+xeEF/mgDk9I46LHmOgtC/QfOdYBZVVcIbQPxtKp1VqhiNnNACY5JOT09RKsPcH5BIvKhzDEcUhB1C25jwTpWLwmXP/gwHqZKzaJyrUUzjfh92Yi/PWO2CKGAIyYKh0lnW5qdoOXiDlfLwQULFH5DFX03/g==&lt;/CipherValue&gt;
   &lt;/CipherData&gt;
  &lt;/EncryptedData&gt;
 &lt;/connectionStrings&gt;
</t>
    </r>
    <r>
      <rPr>
        <sz val="11"/>
        <color theme="1"/>
        <rFont val="Calibri"/>
        <family val="3"/>
        <charset val="128"/>
        <scheme val="minor"/>
      </rPr>
      <t>&lt;/configuration&gt;</t>
    </r>
  </si>
  <si>
    <t>３、実行環境：</t>
  </si>
  <si>
    <r>
      <rPr>
        <b/>
        <sz val="11"/>
        <color theme="1"/>
        <rFont val="Calibri"/>
        <family val="2"/>
        <scheme val="minor"/>
      </rPr>
      <t>ImportRsaKeyContainer.bat</t>
    </r>
    <r>
      <rPr>
        <sz val="11"/>
        <color theme="1"/>
        <rFont val="Calibri"/>
        <family val="3"/>
        <charset val="128"/>
        <scheme val="minor"/>
      </rPr>
      <t xml:space="preserve">
@echo off
setlocal enabledelayedexpansion
set aspnetpath=%windir%\Microsoft.NET\Framework\v4.0.30319
set containerName=ADRRsaKeyContainer
set containerFile=%containerName%.xml
cd /d %~dp0
rem Importing an RSA Key Container
%aspnetpath%\aspnet_regiis -pi "%containerName%" %containerFile%
pause</t>
    </r>
  </si>
  <si>
    <t>①KeyContainerのXMLもアプリと一緒に実行環境にコピーする。</t>
  </si>
  <si>
    <t>②１で作成したADR自定義のRsaKeyContainerを実行環境にインポートする。</t>
  </si>
  <si>
    <t>４、アプリ実行する。</t>
  </si>
  <si>
    <t>①MSLD.exe：AzureBatchモードの場合、一つ引数（DB接続文字列）を追加する。</t>
  </si>
  <si>
    <t>②MSLDのFunction、WebTools：AzureBatchを実行する時に、DB接続文字列をConfigurationから取得して渡す。</t>
  </si>
  <si>
    <t>詳細は「ConfigurationProvider」シートに記載しています。</t>
  </si>
  <si>
    <t>別の環境にKeyContainerをインポートして検証できましたが、やっぱり手順が面倒で間違えやすいと思います。</t>
  </si>
  <si>
    <t>ディメリット：</t>
  </si>
  <si>
    <t>①ソースコードをできるだけ改修したくないでしたので、この案を考えましたが、暗号化ツールの開発、KeyContainerの作成、エクスポート、インポートのBat開発が発生する。</t>
  </si>
  <si>
    <t>②手順が面倒で間違えやすい</t>
  </si>
  <si>
    <t>④MSLDのコンフィグファイルに「ADRRsaProtectedConfigurationProvider」情報を設定する必要です。ただ、オンプレ版の場合は使わないです。</t>
  </si>
  <si>
    <t>③MSLDのキットフォルダにKeyContainer作成、エクスポート、インポートのbat、xmlファイルを追加する。ただ、オンプレ版の場合は使わないです。</t>
  </si>
  <si>
    <t>基盤含めて幾つかの機能のソースコードを改修しますが、</t>
  </si>
  <si>
    <t>①MSLDのキットフォルダに追加ファイルがない</t>
  </si>
  <si>
    <t>③手順が変わらない</t>
  </si>
  <si>
    <t>案３：「RsaProtectedConfigurationProvider」の案：</t>
  </si>
  <si>
    <t>案２：Function、WebToolsからTenantId、ClientId、ClientSecretをMSLD.exeに渡す。</t>
  </si>
  <si>
    <t>案１：Function、WebToolsからDB接続文字列をMSLD.exeに渡す（現在のStorageの接続文字列と同様）。</t>
  </si>
  <si>
    <t>※質問：AzureBatchのタスクのコマンド窓口にコマンドラインがあるので、渡した接続文字列が見えています。問題ないか？問題あれば、案２を提案します。</t>
  </si>
  <si>
    <r>
      <t>TenantId、ClientId、ClientSecretはAzureBatchアクセスするため</t>
    </r>
    <r>
      <rPr>
        <sz val="11"/>
        <color rgb="FFFF0000"/>
        <rFont val="Calibri"/>
        <family val="2"/>
        <scheme val="minor"/>
      </rPr>
      <t>AzureADに登録したアプリ</t>
    </r>
    <r>
      <rPr>
        <sz val="11"/>
        <color theme="1"/>
        <rFont val="Calibri"/>
        <family val="3"/>
        <charset val="128"/>
        <scheme val="minor"/>
      </rPr>
      <t>から取得したものです。</t>
    </r>
  </si>
  <si>
    <t xml:space="preserve"> ・TransactionScope改修：初期化する時に、渡されたDB接続文字列で初期化する機能を追加する。（現在はConfigurationからDB接続文字列取得する機能だけがある）</t>
  </si>
  <si>
    <t>③ADRの基盤の対応：</t>
  </si>
  <si>
    <t xml:space="preserve"> &lt;connectionStrings&gt;
    &lt;add name="CW_DB_Connection" connectionString="Server=tcp:sql.database.windows.net;Initial Catalog=sqldb;User ID=CWADR;Password=;Connection Timeout=900;"/&gt;	
  &lt;/connectionStrings&gt;</t>
  </si>
  <si>
    <t>オンプレ版の場合</t>
  </si>
  <si>
    <r>
      <t xml:space="preserve"> &lt;connectionStrings&gt;
    &lt;add name="CW_DB_Connection" connectionString="</t>
    </r>
    <r>
      <rPr>
        <sz val="11"/>
        <color rgb="FFFF0000"/>
        <rFont val="Calibri"/>
        <family val="2"/>
        <scheme val="minor"/>
      </rPr>
      <t>@Microsoft.KeyVault(SecretUri=https://ddc-dev-keyvault01.vault.azure.net/secrets/AzureStorage-Conn/d32b1a3e4b4b47f3a10373bb27983f5b)</t>
    </r>
    <r>
      <rPr>
        <sz val="11"/>
        <color theme="1"/>
        <rFont val="Calibri"/>
        <family val="3"/>
        <charset val="128"/>
        <scheme val="minor"/>
      </rPr>
      <t>"/&gt;	
  &lt;/connectionStrings&gt;</t>
    </r>
  </si>
  <si>
    <r>
      <rPr>
        <sz val="11"/>
        <color rgb="FFFF0000"/>
        <rFont val="Calibri"/>
        <family val="2"/>
        <scheme val="minor"/>
      </rPr>
      <t>AzureBatch</t>
    </r>
    <r>
      <rPr>
        <sz val="11"/>
        <color theme="1"/>
        <rFont val="Calibri"/>
        <family val="3"/>
        <charset val="128"/>
        <scheme val="minor"/>
      </rPr>
      <t>の場合</t>
    </r>
  </si>
  <si>
    <t>DB接続文字列設定について、</t>
  </si>
  <si>
    <t>①基盤改修：</t>
  </si>
  <si>
    <t>・XXX.Web：TransactionScope改修：初期化する時に、渡されたDB接続文字列で初期化する機能を追加する。（現在はConfigurationからDB接続文字列取得する機能だけがある）</t>
  </si>
  <si>
    <r>
      <t>・XXX.Common？：TenantId、ClientId、ClientSecretでKeyValultから</t>
    </r>
    <r>
      <rPr>
        <sz val="11"/>
        <color rgb="FFFF0000"/>
        <rFont val="Calibri"/>
        <family val="2"/>
        <scheme val="minor"/>
      </rPr>
      <t>DB接続文字列</t>
    </r>
    <r>
      <rPr>
        <sz val="11"/>
        <color theme="1"/>
        <rFont val="Calibri"/>
        <family val="3"/>
        <charset val="128"/>
        <scheme val="minor"/>
      </rPr>
      <t>と</t>
    </r>
    <r>
      <rPr>
        <sz val="11"/>
        <color rgb="FFFF0000"/>
        <rFont val="Calibri"/>
        <family val="2"/>
        <scheme val="minor"/>
      </rPr>
      <t>Storageの接続文字列</t>
    </r>
    <r>
      <rPr>
        <sz val="11"/>
        <color theme="1"/>
        <rFont val="Calibri"/>
        <family val="3"/>
        <charset val="128"/>
        <scheme val="minor"/>
      </rPr>
      <t>を取得する機能を追加します。（ClientとBusinessLogic両方サポートするため、XXX.Commonに追加を考えています。）</t>
    </r>
  </si>
  <si>
    <t>②MSLD.exe：</t>
  </si>
  <si>
    <t>・DB接続文字列：XXX.Common？から復号化のDB接続文字列を取得して、XXX.WebのTransactionScopeに渡してDB 接続を初期化する。</t>
  </si>
  <si>
    <t>・Storageの接続文字列：XXX.Common？から復号化のStorageの接続文字列を取得して、現在の処理をそのままにする。</t>
  </si>
  <si>
    <t>上の仕様は共通とします。オンプレ版でももしコンフィグにKeyValultの形式であれば、MSLD.exe実行する時にTenantId、ClientId、ClientSecretを渡したら、処理できると考えています。</t>
  </si>
  <si>
    <t>②MSLDのコンフィグファイルに追加内容がない。</t>
  </si>
  <si>
    <t>案３より、案１、案２のメリット：</t>
  </si>
  <si>
    <t>client
ADRDeploy</t>
  </si>
  <si>
    <t>DBSetup</t>
  </si>
  <si>
    <t>DBSetup.config</t>
  </si>
  <si>
    <t>P_SERVER_NAME=$$DB_SERVER$$
P_DB_NAME=$$DB_NAME$$
P_ADMIN_USER=$$ADMIN_USER$$
P_ADMIN_PASSWD=$$ADMIN_PASSWD$$
P_USER_NAME=$$DB_USER$$
P_USER_PASSWD=$$DB_PASSWORD$$</t>
  </si>
  <si>
    <t>EBRF</t>
  </si>
  <si>
    <t>MLCP</t>
  </si>
  <si>
    <t>MSLD</t>
  </si>
  <si>
    <t>Server=$$DB_SERVER$$;Initial Catalog=$$DB_NAME$$;User ID=$$DB_USER$$;Password=$$DB_PASSWORD$$;Connection Timeout=900;
$$STORAGE_CON_STRING$$</t>
  </si>
  <si>
    <t>Server=$$DB_SERVER$$;Initial Catalog=$$DB_NAME$$;User ID=$$DB_USER$$;Password=$$DB_PASSWORD$$;Connection Timeout=900;</t>
  </si>
  <si>
    <t>Tool\ServiceStart</t>
  </si>
  <si>
    <t>WebService</t>
  </si>
  <si>
    <t>CWAclient</t>
  </si>
  <si>
    <t>CWXclient</t>
  </si>
  <si>
    <t>CWAuth</t>
  </si>
  <si>
    <t>CWAuth.exe.config</t>
  </si>
  <si>
    <t>connection.config</t>
  </si>
  <si>
    <t>Tools\CaseUnlock</t>
  </si>
  <si>
    <t>CaseUnlock.bat</t>
  </si>
  <si>
    <t>set db_host=tcp:dxc-perf-sql.database.windows.net,1433
set db_name=CW5ADR_PERF01
set user_nm=dxcadmin
set user_pwd=DXC$$manager</t>
  </si>
  <si>
    <t>Tools\DailyTasks\DBExport</t>
  </si>
  <si>
    <t>DBSetupのDBSetup.configと同じ</t>
  </si>
  <si>
    <t>Tools\DailyTasks\DBImport</t>
  </si>
  <si>
    <t>Tools\LogClear</t>
  </si>
  <si>
    <t>setting.json</t>
  </si>
  <si>
    <t>StorageInfos―Context</t>
  </si>
  <si>
    <t>Tools\MedDRAVerUp</t>
  </si>
  <si>
    <t>HQ提携会社出力のマスタ登録ツール</t>
  </si>
  <si>
    <t>HQCPNYMasterSet.exe.config</t>
  </si>
  <si>
    <t>PowerBI.BCP</t>
  </si>
  <si>
    <t>ImportPmdaDatas.cmd</t>
  </si>
  <si>
    <t>set db_host=tcp:ddc-dev-sql1.database.windows.net,1433
set db_name=CW6ADR_DDC_DEV01
set user_nm=ddcsqladmin@ddc-dev-sql1
set user_pwd=DDC$$manager
set data_dir=pmdacasereport202204
set pb_schema=jader</t>
  </si>
  <si>
    <t>Templateダウンロードツール</t>
  </si>
  <si>
    <t>BLOBDownloader.exe.config</t>
  </si>
  <si>
    <t>CW_SQL_Connection</t>
  </si>
  <si>
    <t>データ移行ツール</t>
  </si>
  <si>
    <t>1.一括版\01.R3DBCopy\00_DeleteINISampleData\PatchInstaller
DBSetup.config</t>
  </si>
  <si>
    <t>1.一括版\01.R3DBCopy\01_DataMigration
CwaDataMigrater01.config</t>
  </si>
  <si>
    <t>1.一括版\01.R3DBCopy\02_DataPatch\PatchInstaller
DBSetup.config</t>
  </si>
  <si>
    <t xml:space="preserve">01.R3DBCopy\03_Config_R3-1558\031_PatchInstaller
01.R3DBCopy\03_Config_R3-1558\032_BLOB_updater
DBSetup.config
</t>
  </si>
  <si>
    <t>1.一括版\08.CW6_SP3(CW5_SP15)\02.R2HisCopy\01_DataMigration
CwaDataMigrater01.config</t>
  </si>
  <si>
    <t>&lt;add name="CW_Ora_Connection" connectionString="User Id=CO_SP11_R2DB;Password=CO_SP11_R2;Data Source=10.236.36.150:1521/CW5A;"/&gt;
&lt;add name="CW_Sql_Connection" connectionString="Data Source=10.236.37.93;Initial Catalog=CW6ADR_DEV100;User ID=sa;Password=Password3;Connect Timeout=900;"/&gt;</t>
  </si>
  <si>
    <t>&lt;add name="CW_Ora_Connection" connectionString="User Id=CO_12C_R3DB;Password=CO_12C_R3;Data Source=10.236.37.86:1521/CW5A;"/&gt;
&lt;add name="CW_Sql_Connection" connectionString="Data Source=10.236.37.93;Initial Catalog=CW6ADR_SP2_1799_2;User ID=cw6user;Password=@Qaz2wsx3edc;Connect Timeout=900;"/&gt;</t>
  </si>
  <si>
    <t>2.差分版\1.OracleServer
DBSetup.config</t>
  </si>
  <si>
    <t>/******ORACLE側設定Start***********/
P_FROM_ORACLE_TNS=CW5A
P_FROM_USER_NM=CO_12C_R3DB
P_FROM_USER_PASSWD=CO_12C_R3
P_FROM_SYSID=sys
P_FROM_SYSPWD=change_on_install
P_PERIOD_FROM=20210601000000
P_DMP_FILE=DUMP_YYYYMMDD
P_DMP_HIS_FILE=DUMP_HIS_YYYYMMDD
P_DMP_E2B_FILE=DUMP_E2B_YYYYMMDD
P_DMP_KEYS_FILE=DUMP_KEYS_YYYYMMDD
/******ORACLE側設定End*************/</t>
  </si>
  <si>
    <t>2.差分版\2.AzureVM
DBSetup.config</t>
  </si>
  <si>
    <t>/******ORACLE側設定Start***********/
P_FROM_USER_NM=DEV_C19_R3DB
P_TO_ORACLE_IP=10.236.37.10
P_TO_ORACLE_TNS=CW5ATEST
P_TO_USER_NM=DEV_SP14_R3DB
P_TO_USER_PASSWD=DEV_SP14_R3
P_TO_SYSID=sys
P_TO_SYSPWD=change_on_install
P_DMP_FILE=DUMP_20211028
P_DMP_HIS_FILE=DUMP_HIS_20211028
P_DMP_E2B_FILE=DUMP_E2B_20211028
P_DMP_KEYS_FILE=DUMP_KEYS_20211028
/******ORACLE側設定End*************/
/******SQLServer側設定Start********/
P_SERVER_NAME=10.236.36.149
P_DB_NAME=CW6ADR_SP2_1799
P_ADMIN_USER=sa
P_ADMIN_PASSWD=DDC$$manager
/**P_THREAD：同時実行プロシジャ数、5以上設定すればリソース不足エラー発生する可能性がある**/
P_THREAD=4 
P_MERGE_KB=2
/******SQLServer設定End***********/</t>
  </si>
  <si>
    <t>残留ログ除去ツール</t>
  </si>
  <si>
    <t>StorageInfos―Context
Tools\LogClearと同じ</t>
  </si>
  <si>
    <t>症例コピーツール</t>
  </si>
  <si>
    <t>ADR_CaseCopy.exe.config</t>
  </si>
  <si>
    <t>内部ツール、対応しない？</t>
  </si>
  <si>
    <t>大量症例登録ツール</t>
  </si>
  <si>
    <t>ADR_DataMaker.exe.config</t>
  </si>
  <si>
    <t>&lt;add key="AccessDBType" value="Oracle"/&gt;
&lt;connectionStrings&gt;
    &lt;!--&lt;add name="CW_DB_Connection" connectionString="Data Source=10.236.37.93;Initial Catalog=CW6ADR_DEV002;User ID=sa;Password=Password3;Connect Timeout=3600;"/&gt;--&gt;
    &lt;!--&lt;add name="CW_DB_Connection" connectionString="USER ID=CW5_PERF_R3DB;DATA SOURCE=CW5A;PASSWORD=CW5_PERF_R3;" providerName="Oracle.DataAccess.Client"/&gt;--&gt;
    &lt;add name="CW_DB_Connection" connectionString="USER ID=CW5_PERF_R3DB ;DATA SOURCE=(DESCRIPTION=(ADDRESS_LIST=(ADDRESS=(PROTOCOL=TCP)(HOST=10.236.36.150)(PORT=1521)))(CONNECT_DATA=(SE</t>
  </si>
  <si>
    <t>DBcopyByXml</t>
  </si>
  <si>
    <t>dbcopy_ByXml.ps1</t>
  </si>
  <si>
    <t>$sqlconnstr = "Data Source=10.9.10.4;Initial Catalog=CW6ADR_DDC_DEV01;User ID=ddcsqladmin@ddc-dev-sql1;Password=DDC`$`$manager;Connect Timeout=900;";
$sql_conn_str = "Data Source=10.9.10.4;Initial Catalog=CW6ADR_DDC_DEV01;User ID=ddcsqladmin@ddc-dev-sql1;Password=DDC`$`$manager;Connect Timeout=900;";</t>
  </si>
  <si>
    <t>CW6ユーザ作成ツール</t>
  </si>
  <si>
    <t>&lt;add name="CW_DB_Connection" connectionString="Data Source=10.236.37.93;Initial Catalog=CW6ADR_DEV02;User ID=sa;Password=DDC$$manager;Connect Timeout=3600;" /&gt;</t>
  </si>
  <si>
    <t>CWUserCreator.exe.config</t>
  </si>
  <si>
    <t>お客様の環境からデータを取得する場合があるので、対応する必要？</t>
  </si>
  <si>
    <t>AzureFunction＋AppService:対応しない</t>
  </si>
  <si>
    <t>共通KeyValultモジュール</t>
  </si>
  <si>
    <t>MSLD：</t>
  </si>
  <si>
    <t>オンプレ版：今のまま</t>
  </si>
  <si>
    <t>各DBSetupなどのツール</t>
  </si>
  <si>
    <t>Azure：AzureVMで実行の前提：共通KeyValultモジュールから情報取得します。</t>
  </si>
  <si>
    <t>Batch：Pool作成時に、ManagedIdをOnにする。共通KeyValultモジュールから情報取得します。</t>
  </si>
  <si>
    <t>１、UserAssigned　ManagedId作成する。</t>
  </si>
  <si>
    <t>２、KeyValultのAccessPolicyで作成したUserAssigned　ManagedIdに権限を付与します。</t>
  </si>
  <si>
    <t>３、Poolの場合、ManagedId作成する時、上の作成したUserManagedIDを選択する。</t>
  </si>
  <si>
    <t>４、VMの場合、IdentityをONにする場合、上の作成したUserManagedIDを選択する。</t>
  </si>
  <si>
    <t>※もしSystem ManagedIdの場合は、KeyValult側もう一度権限を設定する必要です。</t>
  </si>
  <si>
    <t>public SecretHelper(string keyVaultName)</t>
  </si>
  <si>
    <t xml:space="preserve">        {</t>
  </si>
  <si>
    <t xml:space="preserve">            AuthMode = AuthMode.ManagedId;</t>
  </si>
  <si>
    <t xml:space="preserve">            KeyVaultName = keyVaultName;</t>
  </si>
  <si>
    <t xml:space="preserve">        }</t>
  </si>
  <si>
    <t xml:space="preserve">        public SecretHelper(AzureAD azureAD, string keyVaultName) </t>
  </si>
  <si>
    <t xml:space="preserve">            AuthMode = AuthMode.AzureAD;</t>
  </si>
  <si>
    <t xml:space="preserve">            AzureAD = azureAD;</t>
  </si>
  <si>
    <t xml:space="preserve">            ClientSecretCredential credential = new ClientSecretCredential(AzureAD.TenantId, AzureAD.ClientId, AzureAD.ClientSecretKey);</t>
  </si>
  <si>
    <t xml:space="preserve">        public string GetSecret(string name, string version = null)</t>
  </si>
  <si>
    <t xml:space="preserve">            var secret = client.GetSecret(name, version);</t>
  </si>
  <si>
    <t xml:space="preserve">            return secret.Value.Value;</t>
  </si>
  <si>
    <t>接続文字列の例：</t>
  </si>
  <si>
    <r>
      <t>@Microsoft.KeyVault(SecretUri=https://</t>
    </r>
    <r>
      <rPr>
        <sz val="11"/>
        <color rgb="FFFF0000"/>
        <rFont val="Calibri"/>
        <family val="2"/>
        <scheme val="minor"/>
      </rPr>
      <t>ddc-dev-keyvault01</t>
    </r>
    <r>
      <rPr>
        <sz val="11"/>
        <color theme="1"/>
        <rFont val="Calibri"/>
        <family val="3"/>
        <charset val="128"/>
        <scheme val="minor"/>
      </rPr>
      <t>.vault.azure.net/secrets/</t>
    </r>
    <r>
      <rPr>
        <sz val="11"/>
        <color rgb="FFFF0000"/>
        <rFont val="Calibri"/>
        <family val="2"/>
        <scheme val="minor"/>
      </rPr>
      <t>CW-DB-Connection</t>
    </r>
    <r>
      <rPr>
        <sz val="11"/>
        <color theme="1"/>
        <rFont val="Calibri"/>
        <family val="3"/>
        <charset val="128"/>
        <scheme val="minor"/>
      </rPr>
      <t>/</t>
    </r>
    <r>
      <rPr>
        <sz val="11"/>
        <color rgb="FFFF0000"/>
        <rFont val="Calibri"/>
        <family val="2"/>
        <scheme val="minor"/>
      </rPr>
      <t>4cf46209f9404359b3ed9acc5ef1df02</t>
    </r>
    <r>
      <rPr>
        <sz val="11"/>
        <color theme="1"/>
        <rFont val="Calibri"/>
        <family val="3"/>
        <charset val="128"/>
        <scheme val="minor"/>
      </rPr>
      <t>)</t>
    </r>
  </si>
  <si>
    <t>//ManagedId認証する場合</t>
  </si>
  <si>
    <t>//AzureADで認証する場合</t>
  </si>
  <si>
    <t>//SecretのNameとVersionでSecret情報を取得する。</t>
  </si>
  <si>
    <r>
      <t xml:space="preserve">            client = new </t>
    </r>
    <r>
      <rPr>
        <sz val="11"/>
        <color rgb="FFFF0000"/>
        <rFont val="Calibri"/>
        <family val="2"/>
        <scheme val="minor"/>
      </rPr>
      <t>SecretClient</t>
    </r>
    <r>
      <rPr>
        <sz val="11"/>
        <color theme="1"/>
        <rFont val="Calibri"/>
        <family val="3"/>
        <charset val="128"/>
        <scheme val="minor"/>
      </rPr>
      <t>(new Uri(KeyVaultUrl), new DefaultAzureCredential());</t>
    </r>
  </si>
  <si>
    <r>
      <t xml:space="preserve">            client = new </t>
    </r>
    <r>
      <rPr>
        <sz val="11"/>
        <color rgb="FFFF0000"/>
        <rFont val="Calibri"/>
        <family val="2"/>
        <scheme val="minor"/>
      </rPr>
      <t>SecretClient</t>
    </r>
    <r>
      <rPr>
        <sz val="11"/>
        <color theme="1"/>
        <rFont val="Calibri"/>
        <family val="3"/>
        <charset val="128"/>
        <scheme val="minor"/>
      </rPr>
      <t>(new Uri(KeyVaultUrl), credential);</t>
    </r>
  </si>
  <si>
    <t>KITToolのフォルダとコンフィグ構成により整理しました。</t>
  </si>
  <si>
    <t>陳</t>
  </si>
  <si>
    <t>KeyVaultアクセス共通モジュール対応</t>
  </si>
  <si>
    <t>大項目</t>
  </si>
  <si>
    <t>小項目</t>
  </si>
  <si>
    <t>詳細</t>
  </si>
  <si>
    <t>Azure/On-Premise</t>
  </si>
  <si>
    <t>Azure</t>
  </si>
  <si>
    <t>On-Premise</t>
  </si>
  <si>
    <t>対応時期（想定）</t>
  </si>
  <si>
    <t>SP5</t>
  </si>
  <si>
    <t>R3-1909：MSLDのPoolのResize対応の件も利用するので、先に対応すると考えています。</t>
  </si>
  <si>
    <t>「@Microsoft.KeyVault(SecretUri=&lt;Secret Identifier&gt;)」
の形式に変更するだけ、ソース改修不要。テスト確認が必要</t>
  </si>
  <si>
    <t>「@Microsoft.KeyVault(SecretUri=&lt;Secret Identifier&gt;)」
の形式に変更するだけ、ソース改修不要。テスト確認が必要
※その他のSubscriptionIDなども同じ対応でも問題ありません。</t>
  </si>
  <si>
    <r>
      <t>接続文字列</t>
    </r>
    <r>
      <rPr>
        <sz val="11"/>
        <color rgb="FFFF0000"/>
        <rFont val="ＭＳ Ｐゴシック"/>
        <family val="3"/>
        <charset val="128"/>
      </rPr>
      <t>：標準のコンフィグ構成ではありません。</t>
    </r>
    <r>
      <rPr>
        <sz val="11"/>
        <color indexed="12"/>
        <rFont val="ＭＳ Ｐゴシック"/>
        <family val="3"/>
        <charset val="128"/>
      </rPr>
      <t xml:space="preserve">
・ServiceBus
・StorageQueue
・StorageFile
・StorageTable</t>
    </r>
  </si>
  <si>
    <r>
      <t xml:space="preserve">１、appsettings.json：
ConnectionStrings（接続文字列）：
・DBContext
・AzureContext
・Msld-StorageConnectionString
</t>
    </r>
    <r>
      <rPr>
        <sz val="11"/>
        <color rgb="FFFF0000"/>
        <rFont val="ＭＳ Ｐゴシック"/>
        <family val="3"/>
        <charset val="128"/>
      </rPr>
      <t>２、logassisant.json：
・ServiceBus
・StorageQueue
・StorageFile
・StorageTable</t>
    </r>
  </si>
  <si>
    <t>ConfigUtil：</t>
  </si>
  <si>
    <t>見込み工数（人日）
テスト含む</t>
  </si>
  <si>
    <t>合計</t>
  </si>
  <si>
    <t>SP5.1</t>
  </si>
  <si>
    <t>質問のご回答により、工数削減可能</t>
  </si>
  <si>
    <t>質問のご回答は対応しないことの場合の工数</t>
  </si>
  <si>
    <r>
      <t>接続文字列：</t>
    </r>
    <r>
      <rPr>
        <sz val="11"/>
        <color rgb="FFFF0000"/>
        <rFont val="ＭＳ Ｐゴシック"/>
        <family val="3"/>
        <charset val="128"/>
      </rPr>
      <t>標準のコンフィグ構成ではありません。</t>
    </r>
    <r>
      <rPr>
        <sz val="11"/>
        <color indexed="12"/>
        <rFont val="ＭＳ Ｐゴシック"/>
        <family val="3"/>
        <charset val="128"/>
      </rPr>
      <t xml:space="preserve">
・AzureFunction/</t>
    </r>
    <r>
      <rPr>
        <sz val="11"/>
        <color rgb="FFFF0000"/>
        <rFont val="ＭＳ Ｐゴシック"/>
        <family val="3"/>
        <charset val="128"/>
      </rPr>
      <t>SasToken</t>
    </r>
    <r>
      <rPr>
        <sz val="11"/>
        <color indexed="12"/>
        <rFont val="ＭＳ Ｐゴシック"/>
        <family val="3"/>
        <charset val="128"/>
      </rPr>
      <t xml:space="preserve">
・AzureFunction/Log-Queue-</t>
    </r>
    <r>
      <rPr>
        <sz val="11"/>
        <color rgb="FFFF0000"/>
        <rFont val="ＭＳ Ｐゴシック"/>
        <family val="3"/>
        <charset val="128"/>
      </rPr>
      <t>ConnectionString</t>
    </r>
    <r>
      <rPr>
        <sz val="11"/>
        <color indexed="12"/>
        <rFont val="ＭＳ Ｐゴシック"/>
        <family val="3"/>
        <charset val="128"/>
      </rPr>
      <t xml:space="preserve">
・Local/SasToken
</t>
    </r>
    <r>
      <rPr>
        <sz val="11"/>
        <color rgb="FFFF0000"/>
        <rFont val="ＭＳ Ｐゴシック"/>
        <family val="3"/>
        <charset val="128"/>
      </rPr>
      <t xml:space="preserve">対応必要であれば、対応可能かを検証します：
</t>
    </r>
    <r>
      <rPr>
        <sz val="11"/>
        <color rgb="FF0000FF"/>
        <rFont val="ＭＳ Ｐゴシック"/>
        <family val="3"/>
        <charset val="128"/>
      </rPr>
      <t>https://learn.microsoft.com/en-us/aspnet/core/fundamentals/configuration/?view=aspnetcore-7.0#hierarchical-configuration-data</t>
    </r>
    <r>
      <rPr>
        <sz val="11"/>
        <color rgb="FFFF0000"/>
        <rFont val="ＭＳ Ｐゴシック"/>
        <family val="3"/>
        <charset val="128"/>
      </rPr>
      <t xml:space="preserve">
</t>
    </r>
    <r>
      <rPr>
        <sz val="11"/>
        <color indexed="12"/>
        <rFont val="ＭＳ Ｐゴシック"/>
        <family val="3"/>
        <charset val="128"/>
      </rPr>
      <t xml:space="preserve">
https://learn.microsoft.com/en-us/aspnet/core/security/key-vault-configuration?view=aspnetcore-6.0#use-a-key-name-prefix
https://stackoverflow.com/questions/67735837/using-array-in-azure-function-application-settings
</t>
    </r>
    <r>
      <rPr>
        <sz val="11"/>
        <color rgb="FFFF0000"/>
        <rFont val="ＭＳ Ｐゴシック"/>
        <family val="3"/>
        <charset val="128"/>
      </rPr>
      <t>対応方法：</t>
    </r>
    <r>
      <rPr>
        <sz val="11"/>
        <color indexed="12"/>
        <rFont val="ＭＳ Ｐゴシック"/>
        <family val="3"/>
        <charset val="128"/>
      </rPr>
      <t xml:space="preserve">
①logassisant.jsonからlocal.settings.jsonに移動する。
</t>
    </r>
    <r>
      <rPr>
        <sz val="11"/>
        <color rgb="FFFF0000"/>
        <rFont val="ＭＳ Ｐゴシック"/>
        <family val="3"/>
        <charset val="128"/>
      </rPr>
      <t>②下記のようなKey-Vauleの形で定義する。（階層はコロンで区切り）
"Values": {
    "MyOptions</t>
    </r>
    <r>
      <rPr>
        <b/>
        <sz val="11"/>
        <color rgb="FFFF0000"/>
        <rFont val="ＭＳ Ｐゴシック"/>
        <family val="3"/>
        <charset val="128"/>
      </rPr>
      <t>:</t>
    </r>
    <r>
      <rPr>
        <sz val="11"/>
        <color rgb="FFFF0000"/>
        <rFont val="ＭＳ Ｐゴシック"/>
        <family val="3"/>
        <charset val="128"/>
      </rPr>
      <t>MyArray</t>
    </r>
    <r>
      <rPr>
        <b/>
        <sz val="11"/>
        <color rgb="FFFF0000"/>
        <rFont val="ＭＳ Ｐゴシック"/>
        <family val="3"/>
        <charset val="128"/>
      </rPr>
      <t>:</t>
    </r>
    <r>
      <rPr>
        <sz val="11"/>
        <color rgb="FFFF0000"/>
        <rFont val="ＭＳ Ｐゴシック"/>
        <family val="3"/>
        <charset val="128"/>
      </rPr>
      <t>0</t>
    </r>
    <r>
      <rPr>
        <b/>
        <sz val="11"/>
        <color rgb="FFFF0000"/>
        <rFont val="ＭＳ Ｐゴシック"/>
        <family val="3"/>
        <charset val="128"/>
      </rPr>
      <t>:</t>
    </r>
    <r>
      <rPr>
        <sz val="11"/>
        <color rgb="FFFF0000"/>
        <rFont val="ＭＳ Ｐゴシック"/>
        <family val="3"/>
        <charset val="128"/>
      </rPr>
      <t xml:space="preserve">key1": "foo",
    "MyOptions:MyArray:1:key2": "bar"
  }
Azure側：MyOptions__MyArray__0__key1、値：foo
ソース：
builder.Services.Configure&lt;MyOptions&gt;(configuration.GetSection("MyOptions"));
</t>
    </r>
  </si>
  <si>
    <r>
      <t>①Functionの場合：
・接続文字列：localsetting.jsonを読込、Portal-Configurationに設定する対応が既にあるので、対応しない。
・Portal-Configuration-AppSetting-</t>
    </r>
    <r>
      <rPr>
        <sz val="11"/>
        <color rgb="FFFF0000"/>
        <rFont val="ＭＳ Ｐゴシック"/>
        <family val="3"/>
        <charset val="128"/>
      </rPr>
      <t>AzureWebJobsStorage</t>
    </r>
    <r>
      <rPr>
        <sz val="11"/>
        <color indexed="12"/>
        <rFont val="ＭＳ Ｐゴシック"/>
        <family val="3"/>
        <charset val="128"/>
      </rPr>
      <t xml:space="preserve">：Functionモジュールを格納するStorageの接続文字列が設定されています。Deployする時に設定します。
</t>
    </r>
    <r>
      <rPr>
        <sz val="11"/>
        <color rgb="FFFF0000"/>
        <rFont val="ＭＳ Ｐゴシック"/>
        <family val="3"/>
        <charset val="128"/>
      </rPr>
      <t>質問：AzureWebJobsStorage：Deployする時に、KeyValult参照に改修する必要がありますか？Storageに個人情報がなく、モジュール格納専用Storageであれば、対応する必要ないと思いますが、ご確認お願い致します。</t>
    </r>
    <r>
      <rPr>
        <sz val="11"/>
        <color indexed="12"/>
        <rFont val="ＭＳ Ｐゴシック"/>
        <family val="3"/>
        <charset val="128"/>
      </rPr>
      <t xml:space="preserve">
②AppServiceの場合：
　appsettings.jsonを読込、「CW_DB_Connection」、「AzureStorage_Conn」（ConfigUtilでKeyValult参照対応済みの値）をPortal-Configurationに設定するように</t>
    </r>
    <r>
      <rPr>
        <sz val="11"/>
        <color rgb="FFFF0000"/>
        <rFont val="ＭＳ Ｐゴシック"/>
        <family val="3"/>
        <charset val="128"/>
      </rPr>
      <t>改修する</t>
    </r>
    <r>
      <rPr>
        <sz val="11"/>
        <color indexed="12"/>
        <rFont val="ＭＳ Ｐゴシック"/>
        <family val="3"/>
        <charset val="128"/>
      </rPr>
      <t xml:space="preserve">。
</t>
    </r>
    <r>
      <rPr>
        <sz val="11"/>
        <color rgb="FFFF0000"/>
        <rFont val="ＭＳ Ｐゴシック"/>
        <family val="3"/>
        <charset val="128"/>
      </rPr>
      <t>質問：JRFC、LogAssistantのような非標準コンフィグ構成の場合について</t>
    </r>
    <r>
      <rPr>
        <sz val="11"/>
        <color indexed="12"/>
        <rFont val="ＭＳ Ｐゴシック"/>
        <family val="3"/>
        <charset val="128"/>
      </rPr>
      <t xml:space="preserve">
</t>
    </r>
    <r>
      <rPr>
        <sz val="11"/>
        <color rgb="FFFF0000"/>
        <rFont val="ＭＳ Ｐゴシック"/>
        <family val="3"/>
        <charset val="128"/>
      </rPr>
      <t>③標準ではないコンフィグ構成の場合は、対応に時間が掛かると見込んでいます。
2023/04/11
JRFC：Pendingとします。LogAssistant：対応しない</t>
    </r>
  </si>
  <si>
    <r>
      <t>KeyVault参照項目の追加？詳細仕様は後で再検討します。
①DB情報を残します：
・Web.configに置換します。
・オンプレ版向け使います。
②</t>
    </r>
    <r>
      <rPr>
        <strike/>
        <sz val="11"/>
        <color rgb="FF0000FF"/>
        <rFont val="ＭＳ Ｐゴシック"/>
        <family val="3"/>
        <charset val="128"/>
      </rPr>
      <t>Azure/オンプレ版の選択肢を追加</t>
    </r>
    <r>
      <rPr>
        <sz val="11"/>
        <color indexed="12"/>
        <rFont val="ＭＳ Ｐゴシック"/>
        <family val="3"/>
        <charset val="128"/>
      </rPr>
      <t xml:space="preserve">
Azure/オンプレ版のフォルダを分けます。</t>
    </r>
  </si>
  <si>
    <t>社内ツールで対応不要</t>
  </si>
  <si>
    <t>Queueログ、使わないか</t>
  </si>
  <si>
    <t>質問：
暗号化で対応するか？
それともKeyVault共通モジュール呼び出してKeyVaultアクセスで対応する？
2023/04/11回答：今のまま暗号化で良いです。</t>
  </si>
  <si>
    <t>質問：
使わないツールで対応しなくても良いですか？
2023/04/11回答：使わないツール、対応しない。</t>
  </si>
  <si>
    <t>質問：
ICSRとACKの伝送だけです。対応する必要がありますか？
FileShareとBlobのSasToken、ログ出力先のQueueのStorage接続文字列の設定です。
対応する必要であれば、標準のコンフィグ構成にするか、他の解析できる方法がないかを調べます。
2023/04/11回答：
Pendingとして、実施しない。</t>
  </si>
  <si>
    <r>
      <t xml:space="preserve">１、appsettings.json：
ConnectionStrings（接続文字列）：
Portal-Configurationの設定に変更して、KeyValult参照を利用するため、修正する必要です。
</t>
    </r>
    <r>
      <rPr>
        <sz val="11"/>
        <color rgb="FFFF0000"/>
        <rFont val="ＭＳ Ｐゴシック"/>
        <family val="3"/>
        <charset val="128"/>
      </rPr>
      <t>・DBContext ⇒ CW_DB_Connectionに統一する。
・AzureContext ⇒ AzureStorage_Connに統一する。</t>
    </r>
    <r>
      <rPr>
        <sz val="11"/>
        <color indexed="12"/>
        <rFont val="ＭＳ Ｐゴシック"/>
        <family val="3"/>
        <charset val="128"/>
      </rPr>
      <t xml:space="preserve">
・Msld-StorageConnectionString：DBContextと同じDBを利用しているので、削除して、上の「DBContext（改修後の CW_DB_Connection）」に改修する。
</t>
    </r>
    <r>
      <rPr>
        <sz val="11"/>
        <color rgb="FFFF0000"/>
        <rFont val="ＭＳ Ｐゴシック"/>
        <family val="3"/>
        <charset val="128"/>
      </rPr>
      <t xml:space="preserve">２、logassisant.json：
質問：
logassisant Functionと同じ、使わなくなったツールなので、対応しなくても良いでしょうか？
標準の「local.settings.json」と構成を利用していない、自定義の「logassisant.json」を利用しているので、対応する必要であれば、ConfigUtilより設定だけはだめです。対応は面倒です。
対応しなくても、ConfigUtilの対応時に、logassisant.json.tmplのStorage接続文字列の置換があるので、ConfigUtilの対応仕様を検討する時、この問題を考える必要です。
"StorageQueue": {
        "Context": "$$STORAGE_CON_STRING$$",
        "Queue": "servicelog-tools-$$L_ENVIRONMENT$$"
      },
</t>
    </r>
    <r>
      <rPr>
        <sz val="11"/>
        <color indexed="12"/>
        <rFont val="ＭＳ Ｐゴシック"/>
        <family val="3"/>
        <charset val="128"/>
      </rPr>
      <t xml:space="preserve">
</t>
    </r>
    <r>
      <rPr>
        <sz val="11"/>
        <color rgb="FFFF0000"/>
        <rFont val="ＭＳ Ｐゴシック"/>
        <family val="3"/>
        <charset val="128"/>
      </rPr>
      <t>2023/04/11回答：使わないツール、対応しない。</t>
    </r>
  </si>
  <si>
    <t>①local.setting.json
②Portal-Configuration：Environment
③KeyVault</t>
  </si>
  <si>
    <t>①appsettings.json
②Portal-Configuration：Environment
③KeyVault</t>
  </si>
  <si>
    <t>exe</t>
  </si>
  <si>
    <t>①config
②json
③ini
④Portal-Configuration：Environment
⑤KeyVault</t>
  </si>
  <si>
    <t>①Configファイル取込＝＞Config1
②Config2：KeyVaultにする。
Config1：値１あり、Config2：値なし＝＞値１
Config1：値１なし、Config2：値2あり＝＞値２
Config1：値１あり、Config2：値2あり＝＞値２</t>
  </si>
  <si>
    <t>①環境変数からKeyVaultのURL取得
②取得できなければ、全て環境から取得
③取得できれば、</t>
  </si>
  <si>
    <t>①LocalでDebugの場合、Jsonに値を設定して、利用する。(KeyVaultUri設定しない)
②Azure上：KeyVaultUri設定して、</t>
  </si>
  <si>
    <t>configuration1["KeyvaultUri"]あり、値がある場合は</t>
  </si>
  <si>
    <t>configuration2 = builder.AddJsonFile(filePath, true, true)
.AddEnvironmentVariables()
                        .AddAzureKeyVault(
                            new Uri("https://ddc-dev-keyvault01.vault.azure.net"),
                            new DefaultAzureCredential()).Build();</t>
  </si>
  <si>
    <r>
      <t>configuration1 = builder.Add</t>
    </r>
    <r>
      <rPr>
        <sz val="11"/>
        <color rgb="FFFF0000"/>
        <rFont val="Calibri"/>
        <family val="2"/>
        <scheme val="minor"/>
      </rPr>
      <t>JsonFile</t>
    </r>
    <r>
      <rPr>
        <sz val="11"/>
        <color theme="1"/>
        <rFont val="Calibri"/>
        <family val="3"/>
        <charset val="128"/>
        <scheme val="minor"/>
      </rPr>
      <t>(filePath, true, true).AddEnvironmentVariables()</t>
    </r>
  </si>
  <si>
    <t>configuration1（JsonJson⇒環境）から取得</t>
  </si>
  <si>
    <t>オンプレ版＋Azure(Debug)</t>
  </si>
  <si>
    <t>Azureデプロイした時利用します</t>
  </si>
  <si>
    <r>
      <t>各コンフィグをconfiguration2（Json⇒環境（KeyVaultのURL）（設定必要ない）⇒</t>
    </r>
    <r>
      <rPr>
        <sz val="11"/>
        <color rgb="FFFF0000"/>
        <rFont val="Calibri"/>
        <family val="2"/>
        <scheme val="minor"/>
      </rPr>
      <t>KeyVault</t>
    </r>
    <r>
      <rPr>
        <sz val="11"/>
        <color theme="1"/>
        <rFont val="Calibri"/>
        <family val="3"/>
        <charset val="128"/>
        <scheme val="minor"/>
      </rPr>
      <t>）から取得
・普通の項目：Configurationに設定
・接続文字：KeyVaultに設定</t>
    </r>
  </si>
  <si>
    <t>Environment</t>
  </si>
  <si>
    <t>local.settings.json</t>
  </si>
  <si>
    <t>appsettings.json</t>
  </si>
  <si>
    <t>"ConnectionStrings": {
    "CW_DB_Connection": "Server=XXXXXX",
    "AzureStorage_Conn": "DefaultEndpointsProtocol=XXXXXX"
  }</t>
  </si>
  <si>
    <r>
      <t>"ConnectionStrings": {
    "CW_DB_Connection": "</t>
    </r>
    <r>
      <rPr>
        <sz val="11"/>
        <color rgb="FFFF0000"/>
        <rFont val="Calibri"/>
        <family val="2"/>
        <scheme val="minor"/>
      </rPr>
      <t>@Microsoft.KeyVault(SecretUri=&lt;Secret Identifier&gt;)</t>
    </r>
    <r>
      <rPr>
        <sz val="11"/>
        <color theme="1"/>
        <rFont val="Calibri"/>
        <family val="3"/>
        <charset val="128"/>
        <scheme val="minor"/>
      </rPr>
      <t>",
    "AzureStorage_Conn": "</t>
    </r>
    <r>
      <rPr>
        <sz val="11"/>
        <color rgb="FFFF0000"/>
        <rFont val="Calibri"/>
        <family val="2"/>
        <scheme val="minor"/>
      </rPr>
      <t>@Microsoft.KeyVault(SecretUri=&lt;Secret Identifier&gt;)</t>
    </r>
    <r>
      <rPr>
        <sz val="11"/>
        <color theme="1"/>
        <rFont val="Calibri"/>
        <family val="3"/>
        <charset val="128"/>
        <scheme val="minor"/>
      </rPr>
      <t>"
  }</t>
    </r>
  </si>
  <si>
    <t>Configファイル</t>
  </si>
  <si>
    <t>設定</t>
  </si>
  <si>
    <t>AzureBatch</t>
  </si>
  <si>
    <r>
      <t>&lt;connectionStrings&gt;
    &lt;add name="CW_DB_Connection" connectionString="</t>
    </r>
    <r>
      <rPr>
        <sz val="11"/>
        <color rgb="FFFF0000"/>
        <rFont val="Calibri"/>
        <family val="2"/>
        <scheme val="minor"/>
      </rPr>
      <t>@Microsoft.KeyVault(SecretUri=&lt;Secret Identifier&gt;)</t>
    </r>
    <r>
      <rPr>
        <sz val="11"/>
        <color theme="1"/>
        <rFont val="Calibri"/>
        <family val="3"/>
        <charset val="128"/>
        <scheme val="minor"/>
      </rPr>
      <t>"/&gt;
    &lt;add name="AzureStorage_Conn" connectionString="</t>
    </r>
    <r>
      <rPr>
        <sz val="11"/>
        <color rgb="FFFF0000"/>
        <rFont val="Calibri"/>
        <family val="2"/>
        <scheme val="minor"/>
      </rPr>
      <t>@Microsoft.KeyVault(SecretUri=&lt;Secret Identifier&gt;)</t>
    </r>
    <r>
      <rPr>
        <sz val="11"/>
        <color theme="1"/>
        <rFont val="Calibri"/>
        <family val="3"/>
        <charset val="128"/>
        <scheme val="minor"/>
      </rPr>
      <t>"/&gt;
&lt;/connectionStrings&gt;</t>
    </r>
  </si>
  <si>
    <t>Configuration
（環境変数）</t>
  </si>
  <si>
    <t>DBSetup.Config</t>
  </si>
  <si>
    <r>
      <t xml:space="preserve">[Common]
P_AZURE=0
P_SERVER_NAME=10.236.36.149
P_DB_NAME=CW6ADR_DDC_R3_1892
</t>
    </r>
    <r>
      <rPr>
        <sz val="11"/>
        <color rgb="FFFF0000"/>
        <rFont val="Calibri"/>
        <family val="2"/>
        <scheme val="minor"/>
      </rPr>
      <t>P_ADMIN_USER=sa
P_ADMIN_PASSWD=DDC$$manager</t>
    </r>
    <r>
      <rPr>
        <sz val="11"/>
        <color theme="1"/>
        <rFont val="Calibri"/>
        <family val="3"/>
        <charset val="128"/>
        <scheme val="minor"/>
      </rPr>
      <t xml:space="preserve">
P_USER_NAME=cw6user_1892
P_USER_PASSWD=DDC$$manager</t>
    </r>
  </si>
  <si>
    <t>CwaDataMigrater01.config</t>
  </si>
  <si>
    <t>&lt;add name="CW_Ora_Connection" connectionString="User Id=XXXXXX"/&gt;
&lt;add name="CW_Sql_Connection" connectionString="Data Source=XXXXXX"/&gt;</t>
  </si>
  <si>
    <t>PatchInstaller</t>
  </si>
  <si>
    <t>BLOB_updater</t>
  </si>
  <si>
    <t>同上</t>
  </si>
  <si>
    <t>他のツール</t>
  </si>
  <si>
    <t>統一していない</t>
  </si>
  <si>
    <t>&lt;connectionStrings&gt;
    &lt;add name="CW_DB_Connection" connectionString="Server=XXXXXX"/&gt;
    &lt;add name="AzureStorage_Conn" connectionString="XXXXXX"/&gt;
&lt;/connectionStrings&gt;</t>
  </si>
  <si>
    <t>ローカル側</t>
  </si>
  <si>
    <t>Azure側</t>
  </si>
  <si>
    <t>対応案</t>
  </si>
  <si>
    <r>
      <t>・</t>
    </r>
    <r>
      <rPr>
        <sz val="11"/>
        <color rgb="FFFF0000"/>
        <rFont val="Calibri"/>
        <family val="2"/>
        <scheme val="minor"/>
      </rPr>
      <t>Configuration：対応しない</t>
    </r>
    <r>
      <rPr>
        <sz val="11"/>
        <color theme="1"/>
        <rFont val="Calibri"/>
        <family val="3"/>
        <charset val="128"/>
        <scheme val="minor"/>
      </rPr>
      <t xml:space="preserve">
・コンフィグファイル設定形式：統一
・その他：必要に応じて対応</t>
    </r>
  </si>
  <si>
    <r>
      <t>"ConnectionStrings": {
    "CW_Ora_Connection": "</t>
    </r>
    <r>
      <rPr>
        <sz val="11"/>
        <color rgb="FFFF0000"/>
        <rFont val="Calibri"/>
        <family val="2"/>
        <scheme val="minor"/>
      </rPr>
      <t>@Microsoft.KeyVault(SecretUri=&lt;Secret Identifier&gt;</t>
    </r>
    <r>
      <rPr>
        <sz val="11"/>
        <color theme="1"/>
        <rFont val="Calibri"/>
        <family val="3"/>
        <charset val="128"/>
        <scheme val="minor"/>
      </rPr>
      <t>)",
     "CW_Sql_Connection": "</t>
    </r>
    <r>
      <rPr>
        <sz val="11"/>
        <color rgb="FFFF0000"/>
        <rFont val="Calibri"/>
        <family val="2"/>
        <scheme val="minor"/>
      </rPr>
      <t>@Microsoft.KeyVault(SecretUri=&lt;Secret Identifier&gt;</t>
    </r>
    <r>
      <rPr>
        <sz val="11"/>
        <color theme="1"/>
        <rFont val="Calibri"/>
        <family val="3"/>
        <charset val="128"/>
        <scheme val="minor"/>
      </rPr>
      <t>)",
  }</t>
    </r>
  </si>
  <si>
    <t>{
  "P_AZURE":"0",
  "P_SERVER_NAME":"10.236.36.149",
  "P_DB_NAME":"CW6ADR_DDC_R3_1892",
  "P_ADMIN_USER":"sa",
  "P_ADMIN_PASSWD":"DDC$$manager",
  "P_USER_NAME":"cw6user_1892",
  "P_USER_PASSWD":"DDC$$manager",
}</t>
  </si>
  <si>
    <t>Azure版の場合</t>
  </si>
  <si>
    <t>ConfigUtil</t>
  </si>
  <si>
    <t>全てのConfig</t>
  </si>
  <si>
    <t>"ConnectionStrings": {
    "CW_DB_Connection": "Server=XXXXXX",
    "AzureStorage_Conn": "DefaultEndpointsProtocol=XXXXXX"
  }
&lt;connectionStrings&gt;
    &lt;add name="CW_DB_Connection" connectionString="Server=XXXXXX"/&gt;
    &lt;add name="AzureStorage_Conn" connectionString="XXXXXX"/&gt;
&lt;/connectionStrings&gt;</t>
  </si>
  <si>
    <r>
      <t>"ConnectionStrings": {
    "CW_DB_Connection": "</t>
    </r>
    <r>
      <rPr>
        <sz val="11"/>
        <color rgb="FFFF0000"/>
        <rFont val="Calibri"/>
        <family val="2"/>
        <scheme val="minor"/>
      </rPr>
      <t>@Microsoft.KeyVault(SecretUri=&lt;Secret Identifier&gt;)</t>
    </r>
    <r>
      <rPr>
        <sz val="11"/>
        <color theme="1"/>
        <rFont val="Calibri"/>
        <family val="3"/>
        <charset val="128"/>
        <scheme val="minor"/>
      </rPr>
      <t>",
    "AzureStorage_Conn": "</t>
    </r>
    <r>
      <rPr>
        <sz val="11"/>
        <color rgb="FFFF0000"/>
        <rFont val="Calibri"/>
        <family val="2"/>
        <scheme val="minor"/>
      </rPr>
      <t>@Microsoft.KeyVault(SecretUri=&lt;Secret Identifier&gt;)</t>
    </r>
    <r>
      <rPr>
        <sz val="11"/>
        <color theme="1"/>
        <rFont val="Calibri"/>
        <family val="3"/>
        <charset val="128"/>
        <scheme val="minor"/>
      </rPr>
      <t>"
  }
&lt;connectionStrings&gt;
    &lt;add name="CW_DB_Connection" connectionString="</t>
    </r>
    <r>
      <rPr>
        <sz val="11"/>
        <color rgb="FFFF0000"/>
        <rFont val="Calibri"/>
        <family val="2"/>
        <scheme val="minor"/>
      </rPr>
      <t>@Microsoft.KeyVault(SecretUri=&lt;Secret Identifier&gt;)</t>
    </r>
    <r>
      <rPr>
        <sz val="11"/>
        <color theme="1"/>
        <rFont val="Calibri"/>
        <family val="3"/>
        <charset val="128"/>
        <scheme val="minor"/>
      </rPr>
      <t>"/&gt;
    &lt;add name="AzureStorage_Conn" connectionString="</t>
    </r>
    <r>
      <rPr>
        <sz val="11"/>
        <color rgb="FFFF0000"/>
        <rFont val="Calibri"/>
        <family val="2"/>
        <scheme val="minor"/>
      </rPr>
      <t>@Microsoft.KeyVault(SecretUri=&lt;Secret Identifier&gt;)</t>
    </r>
    <r>
      <rPr>
        <sz val="11"/>
        <color theme="1"/>
        <rFont val="Calibri"/>
        <family val="3"/>
        <charset val="128"/>
        <scheme val="minor"/>
      </rPr>
      <t>"/&gt;
&lt;/connectionStrings&gt;</t>
    </r>
  </si>
  <si>
    <t>・オンプレ版の場合の接続文字列：現行のまま設定する。
・Azure版の場合の接続文字列：KeyVaultの識別子を設定する。
・</t>
  </si>
  <si>
    <r>
      <t>・.Net/.NetFramework版のKeyVaultから設定値取得</t>
    </r>
    <r>
      <rPr>
        <sz val="11"/>
        <color rgb="FFFF0000"/>
        <rFont val="Calibri"/>
        <family val="2"/>
        <scheme val="minor"/>
      </rPr>
      <t>共通モジュール</t>
    </r>
    <r>
      <rPr>
        <sz val="11"/>
        <color theme="1"/>
        <rFont val="Calibri"/>
        <family val="3"/>
        <charset val="128"/>
        <scheme val="minor"/>
      </rPr>
      <t>開発
・MSLD：接続文字がKeyVaultの識別子であれば、KeyVaultから取得するように対応する。
・基盤TransactionScope：初期化する時、DB接続文字を引数として渡す対応を追加する（現在はConfigファイルから取得だけ）。</t>
    </r>
  </si>
  <si>
    <r>
      <t xml:space="preserve">①CW_DB_Connection/AzureStorage_Conn：ConfigUtilより設定するため、個別対応必要ない。
</t>
    </r>
    <r>
      <rPr>
        <sz val="11"/>
        <color rgb="FFFF0000"/>
        <rFont val="ＭＳ Ｐゴシック"/>
        <family val="3"/>
        <charset val="128"/>
      </rPr>
      <t>質問：
②SubscriptionID、TenantID、ClientId、ClientSecretKey、BatchResourceUri、BatchAccountUrl：個人情報と関係ないですが、対応しないと思いますが、合っていますか？特に「ClientSecretKey」は対応する必要ありますか？</t>
    </r>
    <r>
      <rPr>
        <sz val="11"/>
        <color indexed="12"/>
        <rFont val="ＭＳ Ｐゴシック"/>
        <family val="3"/>
        <charset val="128"/>
      </rPr>
      <t xml:space="preserve">
</t>
    </r>
  </si>
  <si>
    <t>質問：
WarmupperAllに置き換えられたので、対応しないと想定していますが、合っていますか？
2023/04/14：対応しない</t>
  </si>
  <si>
    <t>質問：
接続文字はWebToolsやTimerTriggerのFunctionから渡しています。
ユーザーが見れないので、対応しなくても良いですか？
2023/04/14
WebTools対応したら、対応しない。</t>
  </si>
  <si>
    <r>
      <t xml:space="preserve">2023/04/14更新：
</t>
    </r>
    <r>
      <rPr>
        <sz val="11"/>
        <color rgb="FFFF0000"/>
        <rFont val="Calibri"/>
        <family val="2"/>
        <scheme val="minor"/>
      </rPr>
      <t>日本側2023/04/13検討した最新結果：</t>
    </r>
    <r>
      <rPr>
        <sz val="11"/>
        <color theme="1"/>
        <rFont val="Calibri"/>
        <family val="3"/>
        <charset val="128"/>
        <scheme val="minor"/>
      </rPr>
      <t xml:space="preserve">
</t>
    </r>
    <r>
      <rPr>
        <sz val="11"/>
        <color rgb="FFFF0000"/>
        <rFont val="Calibri"/>
        <family val="2"/>
        <scheme val="minor"/>
      </rPr>
      <t>人が手動で実行する（VMのManagedIDをONにする前提）。AzureBatchを利用しない。</t>
    </r>
    <r>
      <rPr>
        <sz val="11"/>
        <color theme="1"/>
        <rFont val="Calibri"/>
        <family val="3"/>
        <charset val="128"/>
        <scheme val="minor"/>
      </rPr>
      <t xml:space="preserve">
①全ての自定義のコンフィグファイルを</t>
    </r>
    <r>
      <rPr>
        <sz val="11"/>
        <color rgb="FFFF0000"/>
        <rFont val="Calibri"/>
        <family val="2"/>
        <scheme val="minor"/>
      </rPr>
      <t>Json形式</t>
    </r>
    <r>
      <rPr>
        <sz val="11"/>
        <color theme="1"/>
        <rFont val="Calibri"/>
        <family val="3"/>
        <charset val="128"/>
        <scheme val="minor"/>
      </rPr>
      <t>、</t>
    </r>
    <r>
      <rPr>
        <sz val="11"/>
        <color rgb="FFFF0000"/>
        <rFont val="Calibri"/>
        <family val="2"/>
        <scheme val="minor"/>
      </rPr>
      <t>同じフォーマットに統一する？</t>
    </r>
    <r>
      <rPr>
        <sz val="11"/>
        <color theme="1"/>
        <rFont val="Calibri"/>
        <family val="3"/>
        <charset val="128"/>
        <scheme val="minor"/>
      </rPr>
      <t xml:space="preserve">
②PowerShell版のKeyVaultから設定値取得共通モジュール開発
③ツール：コンフィグファイルから取得した接続文字がKeyVaultの識別子の場合
・exeツール：.Net/.NetFramework版の共通モジュールを呼び出し
・bat、Powershellツール：PowerShell版の共通モジュールを呼び出し
QA：
DBSetup：sqlcmdが必要ですが、</t>
    </r>
    <r>
      <rPr>
        <sz val="11"/>
        <color rgb="FFFF0000"/>
        <rFont val="Calibri"/>
        <family val="2"/>
        <scheme val="minor"/>
      </rPr>
      <t>AzureBatchのVMにsqlcmdがない</t>
    </r>
    <r>
      <rPr>
        <sz val="11"/>
        <color theme="1"/>
        <rFont val="Calibri"/>
        <family val="3"/>
        <charset val="128"/>
        <scheme val="minor"/>
      </rPr>
      <t xml:space="preserve">ですね。
</t>
    </r>
    <r>
      <rPr>
        <sz val="11"/>
        <color rgb="FFFF0000"/>
        <rFont val="Calibri"/>
        <family val="2"/>
        <scheme val="minor"/>
      </rPr>
      <t xml:space="preserve">2023/04/14：
最新の方針：AzureBatchを利用しないこととなったので、問題ないです。
</t>
    </r>
  </si>
  <si>
    <t>Azure関連機能、ConfigUtil</t>
  </si>
  <si>
    <t>DB接続文字列、Storage接続文字列</t>
  </si>
  <si>
    <t>接続文字列：
「@Microsoft.KeyVault(SecretUri=&lt;Secret Identifier&gt;)」
の形式に変更するだけ、ソース改修不要。テスト確認が必要
その他：
対応しない。（対応する場合は、接続文字列のように、KeyVaultに設定して、KeyVault参照URLを設定して問題ない）</t>
  </si>
  <si>
    <t>接続文字列：標準のコンフィグ構成ではありません。
・ServiceBus
・StorageQueue
・StorageFile
・StorageTable</t>
  </si>
  <si>
    <t>対応しない。</t>
  </si>
  <si>
    <t>今回はPendingとして、対応しない。</t>
  </si>
  <si>
    <t>接続文字列：標準のコンフィグ構成ではありません。
・AzureFunction/SasToken
・AzureFunction/Log-Queue-ConnectionString
・Local/SasToken</t>
  </si>
  <si>
    <t>XXX.Common.csproj
XXX\Common\packages.config
XXX\Common\Security\KeyVault\CWKeyVaultConfig.cs
XXX\Common\Security\KeyVault\CWSecret.cs
XXX\Common\Security\KeyVault\CWSecretClient.cs
XXX\Common\Security\CWSecurityConfig.cs
XXX\Common\Security\ICWSecurityConfig.cs
ADR\Common\ADRAzureFile.cs</t>
  </si>
  <si>
    <t>XXX.Common.dll
ADR.Common.dll</t>
  </si>
  <si>
    <t>今aspnet_regiisで暗号化のまま、対応しない。テスト確認が必要</t>
  </si>
  <si>
    <t>・@Microsoft.KeyVault(SecretUri=https://{ValutName}.vault.azure.net/secrets/{SecretName}/{Version})</t>
  </si>
  <si>
    <t>・@Microsoft.KeyVault(VaultName=vaultName;SecretName=secretName;SecretVersion=secretVersion)</t>
  </si>
  <si>
    <t>※KeyVault参照文字列：下記の二つの形式をサポートするようにする。</t>
  </si>
  <si>
    <r>
      <t>①Functionの場合：
・接続文字列：localsetting.jsonを読込、Portal-Configurationに設定する対応が既にあるので、対応しない。
・Portal-Configuration-AppSetting-</t>
    </r>
    <r>
      <rPr>
        <sz val="11"/>
        <color rgb="FFFF0000"/>
        <rFont val="ＭＳ Ｐゴシック"/>
        <family val="3"/>
        <charset val="128"/>
      </rPr>
      <t>AzureWebJobsStorage</t>
    </r>
    <r>
      <rPr>
        <sz val="11"/>
        <color indexed="12"/>
        <rFont val="ＭＳ Ｐゴシック"/>
        <family val="3"/>
        <charset val="128"/>
      </rPr>
      <t xml:space="preserve">：Functionモジュールを格納するStorageの接続文字列が設定されています。Deployする時に設定します。
</t>
    </r>
    <r>
      <rPr>
        <sz val="11"/>
        <color rgb="FFFF0000"/>
        <rFont val="ＭＳ Ｐゴシック"/>
        <family val="3"/>
        <charset val="128"/>
      </rPr>
      <t>⇒今回対応しない。やるとしたら、SP5.1となります。</t>
    </r>
    <r>
      <rPr>
        <sz val="11"/>
        <color indexed="12"/>
        <rFont val="ＭＳ Ｐゴシック"/>
        <family val="3"/>
        <charset val="128"/>
      </rPr>
      <t xml:space="preserve">
②AppServiceの場合：
　appsettings.jsonを読込、「CW_DB_Connection」、「AzureStorage_Conn」（ConfigUtilでKeyValult参照対応済みの値）をPortal-Configurationに設定するよう</t>
    </r>
    <r>
      <rPr>
        <sz val="11"/>
        <color rgb="FF0000FF"/>
        <rFont val="ＭＳ Ｐゴシック"/>
        <family val="3"/>
        <charset val="128"/>
      </rPr>
      <t xml:space="preserve">に改修する。
</t>
    </r>
    <r>
      <rPr>
        <sz val="11"/>
        <color indexed="12"/>
        <rFont val="ＭＳ Ｐゴシック"/>
        <family val="3"/>
        <charset val="128"/>
      </rPr>
      <t xml:space="preserve">※現行はappsettings.jsonのみに設定されています。
</t>
    </r>
    <r>
      <rPr>
        <sz val="11"/>
        <color rgb="FFFF0000"/>
        <rFont val="ＭＳ Ｐゴシック"/>
        <family val="3"/>
        <charset val="128"/>
      </rPr>
      <t xml:space="preserve">
③JRFC：Pendingとします。LogAssistant：対応しない</t>
    </r>
  </si>
  <si>
    <t>AzureBatch版のMSLDのようなオンプレ版とAzure版両方使える機能に対して、KeyVaultから設定内容を取得する共通モジュールを開発する。Azure版として利用して、接続文字列が「@Microsoft.KeyVault(SecretUri=&lt;Secret Identifier&gt;)の形式」に設定される場合は、、共通モジュールでKeyVaultから接続文字列内容を取得する。
XXX.Common.dllに追加して実装すると考えている。</t>
  </si>
  <si>
    <t>OK</t>
  </si>
  <si>
    <t>OK
格納されるのはLogだけでユーザデータは格納されない。</t>
  </si>
  <si>
    <t>OK
無し？</t>
  </si>
  <si>
    <t>OK
アドオン（PJ対応）</t>
  </si>
  <si>
    <t>1.OK
2.OK
　格納されるのはLogだけでユーザデータは格納されない。</t>
  </si>
  <si>
    <t>①OK
　SP5.1で上書きしない対応
②OK
③OK</t>
  </si>
  <si>
    <t>OK（インフラチームで対応）
AzureStorageが対応できない？（ICSRのStorageとなるが、SP5では見送り）</t>
  </si>
  <si>
    <t>①OK
②OK</t>
  </si>
  <si>
    <t>DXCJ富岡</t>
  </si>
  <si>
    <t>最終仕様について、確認しました。</t>
  </si>
  <si>
    <t>問題ありませんので、上記の通り対応をお願いします。</t>
  </si>
  <si>
    <r>
      <t>使わないツールのため、対応しない。
ConfigUtilのテンプレート：</t>
    </r>
    <r>
      <rPr>
        <sz val="11"/>
        <color rgb="FFFF0000"/>
        <rFont val="Calibri"/>
        <family val="2"/>
        <scheme val="minor"/>
      </rPr>
      <t>置換文字列をクリアする</t>
    </r>
    <r>
      <rPr>
        <sz val="11"/>
        <rFont val="Calibri"/>
        <family val="3"/>
        <charset val="128"/>
        <scheme val="minor"/>
      </rPr>
      <t>（ConfigUtil画面から置換しないように）。</t>
    </r>
  </si>
  <si>
    <r>
      <t xml:space="preserve">１、appsettings.json：
ConnectionStrings（接続文字列）：
Portal-Configurationの設定に変更して、KeyValult参照を利用するため、修正する必要です。
</t>
    </r>
    <r>
      <rPr>
        <sz val="11"/>
        <color rgb="FFFF0000"/>
        <rFont val="ＭＳ Ｐゴシック"/>
        <family val="3"/>
        <charset val="128"/>
      </rPr>
      <t>・DBContext ⇒ CW_DB_Connectionに統一する。
・AzureContext ⇒ AzureStorage_Connに統一する。</t>
    </r>
    <r>
      <rPr>
        <sz val="11"/>
        <color indexed="12"/>
        <rFont val="ＭＳ Ｐゴシック"/>
        <family val="3"/>
        <charset val="128"/>
      </rPr>
      <t xml:space="preserve">
・Msld-StorageConnectionString：AzureContextと同じDBを利用しているので、削除して、上の「AzureContext（改修後の  AzureStorage_Conn）」に改修する。
</t>
    </r>
    <r>
      <rPr>
        <sz val="11"/>
        <color rgb="FFFF0000"/>
        <rFont val="ＭＳ Ｐゴシック"/>
        <family val="3"/>
        <charset val="128"/>
      </rPr>
      <t>２、logassisant.json：
使わないツールのため、、対応しない。
ConfigUtilのテンプレート：置換文字列をクリアする（ConfigUtil画面から置換しないように）。</t>
    </r>
  </si>
  <si>
    <r>
      <t>KeyVault参照項目の追加？詳細仕様は後で再検討します。
①DB情報を残します：
・Web.configに置換します。
・オンプレ版向け使います。
②Azure/オンプレ版のフォルダを分けます。
・ConfigUtil＋ConfigUtil_Onpre：二つに分けます。
・ConfigUtil：画面にDB名、Passwordそのまま、別に</t>
    </r>
    <r>
      <rPr>
        <sz val="11"/>
        <color rgb="FFFF0000"/>
        <rFont val="ＭＳ Ｐゴシック"/>
        <family val="3"/>
        <charset val="128"/>
      </rPr>
      <t>KeyVault参照文字列</t>
    </r>
    <r>
      <rPr>
        <sz val="11"/>
        <color indexed="12"/>
        <rFont val="ＭＳ Ｐゴシック"/>
        <family val="3"/>
        <charset val="128"/>
      </rPr>
      <t>（「@Microsoft.KeyVault(SecretUri=&lt;Secret Identifier&gt;)」）を追加します。</t>
    </r>
  </si>
  <si>
    <t>C:\GitCodes\ADR_CW6_DEV\ADR.Azure\Function\MSLD\local.settings.json</t>
  </si>
  <si>
    <t>AzureStorage_Conn削除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</si>
</sst>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0_);[Red]\(0\)"/>
  </numFmts>
  <fonts count="76">
    <font>
      <sz val="11"/>
      <color theme="1"/>
      <name val="Calibri"/>
      <family val="3"/>
      <charset val="128"/>
      <scheme val="minor"/>
    </font>
    <font>
      <sz val="11"/>
      <color theme="1"/>
      <name val="Calibri"/>
      <family val="2"/>
      <charset val="128"/>
      <scheme val="minor"/>
    </font>
    <font>
      <sz val="11"/>
      <name val="ＭＳ Ｐゴシック"/>
      <family val="3"/>
      <charset val="128"/>
    </font>
    <font>
      <sz val="18"/>
      <name val="ＭＳ Ｐゴシック"/>
      <family val="3"/>
      <charset val="128"/>
    </font>
    <font>
      <sz val="6"/>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10"/>
      <color indexed="8"/>
      <name val="ＭＳ Ｐゴシック"/>
      <family val="3"/>
      <charset val="128"/>
    </font>
    <font>
      <b/>
      <sz val="9"/>
      <color indexed="81"/>
      <name val="ＭＳ Ｐゴシック"/>
      <family val="3"/>
      <charset val="128"/>
    </font>
    <font>
      <sz val="10"/>
      <name val="Helv"/>
      <family val="2"/>
    </font>
    <font>
      <sz val="10"/>
      <name val="宋体"/>
      <family val="3"/>
      <charset val="128"/>
    </font>
    <font>
      <sz val="11"/>
      <color indexed="10"/>
      <name val="ＭＳ Ｐゴシック"/>
      <family val="3"/>
      <charset val="128"/>
    </font>
    <font>
      <sz val="10"/>
      <color indexed="10"/>
      <name val="ＭＳ Ｐゴシック"/>
      <family val="3"/>
      <charset val="128"/>
    </font>
    <font>
      <sz val="11"/>
      <color indexed="12"/>
      <name val="ＭＳ Ｐゴシック"/>
      <family val="3"/>
      <charset val="128"/>
    </font>
    <font>
      <b/>
      <sz val="11"/>
      <color indexed="12"/>
      <name val="ＭＳ Ｐゴシック"/>
      <family val="3"/>
      <charset val="128"/>
    </font>
    <font>
      <sz val="6"/>
      <name val="Calibri"/>
      <family val="3"/>
      <charset val="128"/>
      <scheme val="minor"/>
    </font>
    <font>
      <sz val="11"/>
      <color theme="3"/>
      <name val="Calibri"/>
      <family val="3"/>
      <charset val="128"/>
      <scheme val="minor"/>
    </font>
    <font>
      <sz val="11"/>
      <color theme="3"/>
      <name val="ＭＳ Ｐゴシック"/>
      <family val="3"/>
      <charset val="128"/>
    </font>
    <font>
      <sz val="10"/>
      <color rgb="FFFF0000"/>
      <name val="ＭＳ Ｐゴシック"/>
      <family val="3"/>
      <charset val="128"/>
    </font>
    <font>
      <sz val="10"/>
      <color theme="1"/>
      <name val="ＭＳ Ｐゴシック"/>
      <family val="3"/>
      <charset val="128"/>
    </font>
    <font>
      <b/>
      <sz val="22"/>
      <color theme="1"/>
      <name val="Calibri"/>
      <family val="3"/>
      <charset val="128"/>
      <scheme val="minor"/>
    </font>
    <font>
      <sz val="11"/>
      <color rgb="FFFF0000"/>
      <name val="Calibri"/>
      <family val="3"/>
      <charset val="128"/>
      <scheme val="minor"/>
    </font>
    <font>
      <b/>
      <sz val="11"/>
      <color rgb="FFFF0000"/>
      <name val="Calibri"/>
      <family val="2"/>
      <scheme val="minor"/>
    </font>
    <font>
      <sz val="9"/>
      <color indexed="81"/>
      <name val="ＭＳ Ｐゴシック"/>
      <family val="3"/>
      <charset val="128"/>
    </font>
    <font>
      <sz val="6"/>
      <name val="Calibri"/>
      <family val="2"/>
      <charset val="128"/>
      <scheme val="minor"/>
    </font>
    <font>
      <sz val="11"/>
      <color rgb="FFFF0000"/>
      <name val="ＭＳ Ｐゴシック"/>
      <family val="3"/>
      <charset val="128"/>
    </font>
    <font>
      <u/>
      <sz val="8.8000000000000007"/>
      <color theme="10"/>
      <name val="ＭＳ Ｐゴシック"/>
      <family val="3"/>
      <charset val="128"/>
    </font>
    <font>
      <sz val="11"/>
      <color theme="1"/>
      <name val="Calibri"/>
      <family val="3"/>
      <charset val="128"/>
      <scheme val="minor"/>
    </font>
    <font>
      <sz val="10"/>
      <name val="Arial"/>
      <family val="2"/>
    </font>
    <font>
      <b/>
      <sz val="10"/>
      <name val="Arial"/>
      <family val="2"/>
    </font>
    <font>
      <sz val="8"/>
      <name val="Arial"/>
      <family val="2"/>
    </font>
    <font>
      <b/>
      <sz val="14"/>
      <name val="Arial"/>
      <family val="2"/>
    </font>
    <font>
      <b/>
      <sz val="12"/>
      <name val="Arial"/>
      <family val="2"/>
    </font>
    <font>
      <sz val="20"/>
      <name val="HP Logo LG"/>
      <family val="3"/>
      <charset val="128"/>
    </font>
    <font>
      <b/>
      <sz val="10"/>
      <color indexed="12"/>
      <name val="Times New Roman"/>
      <family val="1"/>
    </font>
    <font>
      <sz val="10"/>
      <color indexed="12"/>
      <name val="Arial"/>
      <family val="2"/>
    </font>
    <font>
      <b/>
      <sz val="8"/>
      <name val="Arial"/>
      <family val="2"/>
    </font>
    <font>
      <sz val="11"/>
      <name val="Calibri"/>
      <family val="3"/>
      <charset val="128"/>
      <scheme val="minor"/>
    </font>
    <font>
      <u/>
      <sz val="8.8000000000000007"/>
      <color rgb="FFFF0000"/>
      <name val="ＭＳ Ｐゴシック"/>
      <family val="3"/>
      <charset val="128"/>
    </font>
    <font>
      <sz val="11"/>
      <name val="Calibri"/>
      <family val="2"/>
      <charset val="128"/>
      <scheme val="minor"/>
    </font>
    <font>
      <sz val="11"/>
      <color theme="1"/>
      <name val="Calibri"/>
      <family val="2"/>
      <scheme val="minor"/>
    </font>
    <font>
      <u/>
      <sz val="11"/>
      <color theme="10"/>
      <name val="ＭＳ Ｐゴシック"/>
      <family val="3"/>
      <charset val="128"/>
    </font>
    <font>
      <sz val="10"/>
      <color theme="1"/>
      <name val="Futura Bk"/>
      <family val="2"/>
    </font>
    <font>
      <sz val="10"/>
      <color theme="1"/>
      <name val="ＭＳ 明朝"/>
      <family val="1"/>
      <charset val="128"/>
    </font>
    <font>
      <sz val="10"/>
      <color rgb="FF000000"/>
      <name val="ＭＳ 明朝"/>
      <family val="1"/>
      <charset val="128"/>
    </font>
    <font>
      <b/>
      <sz val="14"/>
      <color rgb="FFFF0000"/>
      <name val="Calibri"/>
      <family val="2"/>
      <scheme val="minor"/>
    </font>
    <font>
      <sz val="10"/>
      <name val="Calibri"/>
      <family val="2"/>
      <scheme val="minor"/>
    </font>
    <font>
      <b/>
      <sz val="12"/>
      <color rgb="FFFF0000"/>
      <name val="Calibri"/>
      <family val="2"/>
      <scheme val="minor"/>
    </font>
    <font>
      <b/>
      <u/>
      <sz val="12"/>
      <color rgb="FFFF0000"/>
      <name val="ＭＳ Ｐゴシック"/>
      <family val="3"/>
      <charset val="128"/>
    </font>
    <font>
      <b/>
      <sz val="11"/>
      <color rgb="FFFF0000"/>
      <name val="Calibri"/>
      <family val="3"/>
      <charset val="128"/>
      <scheme val="minor"/>
    </font>
    <font>
      <sz val="11"/>
      <color rgb="FFFF0000"/>
      <name val="Calibri"/>
      <family val="2"/>
      <scheme val="minor"/>
    </font>
    <font>
      <b/>
      <sz val="11"/>
      <name val="Calibri"/>
      <family val="2"/>
      <scheme val="minor"/>
    </font>
    <font>
      <b/>
      <sz val="11"/>
      <color rgb="FF00B050"/>
      <name val="Calibri"/>
      <family val="2"/>
      <scheme val="minor"/>
    </font>
    <font>
      <sz val="11"/>
      <name val="Calibri"/>
      <family val="2"/>
      <scheme val="minor"/>
    </font>
    <font>
      <b/>
      <sz val="11"/>
      <name val="Calibri"/>
      <family val="3"/>
      <charset val="128"/>
      <scheme val="minor"/>
    </font>
    <font>
      <sz val="12"/>
      <color rgb="FFFF0000"/>
      <name val="Calibri"/>
      <family val="3"/>
      <charset val="128"/>
      <scheme val="minor"/>
    </font>
    <font>
      <b/>
      <sz val="12"/>
      <name val="Calibri"/>
      <family val="3"/>
      <charset val="128"/>
      <scheme val="minor"/>
    </font>
    <font>
      <b/>
      <sz val="12"/>
      <color rgb="FFFF0000"/>
      <name val="Calibri"/>
      <family val="3"/>
      <charset val="128"/>
      <scheme val="minor"/>
    </font>
    <font>
      <sz val="10"/>
      <color theme="1"/>
      <name val="Meiryo UI"/>
      <family val="3"/>
      <charset val="128"/>
    </font>
    <font>
      <b/>
      <sz val="12"/>
      <color rgb="FF0070C0"/>
      <name val="Calibri"/>
      <family val="2"/>
      <scheme val="minor"/>
    </font>
    <font>
      <b/>
      <sz val="12"/>
      <color rgb="FF0000FF"/>
      <name val="ＭＳ Ｐゴシック"/>
      <family val="3"/>
      <charset val="128"/>
    </font>
    <font>
      <sz val="11"/>
      <color indexed="12"/>
      <name val="Arial"/>
      <family val="2"/>
    </font>
    <font>
      <sz val="12"/>
      <color rgb="FF0000FF"/>
      <name val="ＭＳ Ｐゴシック"/>
      <family val="3"/>
      <charset val="128"/>
    </font>
    <font>
      <b/>
      <sz val="11"/>
      <color theme="1"/>
      <name val="Calibri"/>
      <family val="2"/>
      <scheme val="minor"/>
    </font>
    <font>
      <b/>
      <sz val="12"/>
      <name val="ＭＳ Ｐゴシック"/>
      <family val="3"/>
      <charset val="128"/>
    </font>
    <font>
      <b/>
      <sz val="11"/>
      <name val="Arial"/>
      <family val="2"/>
      <charset val="128"/>
    </font>
    <font>
      <b/>
      <sz val="11"/>
      <name val="ＭＳ Ｐゴシック"/>
      <family val="3"/>
      <charset val="128"/>
    </font>
    <font>
      <b/>
      <sz val="11"/>
      <color rgb="FF00B050"/>
      <name val="ＭＳ Ｐゴシック"/>
      <family val="3"/>
      <charset val="128"/>
    </font>
    <font>
      <b/>
      <sz val="11"/>
      <color rgb="FFFF0000"/>
      <name val="ＭＳ Ｐゴシック"/>
      <family val="3"/>
      <charset val="128"/>
    </font>
    <font>
      <sz val="11"/>
      <color rgb="FF0000FF"/>
      <name val="ＭＳ Ｐゴシック"/>
      <family val="3"/>
      <charset val="128"/>
    </font>
    <font>
      <sz val="11"/>
      <color rgb="FF00B050"/>
      <name val="ＭＳ Ｐゴシック"/>
      <family val="3"/>
      <charset val="128"/>
    </font>
    <font>
      <b/>
      <sz val="14"/>
      <color theme="1"/>
      <name val="Calibri"/>
      <family val="2"/>
      <scheme val="minor"/>
    </font>
    <font>
      <strike/>
      <sz val="11"/>
      <color rgb="FF0000FF"/>
      <name val="ＭＳ Ｐゴシック"/>
      <family val="3"/>
      <charset val="128"/>
    </font>
    <font>
      <sz val="11"/>
      <name val="Arial"/>
      <family val="2"/>
    </font>
  </fonts>
  <fills count="1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indexed="42"/>
        <bgColor indexed="42"/>
      </patternFill>
    </fill>
    <fill>
      <patternFill patternType="solid">
        <fgColor rgb="FFFBD4B4"/>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0.14999847407452621"/>
        <bgColor indexed="64"/>
      </patternFill>
    </fill>
  </fills>
  <borders count="54">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hair">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double">
        <color indexed="64"/>
      </left>
      <right/>
      <top style="double">
        <color indexed="64"/>
      </top>
      <bottom/>
      <diagonal/>
    </border>
    <border>
      <left style="thin">
        <color indexed="8"/>
      </left>
      <right/>
      <top/>
      <bottom style="thin">
        <color indexed="8"/>
      </bottom>
      <diagonal/>
    </border>
    <border>
      <left style="medium">
        <color indexed="8"/>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right style="thin">
        <color indexed="64"/>
      </right>
      <top/>
      <bottom/>
      <diagonal/>
    </border>
  </borders>
  <cellStyleXfs count="28">
    <xf numFmtId="0" fontId="0" fillId="0" borderId="0">
      <alignment vertical="center"/>
    </xf>
    <xf numFmtId="0" fontId="12" fillId="0" borderId="0"/>
    <xf numFmtId="0" fontId="2" fillId="0" borderId="0"/>
    <xf numFmtId="0" fontId="11" fillId="0" borderId="0"/>
    <xf numFmtId="0" fontId="2" fillId="0" borderId="0"/>
    <xf numFmtId="0" fontId="2" fillId="0" borderId="0"/>
    <xf numFmtId="0" fontId="28" fillId="0" borderId="0" applyNumberFormat="0" applyFill="0" applyBorder="0" applyAlignment="0" applyProtection="0">
      <alignment vertical="top"/>
      <protection locked="0"/>
    </xf>
    <xf numFmtId="0" fontId="29" fillId="0" borderId="0"/>
    <xf numFmtId="0" fontId="31" fillId="0" borderId="34" applyFill="0" applyBorder="0"/>
    <xf numFmtId="0" fontId="32" fillId="0" borderId="34" applyBorder="0">
      <alignment horizontal="center" vertical="center"/>
    </xf>
    <xf numFmtId="0" fontId="33" fillId="0" borderId="34" applyBorder="0">
      <alignment horizontal="center" vertical="center"/>
    </xf>
    <xf numFmtId="0" fontId="34" fillId="0" borderId="0" applyFill="0" applyBorder="0" applyAlignment="0">
      <alignment vertical="center"/>
    </xf>
    <xf numFmtId="0" fontId="35" fillId="0" borderId="34" applyBorder="0">
      <alignment horizontal="center" vertical="center"/>
    </xf>
    <xf numFmtId="0" fontId="36" fillId="0" borderId="35" applyNumberFormat="0" applyFill="0" applyBorder="0">
      <alignment horizontal="centerContinuous" vertical="center" wrapText="1"/>
      <protection locked="0"/>
    </xf>
    <xf numFmtId="0" fontId="31" fillId="10" borderId="36" applyFill="0" applyBorder="0">
      <alignment horizontal="left" vertical="center"/>
    </xf>
    <xf numFmtId="0" fontId="31" fillId="10" borderId="36" applyFill="0" applyBorder="0">
      <alignment horizontal="center" vertical="center"/>
    </xf>
    <xf numFmtId="0" fontId="31" fillId="10" borderId="37" applyNumberFormat="0" applyFill="0" applyBorder="0" applyProtection="0">
      <alignment horizontal="centerContinuous"/>
    </xf>
    <xf numFmtId="0" fontId="37" fillId="0" borderId="35" applyFill="0" applyBorder="0" applyProtection="0">
      <alignment vertical="center"/>
      <protection locked="0"/>
    </xf>
    <xf numFmtId="0" fontId="32" fillId="0" borderId="0" applyFill="0" applyBorder="0">
      <alignment vertical="center"/>
    </xf>
    <xf numFmtId="0" fontId="38" fillId="10" borderId="38" applyFill="0" applyBorder="0" applyAlignment="0">
      <alignment horizontal="center" vertical="center"/>
    </xf>
    <xf numFmtId="0" fontId="32" fillId="0" borderId="0" applyFill="0" applyBorder="0">
      <alignment horizontal="centerContinuous" vertical="center"/>
    </xf>
    <xf numFmtId="0" fontId="31" fillId="0" borderId="0" applyNumberFormat="0" applyFill="0" applyBorder="0">
      <alignment vertical="center"/>
    </xf>
    <xf numFmtId="0" fontId="11" fillId="0" borderId="0"/>
    <xf numFmtId="0" fontId="30" fillId="0" borderId="0"/>
    <xf numFmtId="0" fontId="1" fillId="0" borderId="0"/>
    <xf numFmtId="0" fontId="1" fillId="0" borderId="0">
      <alignment vertical="center"/>
    </xf>
    <xf numFmtId="0" fontId="2" fillId="0" borderId="0">
      <alignment vertical="center"/>
    </xf>
    <xf numFmtId="0" fontId="6" fillId="0" borderId="0"/>
  </cellStyleXfs>
  <cellXfs count="253">
    <xf numFmtId="0" fontId="0" fillId="0" borderId="0" xfId="0">
      <alignment vertical="center"/>
    </xf>
    <xf numFmtId="0" fontId="6" fillId="0" borderId="0" xfId="4" applyFont="1" applyAlignment="1">
      <alignment vertical="center"/>
    </xf>
    <xf numFmtId="0" fontId="7" fillId="0" borderId="0" xfId="4" applyFont="1" applyAlignment="1">
      <alignment horizontal="center" vertical="center"/>
    </xf>
    <xf numFmtId="0" fontId="9" fillId="3" borderId="2" xfId="4" applyFont="1" applyFill="1" applyBorder="1" applyAlignment="1">
      <alignment vertical="center"/>
    </xf>
    <xf numFmtId="0" fontId="7" fillId="0" borderId="0" xfId="4" applyFont="1" applyAlignment="1">
      <alignment horizontal="center" vertical="center" wrapText="1"/>
    </xf>
    <xf numFmtId="0" fontId="7" fillId="0" borderId="0" xfId="4" applyFont="1" applyAlignment="1">
      <alignment vertical="center" wrapText="1"/>
    </xf>
    <xf numFmtId="0" fontId="9" fillId="3" borderId="3" xfId="4" applyFont="1" applyFill="1" applyBorder="1" applyAlignment="1">
      <alignment vertical="center"/>
    </xf>
    <xf numFmtId="0" fontId="6" fillId="4" borderId="1" xfId="4" applyFont="1" applyFill="1" applyBorder="1" applyAlignment="1">
      <alignment vertical="center"/>
    </xf>
    <xf numFmtId="0" fontId="6" fillId="4" borderId="3" xfId="4" applyFont="1" applyFill="1" applyBorder="1" applyAlignment="1">
      <alignment vertical="center"/>
    </xf>
    <xf numFmtId="0" fontId="7" fillId="0" borderId="0" xfId="3" applyFont="1" applyAlignment="1">
      <alignment vertical="top"/>
    </xf>
    <xf numFmtId="0" fontId="7" fillId="0" borderId="0" xfId="2" applyFont="1" applyAlignment="1">
      <alignment vertical="top"/>
    </xf>
    <xf numFmtId="22" fontId="7" fillId="0" borderId="0" xfId="3" applyNumberFormat="1" applyFont="1" applyAlignment="1">
      <alignment vertical="top"/>
    </xf>
    <xf numFmtId="0" fontId="7" fillId="0" borderId="0" xfId="3" applyFont="1" applyAlignment="1">
      <alignment horizontal="right" vertical="top"/>
    </xf>
    <xf numFmtId="164" fontId="7" fillId="0" borderId="0" xfId="3" applyNumberFormat="1" applyFont="1" applyAlignment="1">
      <alignment vertical="top"/>
    </xf>
    <xf numFmtId="165" fontId="7" fillId="0" borderId="0" xfId="1" applyNumberFormat="1" applyFont="1" applyAlignment="1">
      <alignment vertical="top"/>
    </xf>
    <xf numFmtId="0" fontId="7" fillId="0" borderId="0" xfId="3" applyFont="1" applyAlignment="1">
      <alignment vertical="top" wrapText="1"/>
    </xf>
    <xf numFmtId="0" fontId="7" fillId="0" borderId="0" xfId="3" quotePrefix="1" applyFont="1" applyAlignment="1">
      <alignment vertical="top"/>
    </xf>
    <xf numFmtId="0" fontId="7" fillId="0" borderId="0" xfId="1" applyFont="1" applyAlignment="1">
      <alignment vertical="top"/>
    </xf>
    <xf numFmtId="0" fontId="6" fillId="5" borderId="1" xfId="4" applyFont="1" applyFill="1" applyBorder="1" applyAlignment="1">
      <alignment vertical="center"/>
    </xf>
    <xf numFmtId="0" fontId="6" fillId="5" borderId="3" xfId="4" applyFont="1" applyFill="1" applyBorder="1" applyAlignment="1">
      <alignment vertical="center"/>
    </xf>
    <xf numFmtId="0" fontId="6" fillId="5" borderId="3" xfId="4" applyFont="1" applyFill="1" applyBorder="1" applyAlignment="1">
      <alignment vertical="center" wrapText="1"/>
    </xf>
    <xf numFmtId="0" fontId="6" fillId="2" borderId="4" xfId="4" applyFont="1" applyFill="1" applyBorder="1" applyAlignment="1">
      <alignment vertical="center"/>
    </xf>
    <xf numFmtId="0" fontId="6" fillId="2" borderId="5" xfId="4" applyFont="1" applyFill="1" applyBorder="1" applyAlignment="1">
      <alignment vertical="center"/>
    </xf>
    <xf numFmtId="0" fontId="7" fillId="3" borderId="9" xfId="4" applyFont="1" applyFill="1" applyBorder="1" applyAlignment="1" applyProtection="1">
      <alignment horizontal="left" vertical="center" wrapText="1"/>
      <protection locked="0"/>
    </xf>
    <xf numFmtId="0" fontId="9" fillId="3" borderId="9" xfId="4" applyFont="1" applyFill="1" applyBorder="1" applyAlignment="1">
      <alignment vertical="center"/>
    </xf>
    <xf numFmtId="164" fontId="7" fillId="3" borderId="9" xfId="4" applyNumberFormat="1" applyFont="1" applyFill="1" applyBorder="1" applyAlignment="1" applyProtection="1">
      <alignment horizontal="left" vertical="center" wrapText="1"/>
      <protection locked="0"/>
    </xf>
    <xf numFmtId="0" fontId="9" fillId="3" borderId="10" xfId="4" applyFont="1" applyFill="1" applyBorder="1" applyAlignment="1">
      <alignment vertical="center" wrapText="1"/>
    </xf>
    <xf numFmtId="0" fontId="3" fillId="6" borderId="13" xfId="4" applyFont="1" applyFill="1" applyBorder="1" applyAlignment="1">
      <alignment vertical="top"/>
    </xf>
    <xf numFmtId="0" fontId="6" fillId="6" borderId="14" xfId="4" applyFont="1" applyFill="1" applyBorder="1" applyAlignment="1">
      <alignment vertical="center"/>
    </xf>
    <xf numFmtId="0" fontId="6" fillId="6" borderId="15" xfId="4" applyFont="1" applyFill="1" applyBorder="1" applyAlignment="1">
      <alignment horizontal="left" vertical="center" wrapText="1"/>
    </xf>
    <xf numFmtId="14" fontId="6" fillId="5" borderId="8" xfId="4" applyNumberFormat="1" applyFont="1" applyFill="1" applyBorder="1" applyAlignment="1">
      <alignment horizontal="left" vertical="center"/>
    </xf>
    <xf numFmtId="0" fontId="6" fillId="5" borderId="8" xfId="4" applyFont="1" applyFill="1" applyBorder="1" applyAlignment="1">
      <alignment vertical="center"/>
    </xf>
    <xf numFmtId="0" fontId="6" fillId="4" borderId="5" xfId="4" applyFont="1" applyFill="1" applyBorder="1" applyAlignment="1">
      <alignment vertical="center"/>
    </xf>
    <xf numFmtId="0" fontId="6" fillId="4" borderId="8" xfId="4" applyFont="1" applyFill="1" applyBorder="1" applyAlignment="1">
      <alignment vertical="center"/>
    </xf>
    <xf numFmtId="0" fontId="6" fillId="4" borderId="10" xfId="4" applyFont="1" applyFill="1" applyBorder="1" applyAlignment="1">
      <alignment vertical="center" wrapText="1"/>
    </xf>
    <xf numFmtId="0" fontId="6" fillId="7" borderId="16" xfId="4" applyFont="1" applyFill="1" applyBorder="1" applyAlignment="1">
      <alignment vertical="center"/>
    </xf>
    <xf numFmtId="0" fontId="6" fillId="7" borderId="17" xfId="4" applyFont="1" applyFill="1" applyBorder="1" applyAlignment="1">
      <alignment vertical="center"/>
    </xf>
    <xf numFmtId="0" fontId="6" fillId="7" borderId="18" xfId="4" applyFont="1" applyFill="1" applyBorder="1" applyAlignment="1">
      <alignment vertical="center"/>
    </xf>
    <xf numFmtId="0" fontId="0" fillId="0" borderId="19" xfId="0" applyBorder="1">
      <alignment vertical="center"/>
    </xf>
    <xf numFmtId="0" fontId="13" fillId="0" borderId="0" xfId="0" applyFont="1">
      <alignment vertical="center"/>
    </xf>
    <xf numFmtId="14" fontId="6" fillId="4" borderId="6" xfId="4" applyNumberFormat="1" applyFont="1" applyFill="1" applyBorder="1" applyAlignment="1">
      <alignment horizontal="left" vertical="center"/>
    </xf>
    <xf numFmtId="0" fontId="6" fillId="4" borderId="12" xfId="4" applyFont="1" applyFill="1" applyBorder="1" applyAlignment="1">
      <alignment vertical="center" wrapText="1"/>
    </xf>
    <xf numFmtId="0" fontId="14" fillId="0" borderId="0" xfId="4" applyFont="1" applyAlignment="1">
      <alignment vertical="center"/>
    </xf>
    <xf numFmtId="0" fontId="15" fillId="0" borderId="0" xfId="0" applyFont="1">
      <alignment vertical="center"/>
    </xf>
    <xf numFmtId="0" fontId="16" fillId="0" borderId="0" xfId="0" applyFont="1">
      <alignment vertical="center"/>
    </xf>
    <xf numFmtId="0" fontId="6" fillId="4" borderId="3" xfId="4" applyFont="1" applyFill="1" applyBorder="1" applyAlignment="1">
      <alignment vertical="center" wrapText="1"/>
    </xf>
    <xf numFmtId="0" fontId="6" fillId="3" borderId="24" xfId="5" applyFont="1" applyFill="1" applyBorder="1" applyAlignment="1">
      <alignment horizontal="center" vertical="center"/>
    </xf>
    <xf numFmtId="0" fontId="6" fillId="3" borderId="25" xfId="5" applyFont="1" applyFill="1" applyBorder="1" applyAlignment="1">
      <alignment horizontal="center" vertical="center"/>
    </xf>
    <xf numFmtId="0" fontId="6" fillId="3" borderId="26" xfId="5" applyFont="1" applyFill="1" applyBorder="1" applyAlignment="1">
      <alignment horizontal="center" vertical="center"/>
    </xf>
    <xf numFmtId="0" fontId="6" fillId="0" borderId="0" xfId="5" applyFont="1" applyAlignment="1">
      <alignment horizontal="center" vertical="center"/>
    </xf>
    <xf numFmtId="0" fontId="6" fillId="3" borderId="27" xfId="5" applyFont="1" applyFill="1" applyBorder="1" applyAlignment="1">
      <alignment horizontal="center" vertical="center"/>
    </xf>
    <xf numFmtId="0" fontId="6" fillId="0" borderId="19" xfId="5" applyFont="1" applyBorder="1" applyAlignment="1">
      <alignment horizontal="center"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18" fillId="0" borderId="0" xfId="0" applyFont="1">
      <alignment vertical="center"/>
    </xf>
    <xf numFmtId="0" fontId="19" fillId="0" borderId="0" xfId="0" applyFont="1">
      <alignment vertical="center"/>
    </xf>
    <xf numFmtId="14" fontId="0" fillId="0" borderId="0" xfId="0" applyNumberFormat="1">
      <alignment vertical="center"/>
    </xf>
    <xf numFmtId="0" fontId="21" fillId="3" borderId="3" xfId="4" applyFont="1" applyFill="1" applyBorder="1" applyAlignment="1">
      <alignment vertical="center"/>
    </xf>
    <xf numFmtId="0" fontId="21" fillId="4" borderId="3" xfId="4" applyFont="1" applyFill="1" applyBorder="1" applyAlignment="1">
      <alignment vertical="center" wrapText="1"/>
    </xf>
    <xf numFmtId="0" fontId="21" fillId="4" borderId="11" xfId="4" applyFont="1" applyFill="1" applyBorder="1" applyAlignment="1">
      <alignment vertical="center" wrapText="1"/>
    </xf>
    <xf numFmtId="0" fontId="22" fillId="0" borderId="0" xfId="0" applyFont="1" applyAlignment="1">
      <alignment horizontal="center" vertical="center"/>
    </xf>
    <xf numFmtId="0" fontId="23" fillId="0" borderId="0" xfId="0" applyFont="1">
      <alignment vertical="center"/>
    </xf>
    <xf numFmtId="0" fontId="24" fillId="0" borderId="0" xfId="0" applyFont="1">
      <alignment vertical="center"/>
    </xf>
    <xf numFmtId="0" fontId="6" fillId="3" borderId="2" xfId="4" applyFont="1" applyFill="1" applyBorder="1" applyAlignment="1">
      <alignment vertical="center"/>
    </xf>
    <xf numFmtId="0" fontId="0" fillId="0" borderId="0" xfId="0" quotePrefix="1">
      <alignment vertical="center"/>
    </xf>
    <xf numFmtId="0" fontId="27" fillId="0" borderId="0" xfId="0" applyFont="1">
      <alignment vertical="center"/>
    </xf>
    <xf numFmtId="0" fontId="28" fillId="0" borderId="0" xfId="6" applyAlignment="1" applyProtection="1">
      <alignment vertical="top" wrapText="1"/>
    </xf>
    <xf numFmtId="0" fontId="0" fillId="9" borderId="19" xfId="0" applyFill="1" applyBorder="1" applyAlignment="1">
      <alignment vertical="center" wrapText="1"/>
    </xf>
    <xf numFmtId="49" fontId="0" fillId="9" borderId="19" xfId="0" applyNumberFormat="1" applyFill="1" applyBorder="1" applyAlignment="1">
      <alignment vertical="center" wrapText="1"/>
    </xf>
    <xf numFmtId="0" fontId="6" fillId="3" borderId="33" xfId="5" applyFont="1" applyFill="1" applyBorder="1" applyAlignment="1">
      <alignment vertical="center"/>
    </xf>
    <xf numFmtId="0" fontId="28" fillId="0" borderId="0" xfId="6" applyAlignment="1" applyProtection="1"/>
    <xf numFmtId="0" fontId="39" fillId="0" borderId="19" xfId="7" applyFont="1" applyBorder="1" applyAlignment="1">
      <alignment wrapText="1"/>
    </xf>
    <xf numFmtId="0" fontId="39" fillId="0" borderId="19" xfId="7" applyFont="1" applyBorder="1"/>
    <xf numFmtId="0" fontId="0" fillId="0" borderId="0" xfId="0" applyAlignment="1"/>
    <xf numFmtId="0" fontId="40" fillId="0" borderId="0" xfId="6" applyFont="1" applyAlignment="1" applyProtection="1">
      <alignment vertical="center"/>
    </xf>
    <xf numFmtId="0" fontId="29" fillId="0" borderId="0" xfId="7"/>
    <xf numFmtId="0" fontId="29" fillId="0" borderId="28" xfId="7" applyBorder="1"/>
    <xf numFmtId="0" fontId="29" fillId="0" borderId="19" xfId="7" applyBorder="1"/>
    <xf numFmtId="0" fontId="29" fillId="0" borderId="19" xfId="7" applyBorder="1" applyAlignment="1">
      <alignment wrapText="1"/>
    </xf>
    <xf numFmtId="0" fontId="29" fillId="0" borderId="29" xfId="7" applyBorder="1"/>
    <xf numFmtId="0" fontId="29" fillId="0" borderId="31" xfId="7" applyBorder="1"/>
    <xf numFmtId="0" fontId="39" fillId="0" borderId="31" xfId="7" applyFont="1" applyBorder="1" applyAlignment="1">
      <alignment wrapText="1"/>
    </xf>
    <xf numFmtId="0" fontId="29" fillId="0" borderId="32" xfId="7" applyBorder="1"/>
    <xf numFmtId="0" fontId="29" fillId="0" borderId="0" xfId="7" applyAlignment="1">
      <alignment horizontal="right"/>
    </xf>
    <xf numFmtId="0" fontId="29" fillId="0" borderId="0" xfId="0" applyFont="1" applyAlignment="1"/>
    <xf numFmtId="0" fontId="41" fillId="0" borderId="0" xfId="0" applyFont="1" applyAlignment="1"/>
    <xf numFmtId="0" fontId="0" fillId="0" borderId="0" xfId="0" applyAlignment="1">
      <alignment horizontal="left" vertical="center"/>
    </xf>
    <xf numFmtId="0" fontId="42" fillId="0" borderId="0" xfId="0" applyFont="1">
      <alignment vertical="center"/>
    </xf>
    <xf numFmtId="14" fontId="29" fillId="0" borderId="19" xfId="7" applyNumberFormat="1" applyBorder="1" applyAlignment="1">
      <alignment horizontal="center"/>
    </xf>
    <xf numFmtId="14" fontId="0" fillId="0" borderId="19" xfId="7" applyNumberFormat="1" applyFont="1" applyBorder="1" applyAlignment="1">
      <alignment horizontal="center"/>
    </xf>
    <xf numFmtId="0" fontId="43" fillId="0" borderId="19" xfId="6" applyFont="1" applyBorder="1" applyAlignment="1" applyProtection="1"/>
    <xf numFmtId="0" fontId="28" fillId="0" borderId="19" xfId="6" applyBorder="1" applyAlignment="1" applyProtection="1"/>
    <xf numFmtId="0" fontId="23" fillId="0" borderId="19" xfId="7" applyFont="1" applyBorder="1"/>
    <xf numFmtId="14" fontId="29" fillId="0" borderId="31" xfId="7" applyNumberFormat="1" applyBorder="1" applyAlignment="1">
      <alignment horizontal="center"/>
    </xf>
    <xf numFmtId="0" fontId="0" fillId="0" borderId="31" xfId="7" applyFont="1" applyBorder="1" applyAlignment="1">
      <alignment horizontal="center"/>
    </xf>
    <xf numFmtId="0" fontId="0" fillId="0" borderId="19" xfId="0" applyBorder="1" applyAlignment="1"/>
    <xf numFmtId="0" fontId="0" fillId="0" borderId="19" xfId="0" applyBorder="1" applyAlignment="1">
      <alignment vertical="center" wrapText="1"/>
    </xf>
    <xf numFmtId="14" fontId="0" fillId="0" borderId="19" xfId="0" applyNumberFormat="1" applyBorder="1">
      <alignment vertical="center"/>
    </xf>
    <xf numFmtId="0" fontId="29" fillId="0" borderId="19" xfId="24" applyFont="1" applyBorder="1" applyAlignment="1">
      <alignment horizontal="center"/>
    </xf>
    <xf numFmtId="0" fontId="0" fillId="0" borderId="19" xfId="24" applyFont="1" applyBorder="1" applyAlignment="1">
      <alignment horizontal="center"/>
    </xf>
    <xf numFmtId="0" fontId="0" fillId="0" borderId="31" xfId="24" applyFont="1" applyBorder="1" applyAlignment="1">
      <alignment horizontal="center"/>
    </xf>
    <xf numFmtId="14" fontId="6" fillId="5" borderId="8" xfId="4" applyNumberFormat="1" applyFont="1" applyFill="1" applyBorder="1" applyAlignment="1">
      <alignment horizontal="left" vertical="center" wrapText="1"/>
    </xf>
    <xf numFmtId="49" fontId="8" fillId="2" borderId="6" xfId="4" applyNumberFormat="1" applyFont="1" applyFill="1" applyBorder="1" applyAlignment="1">
      <alignment horizontal="left" vertical="center"/>
    </xf>
    <xf numFmtId="164" fontId="7" fillId="3" borderId="10" xfId="4" applyNumberFormat="1" applyFont="1" applyFill="1" applyBorder="1" applyAlignment="1" applyProtection="1">
      <alignment horizontal="left" vertical="center" wrapText="1"/>
      <protection locked="0"/>
    </xf>
    <xf numFmtId="0" fontId="45" fillId="11" borderId="39" xfId="0" applyFont="1" applyFill="1" applyBorder="1" applyAlignment="1">
      <alignment vertical="center" wrapText="1"/>
    </xf>
    <xf numFmtId="0" fontId="44" fillId="11" borderId="40" xfId="0" applyFont="1" applyFill="1" applyBorder="1" applyAlignment="1">
      <alignment vertical="center" wrapText="1"/>
    </xf>
    <xf numFmtId="0" fontId="45" fillId="0" borderId="22" xfId="0" applyFont="1" applyBorder="1" applyAlignment="1">
      <alignment vertical="center" wrapText="1"/>
    </xf>
    <xf numFmtId="0" fontId="45" fillId="0" borderId="41" xfId="0" applyFont="1" applyBorder="1" applyAlignment="1">
      <alignment vertical="center" wrapText="1"/>
    </xf>
    <xf numFmtId="0" fontId="46" fillId="0" borderId="41" xfId="0" applyFont="1" applyBorder="1" applyAlignment="1">
      <alignment vertical="center" wrapText="1"/>
    </xf>
    <xf numFmtId="0" fontId="44" fillId="0" borderId="41" xfId="0" applyFont="1" applyBorder="1" applyAlignment="1">
      <alignment vertical="center" wrapText="1"/>
    </xf>
    <xf numFmtId="0" fontId="47" fillId="0" borderId="19" xfId="7" applyFont="1" applyBorder="1" applyAlignment="1">
      <alignment wrapText="1"/>
    </xf>
    <xf numFmtId="0" fontId="20" fillId="4" borderId="3" xfId="4" applyFont="1" applyFill="1" applyBorder="1" applyAlignment="1">
      <alignment vertical="center" wrapText="1"/>
    </xf>
    <xf numFmtId="0" fontId="0" fillId="12" borderId="19" xfId="0" applyFill="1" applyBorder="1">
      <alignment vertical="center"/>
    </xf>
    <xf numFmtId="0" fontId="48" fillId="12" borderId="19" xfId="25" applyFont="1" applyFill="1" applyBorder="1" applyAlignment="1">
      <alignment vertical="center" wrapText="1"/>
    </xf>
    <xf numFmtId="0" fontId="0" fillId="12" borderId="19" xfId="0" applyFill="1" applyBorder="1" applyAlignment="1">
      <alignment vertical="center" wrapText="1"/>
    </xf>
    <xf numFmtId="0" fontId="49" fillId="0" borderId="19" xfId="7" applyFont="1" applyBorder="1" applyAlignment="1">
      <alignment wrapText="1"/>
    </xf>
    <xf numFmtId="0" fontId="50" fillId="0" borderId="19" xfId="6" applyFont="1" applyFill="1" applyBorder="1" applyAlignment="1" applyProtection="1">
      <alignment wrapText="1"/>
    </xf>
    <xf numFmtId="0" fontId="24" fillId="0" borderId="19" xfId="7" applyFont="1" applyBorder="1" applyAlignment="1">
      <alignment wrapText="1"/>
    </xf>
    <xf numFmtId="0" fontId="39" fillId="0" borderId="19" xfId="7" applyFont="1" applyBorder="1" applyAlignment="1">
      <alignment vertical="center" wrapText="1"/>
    </xf>
    <xf numFmtId="0" fontId="29" fillId="0" borderId="30" xfId="7" applyBorder="1"/>
    <xf numFmtId="0" fontId="47" fillId="0" borderId="19" xfId="7" applyFont="1" applyBorder="1" applyAlignment="1">
      <alignment vertical="center" wrapText="1"/>
    </xf>
    <xf numFmtId="0" fontId="60" fillId="0" borderId="0" xfId="0" applyFont="1">
      <alignment vertical="center"/>
    </xf>
    <xf numFmtId="0" fontId="60" fillId="0" borderId="0" xfId="0" applyFont="1" applyAlignment="1">
      <alignment vertical="center" wrapText="1"/>
    </xf>
    <xf numFmtId="0" fontId="60" fillId="0" borderId="19" xfId="0" applyFont="1" applyBorder="1">
      <alignment vertical="center"/>
    </xf>
    <xf numFmtId="0" fontId="60" fillId="0" borderId="19" xfId="0" applyFont="1" applyBorder="1" applyAlignment="1">
      <alignment vertical="center" wrapText="1"/>
    </xf>
    <xf numFmtId="0" fontId="60" fillId="13" borderId="19" xfId="0" applyFont="1" applyFill="1" applyBorder="1">
      <alignment vertical="center"/>
    </xf>
    <xf numFmtId="0" fontId="60" fillId="13" borderId="19" xfId="0" applyFont="1" applyFill="1" applyBorder="1" applyAlignment="1">
      <alignment vertical="center" wrapText="1"/>
    </xf>
    <xf numFmtId="14" fontId="60" fillId="0" borderId="19" xfId="0" applyNumberFormat="1" applyFont="1" applyBorder="1">
      <alignment vertical="center"/>
    </xf>
    <xf numFmtId="0" fontId="52" fillId="0" borderId="19" xfId="7" applyFont="1" applyBorder="1" applyAlignment="1">
      <alignment vertical="center" wrapText="1"/>
    </xf>
    <xf numFmtId="0" fontId="61" fillId="0" borderId="19" xfId="7" applyFont="1" applyBorder="1" applyAlignment="1">
      <alignment vertical="center" wrapText="1"/>
    </xf>
    <xf numFmtId="0" fontId="0" fillId="0" borderId="0" xfId="0" applyAlignment="1">
      <alignment horizontal="center" vertical="center"/>
    </xf>
    <xf numFmtId="0" fontId="0" fillId="14" borderId="0" xfId="0" applyFill="1">
      <alignment vertical="center"/>
    </xf>
    <xf numFmtId="14" fontId="0" fillId="14" borderId="0" xfId="0" applyNumberFormat="1" applyFill="1">
      <alignment vertical="center"/>
    </xf>
    <xf numFmtId="0" fontId="15" fillId="0" borderId="19" xfId="27" applyFont="1" applyBorder="1" applyAlignment="1">
      <alignment vertical="center" wrapText="1"/>
    </xf>
    <xf numFmtId="0" fontId="63" fillId="0" borderId="19" xfId="26" applyFont="1" applyBorder="1" applyAlignment="1">
      <alignment horizontal="left" vertical="center"/>
    </xf>
    <xf numFmtId="0" fontId="62" fillId="0" borderId="19" xfId="26" applyFont="1" applyBorder="1" applyAlignment="1">
      <alignment horizontal="left" vertical="center" wrapText="1"/>
    </xf>
    <xf numFmtId="0" fontId="63" fillId="0" borderId="19" xfId="26" applyFont="1" applyBorder="1" applyAlignment="1">
      <alignment horizontal="left" vertical="center" wrapText="1"/>
    </xf>
    <xf numFmtId="0" fontId="64" fillId="0" borderId="19" xfId="26" applyFont="1" applyBorder="1" applyAlignment="1">
      <alignment horizontal="left" vertical="center" wrapText="1"/>
    </xf>
    <xf numFmtId="0" fontId="64" fillId="0" borderId="42" xfId="26" applyFont="1" applyBorder="1" applyAlignment="1">
      <alignment horizontal="left" vertical="center" wrapText="1"/>
    </xf>
    <xf numFmtId="0" fontId="28" fillId="0" borderId="0" xfId="6" applyAlignment="1" applyProtection="1">
      <alignment vertical="center"/>
    </xf>
    <xf numFmtId="0" fontId="23" fillId="0" borderId="0" xfId="0" quotePrefix="1" applyFont="1">
      <alignment vertical="center"/>
    </xf>
    <xf numFmtId="0" fontId="0" fillId="0" borderId="0" xfId="0" applyAlignment="1">
      <alignment vertical="center" wrapText="1"/>
    </xf>
    <xf numFmtId="0" fontId="52" fillId="0" borderId="19" xfId="0" applyFont="1" applyBorder="1" applyAlignment="1">
      <alignment vertical="center" wrapText="1"/>
    </xf>
    <xf numFmtId="0" fontId="65" fillId="15" borderId="19" xfId="0" applyFont="1" applyFill="1" applyBorder="1">
      <alignment vertical="center"/>
    </xf>
    <xf numFmtId="0" fontId="0" fillId="0" borderId="0" xfId="0" applyBorder="1" applyAlignment="1">
      <alignment vertical="center" wrapText="1"/>
    </xf>
    <xf numFmtId="0" fontId="0" fillId="0" borderId="0" xfId="0" applyBorder="1">
      <alignment vertical="center"/>
    </xf>
    <xf numFmtId="0" fontId="52" fillId="0" borderId="0" xfId="0" applyFont="1" applyBorder="1" applyAlignment="1">
      <alignment vertical="center" wrapText="1"/>
    </xf>
    <xf numFmtId="0" fontId="66" fillId="15" borderId="42" xfId="26" applyFont="1" applyFill="1" applyBorder="1" applyAlignment="1">
      <alignment horizontal="left" vertical="center" wrapText="1"/>
    </xf>
    <xf numFmtId="0" fontId="67" fillId="15" borderId="19" xfId="26" applyFont="1" applyFill="1" applyBorder="1" applyAlignment="1">
      <alignment horizontal="left" vertical="center"/>
    </xf>
    <xf numFmtId="0" fontId="68" fillId="15" borderId="19" xfId="27" applyFont="1" applyFill="1" applyBorder="1" applyAlignment="1">
      <alignment vertical="center" wrapText="1"/>
    </xf>
    <xf numFmtId="0" fontId="27" fillId="0" borderId="19" xfId="27" applyFont="1" applyBorder="1" applyAlignment="1">
      <alignment vertical="center" wrapText="1"/>
    </xf>
    <xf numFmtId="0" fontId="73" fillId="0" borderId="0" xfId="0" applyFont="1">
      <alignment vertical="center"/>
    </xf>
    <xf numFmtId="0" fontId="0" fillId="0" borderId="0" xfId="0" applyAlignment="1">
      <alignment vertical="top" wrapText="1"/>
    </xf>
    <xf numFmtId="0" fontId="0" fillId="0" borderId="0" xfId="0" applyAlignment="1">
      <alignment vertical="top"/>
    </xf>
    <xf numFmtId="0" fontId="0" fillId="0" borderId="0" xfId="0" applyBorder="1" applyAlignment="1">
      <alignment vertical="top" wrapText="1"/>
    </xf>
    <xf numFmtId="0" fontId="0" fillId="0" borderId="49" xfId="0" applyBorder="1" applyAlignment="1">
      <alignment vertical="top" wrapText="1"/>
    </xf>
    <xf numFmtId="0" fontId="23" fillId="0" borderId="0" xfId="0" applyFont="1" applyAlignment="1">
      <alignment vertical="top"/>
    </xf>
    <xf numFmtId="0" fontId="52" fillId="0" borderId="0" xfId="0" applyFont="1">
      <alignment vertical="center"/>
    </xf>
    <xf numFmtId="0" fontId="0" fillId="0" borderId="19" xfId="0" applyBorder="1" applyAlignment="1">
      <alignment vertical="center" wrapText="1"/>
    </xf>
    <xf numFmtId="0" fontId="42" fillId="0" borderId="19" xfId="0" applyFont="1" applyBorder="1" applyAlignment="1">
      <alignment vertical="center" wrapText="1"/>
    </xf>
    <xf numFmtId="0" fontId="0" fillId="0" borderId="19" xfId="0" applyBorder="1" applyAlignment="1">
      <alignment vertical="center" wrapText="1"/>
    </xf>
    <xf numFmtId="0" fontId="63" fillId="0" borderId="19" xfId="26" applyFont="1" applyFill="1" applyBorder="1" applyAlignment="1">
      <alignment horizontal="left" vertical="center"/>
    </xf>
    <xf numFmtId="0" fontId="63" fillId="0" borderId="19" xfId="26" applyFont="1" applyFill="1" applyBorder="1" applyAlignment="1">
      <alignment horizontal="left" vertical="center" wrapText="1"/>
    </xf>
    <xf numFmtId="0" fontId="15" fillId="0" borderId="19" xfId="27" applyFont="1" applyFill="1" applyBorder="1" applyAlignment="1">
      <alignment vertical="center" wrapText="1"/>
    </xf>
    <xf numFmtId="0" fontId="0" fillId="0" borderId="19" xfId="0" applyFill="1" applyBorder="1" applyAlignment="1">
      <alignment vertical="center" wrapText="1"/>
    </xf>
    <xf numFmtId="0" fontId="0" fillId="0" borderId="19" xfId="0" applyBorder="1" applyAlignment="1">
      <alignment vertical="center"/>
    </xf>
    <xf numFmtId="0" fontId="0" fillId="15" borderId="19" xfId="0" applyFill="1" applyBorder="1">
      <alignment vertical="center"/>
    </xf>
    <xf numFmtId="0" fontId="63" fillId="14" borderId="19" xfId="26" applyFont="1" applyFill="1" applyBorder="1" applyAlignment="1">
      <alignment horizontal="left" vertical="center"/>
    </xf>
    <xf numFmtId="0" fontId="15" fillId="14" borderId="19" xfId="27" applyFont="1" applyFill="1" applyBorder="1" applyAlignment="1">
      <alignment vertical="center" wrapText="1"/>
    </xf>
    <xf numFmtId="0" fontId="0" fillId="14" borderId="19" xfId="0" applyFill="1" applyBorder="1">
      <alignment vertical="center"/>
    </xf>
    <xf numFmtId="0" fontId="0" fillId="15" borderId="42" xfId="0" applyFill="1" applyBorder="1">
      <alignment vertical="center"/>
    </xf>
    <xf numFmtId="0" fontId="42" fillId="0" borderId="44" xfId="0" applyFont="1" applyBorder="1" applyAlignment="1">
      <alignment vertical="center" wrapText="1"/>
    </xf>
    <xf numFmtId="0" fontId="0" fillId="0" borderId="44" xfId="0" applyBorder="1">
      <alignment vertical="center"/>
    </xf>
    <xf numFmtId="0" fontId="64" fillId="0" borderId="19" xfId="26" applyFont="1" applyBorder="1" applyAlignment="1">
      <alignment horizontal="left" vertical="center" wrapText="1"/>
    </xf>
    <xf numFmtId="0" fontId="0" fillId="14" borderId="19" xfId="0" applyFill="1" applyBorder="1" applyAlignment="1">
      <alignment vertical="center" wrapText="1"/>
    </xf>
    <xf numFmtId="0" fontId="23" fillId="14" borderId="19" xfId="0" applyFont="1" applyFill="1" applyBorder="1" applyAlignment="1">
      <alignment vertical="center" wrapText="1"/>
    </xf>
    <xf numFmtId="0" fontId="52" fillId="14" borderId="19" xfId="0" applyFont="1" applyFill="1" applyBorder="1" applyAlignment="1">
      <alignment vertical="center" wrapText="1"/>
    </xf>
    <xf numFmtId="0" fontId="62" fillId="0" borderId="31" xfId="26" applyFont="1" applyBorder="1" applyAlignment="1">
      <alignment horizontal="left" vertical="center" wrapText="1"/>
    </xf>
    <xf numFmtId="0" fontId="63" fillId="0" borderId="31" xfId="26" applyFont="1" applyBorder="1" applyAlignment="1">
      <alignment horizontal="left" vertical="center" wrapText="1"/>
    </xf>
    <xf numFmtId="0" fontId="15" fillId="0" borderId="31" xfId="27" applyFont="1" applyBorder="1" applyAlignment="1">
      <alignment vertical="center" wrapText="1"/>
    </xf>
    <xf numFmtId="0" fontId="0" fillId="0" borderId="0" xfId="0" applyFill="1" applyBorder="1">
      <alignment vertical="center"/>
    </xf>
    <xf numFmtId="0" fontId="65" fillId="0" borderId="52" xfId="0" applyFont="1" applyBorder="1" applyAlignment="1">
      <alignment horizontal="right" vertical="center"/>
    </xf>
    <xf numFmtId="0" fontId="65" fillId="0" borderId="52" xfId="0" applyFont="1" applyBorder="1">
      <alignment vertical="center"/>
    </xf>
    <xf numFmtId="0" fontId="23" fillId="0" borderId="19" xfId="0" applyFont="1" applyBorder="1">
      <alignment vertical="center"/>
    </xf>
    <xf numFmtId="0" fontId="0" fillId="15" borderId="19" xfId="0" applyFill="1" applyBorder="1" applyAlignment="1">
      <alignment vertical="center" wrapText="1"/>
    </xf>
    <xf numFmtId="0" fontId="42" fillId="14" borderId="19" xfId="0" applyFont="1" applyFill="1" applyBorder="1" applyAlignment="1">
      <alignment vertical="center" wrapText="1"/>
    </xf>
    <xf numFmtId="0" fontId="0" fillId="0" borderId="0" xfId="0" applyFill="1">
      <alignment vertical="center"/>
    </xf>
    <xf numFmtId="0" fontId="0" fillId="0" borderId="48" xfId="0" applyBorder="1">
      <alignment vertical="center"/>
    </xf>
    <xf numFmtId="0" fontId="0" fillId="0" borderId="48" xfId="0" applyBorder="1" applyAlignment="1">
      <alignment vertical="center" wrapText="1"/>
    </xf>
    <xf numFmtId="0" fontId="0" fillId="14" borderId="19" xfId="0" applyFill="1" applyBorder="1" applyAlignment="1">
      <alignment horizontal="center" vertical="center"/>
    </xf>
    <xf numFmtId="0" fontId="0" fillId="16" borderId="19" xfId="0" applyFill="1" applyBorder="1" applyAlignment="1">
      <alignment horizontal="center" vertical="center"/>
    </xf>
    <xf numFmtId="0" fontId="0" fillId="17" borderId="0" xfId="0" applyFill="1">
      <alignment vertical="center"/>
    </xf>
    <xf numFmtId="0" fontId="0" fillId="17" borderId="19" xfId="0" applyFill="1" applyBorder="1">
      <alignment vertical="center"/>
    </xf>
    <xf numFmtId="0" fontId="23" fillId="17" borderId="19" xfId="0" applyFont="1" applyFill="1" applyBorder="1">
      <alignment vertical="center"/>
    </xf>
    <xf numFmtId="0" fontId="0" fillId="17" borderId="19" xfId="0" applyFill="1" applyBorder="1" applyAlignment="1">
      <alignment vertical="center" wrapText="1"/>
    </xf>
    <xf numFmtId="0" fontId="27" fillId="14" borderId="19" xfId="27" applyFont="1" applyFill="1" applyBorder="1" applyAlignment="1">
      <alignment vertical="center" wrapText="1"/>
    </xf>
    <xf numFmtId="0" fontId="55" fillId="0" borderId="19" xfId="0" applyFont="1" applyBorder="1" applyAlignment="1">
      <alignment vertical="center" wrapText="1"/>
    </xf>
    <xf numFmtId="0" fontId="75" fillId="0" borderId="19" xfId="26" applyFont="1" applyFill="1" applyBorder="1" applyAlignment="1">
      <alignment horizontal="left" vertical="center"/>
    </xf>
    <xf numFmtId="0" fontId="2" fillId="0" borderId="19" xfId="27" applyFont="1" applyFill="1" applyBorder="1" applyAlignment="1">
      <alignment vertical="center" wrapText="1"/>
    </xf>
    <xf numFmtId="0" fontId="39" fillId="0" borderId="19" xfId="0" applyFont="1" applyFill="1" applyBorder="1" applyAlignment="1">
      <alignment vertical="center" wrapText="1"/>
    </xf>
    <xf numFmtId="0" fontId="55" fillId="0" borderId="19" xfId="0" applyFont="1" applyFill="1" applyBorder="1" applyAlignment="1">
      <alignment vertical="center" wrapText="1"/>
    </xf>
    <xf numFmtId="0" fontId="0" fillId="0" borderId="53" xfId="0" applyFill="1" applyBorder="1">
      <alignment vertical="center"/>
    </xf>
    <xf numFmtId="0" fontId="23" fillId="0" borderId="53" xfId="0" applyFont="1" applyFill="1" applyBorder="1" applyAlignment="1">
      <alignment vertical="center" wrapText="1"/>
    </xf>
    <xf numFmtId="14" fontId="0" fillId="14" borderId="0" xfId="0" applyNumberFormat="1" applyFill="1" applyAlignment="1">
      <alignment horizontal="left" vertical="top"/>
    </xf>
    <xf numFmtId="0" fontId="14" fillId="0" borderId="20" xfId="4" applyFont="1" applyBorder="1" applyAlignment="1">
      <alignment horizontal="center" vertical="center" wrapText="1"/>
    </xf>
    <xf numFmtId="0" fontId="14" fillId="0" borderId="21" xfId="4" applyFont="1" applyBorder="1" applyAlignment="1">
      <alignment horizontal="center" vertical="center" wrapText="1"/>
    </xf>
    <xf numFmtId="0" fontId="14" fillId="0" borderId="22" xfId="4" applyFont="1" applyBorder="1" applyAlignment="1">
      <alignment horizontal="center" vertical="center" wrapText="1"/>
    </xf>
    <xf numFmtId="0" fontId="6" fillId="5" borderId="7" xfId="4" applyFont="1" applyFill="1" applyBorder="1" applyAlignment="1">
      <alignment horizontal="center" vertical="center" wrapText="1"/>
    </xf>
    <xf numFmtId="0" fontId="6" fillId="5" borderId="23" xfId="4" applyFont="1" applyFill="1" applyBorder="1" applyAlignment="1">
      <alignment horizontal="center" vertical="center" wrapText="1"/>
    </xf>
    <xf numFmtId="0" fontId="6" fillId="4" borderId="4" xfId="4" applyFont="1" applyFill="1" applyBorder="1" applyAlignment="1">
      <alignment horizontal="center" vertical="center" wrapText="1"/>
    </xf>
    <xf numFmtId="0" fontId="6" fillId="4" borderId="7" xfId="4" applyFont="1" applyFill="1" applyBorder="1" applyAlignment="1">
      <alignment horizontal="center" vertical="center" wrapText="1"/>
    </xf>
    <xf numFmtId="0" fontId="6" fillId="4" borderId="23" xfId="4" applyFont="1" applyFill="1" applyBorder="1" applyAlignment="1">
      <alignment horizontal="center" vertical="center" wrapText="1"/>
    </xf>
    <xf numFmtId="0" fontId="9" fillId="3" borderId="7" xfId="4" applyFont="1" applyFill="1" applyBorder="1" applyAlignment="1">
      <alignment horizontal="center" vertical="center"/>
    </xf>
    <xf numFmtId="0" fontId="65" fillId="15" borderId="45" xfId="0" applyFont="1" applyFill="1" applyBorder="1" applyAlignment="1">
      <alignment vertical="center" wrapText="1"/>
    </xf>
    <xf numFmtId="0" fontId="65" fillId="15" borderId="46" xfId="0" applyFont="1" applyFill="1" applyBorder="1" applyAlignment="1">
      <alignment vertical="center" wrapText="1"/>
    </xf>
    <xf numFmtId="0" fontId="0" fillId="0" borderId="42" xfId="0"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64" fillId="0" borderId="42" xfId="26"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64" fillId="0" borderId="19" xfId="26" applyFont="1" applyBorder="1" applyAlignment="1">
      <alignment horizontal="left" vertical="center" wrapText="1"/>
    </xf>
    <xf numFmtId="0" fontId="0" fillId="0" borderId="19" xfId="0" applyBorder="1" applyAlignment="1">
      <alignment horizontal="left" vertical="center" wrapText="1"/>
    </xf>
    <xf numFmtId="0" fontId="0" fillId="0" borderId="19" xfId="0" applyFont="1" applyBorder="1" applyAlignment="1">
      <alignment horizontal="left" vertical="center" wrapText="1"/>
    </xf>
    <xf numFmtId="0" fontId="62" fillId="0" borderId="42" xfId="26" applyFont="1" applyBorder="1" applyAlignment="1">
      <alignment horizontal="left" vertical="center" wrapText="1"/>
    </xf>
    <xf numFmtId="0" fontId="64" fillId="0" borderId="43" xfId="26" applyFont="1" applyBorder="1" applyAlignment="1">
      <alignment horizontal="left" vertical="center" wrapText="1"/>
    </xf>
    <xf numFmtId="0" fontId="0" fillId="0" borderId="43" xfId="0" applyFont="1" applyBorder="1" applyAlignment="1">
      <alignment horizontal="left" vertical="center" wrapText="1"/>
    </xf>
    <xf numFmtId="0" fontId="0" fillId="0" borderId="44" xfId="0" applyFont="1" applyBorder="1" applyAlignment="1">
      <alignment horizontal="left" vertical="center" wrapText="1"/>
    </xf>
    <xf numFmtId="0" fontId="0" fillId="0" borderId="19" xfId="0" applyBorder="1" applyAlignment="1">
      <alignment vertical="center" wrapText="1"/>
    </xf>
    <xf numFmtId="0" fontId="0" fillId="15" borderId="19" xfId="0" applyFill="1" applyBorder="1" applyAlignment="1">
      <alignment horizontal="center" vertical="center" wrapText="1"/>
    </xf>
    <xf numFmtId="0" fontId="0" fillId="17" borderId="42" xfId="0" applyFill="1" applyBorder="1" applyAlignment="1">
      <alignment vertical="center" wrapText="1"/>
    </xf>
    <xf numFmtId="0" fontId="0" fillId="17" borderId="43" xfId="0" applyFill="1" applyBorder="1" applyAlignment="1">
      <alignment vertical="center" wrapText="1"/>
    </xf>
    <xf numFmtId="0" fontId="0" fillId="17" borderId="44" xfId="0" applyFill="1" applyBorder="1" applyAlignment="1">
      <alignment vertical="center" wrapText="1"/>
    </xf>
    <xf numFmtId="0" fontId="0" fillId="14" borderId="45" xfId="0" applyFill="1" applyBorder="1" applyAlignment="1">
      <alignment horizontal="center" vertical="center" wrapText="1"/>
    </xf>
    <xf numFmtId="0" fontId="0" fillId="14" borderId="46" xfId="0" applyFill="1" applyBorder="1" applyAlignment="1">
      <alignment horizontal="center" vertical="center" wrapText="1"/>
    </xf>
    <xf numFmtId="0" fontId="0" fillId="16" borderId="45" xfId="0" applyFill="1" applyBorder="1" applyAlignment="1">
      <alignment horizontal="center" vertical="center" wrapText="1"/>
    </xf>
    <xf numFmtId="0" fontId="0" fillId="16" borderId="46" xfId="0" applyFill="1" applyBorder="1" applyAlignment="1">
      <alignment horizontal="center" vertical="center" wrapText="1"/>
    </xf>
    <xf numFmtId="0" fontId="42" fillId="0" borderId="19" xfId="0" applyFont="1" applyBorder="1" applyAlignment="1">
      <alignment vertical="center" wrapText="1"/>
    </xf>
    <xf numFmtId="0" fontId="42" fillId="0" borderId="47" xfId="0" applyFont="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0" fontId="0" fillId="0" borderId="19" xfId="0" applyBorder="1" applyAlignment="1">
      <alignment vertical="top" wrapText="1"/>
    </xf>
    <xf numFmtId="0" fontId="0" fillId="12" borderId="19" xfId="0" applyFill="1" applyBorder="1" applyAlignment="1">
      <alignment horizontal="center" vertical="center"/>
    </xf>
    <xf numFmtId="0" fontId="0" fillId="0" borderId="19" xfId="0" applyBorder="1" applyAlignment="1">
      <alignment horizontal="center" vertical="center"/>
    </xf>
    <xf numFmtId="0" fontId="22" fillId="8" borderId="0" xfId="0" applyFont="1" applyFill="1" applyAlignment="1">
      <alignment vertical="center"/>
    </xf>
    <xf numFmtId="0" fontId="22" fillId="8" borderId="0" xfId="0" applyFont="1" applyFill="1" applyAlignment="1">
      <alignment horizontal="center" vertical="center"/>
    </xf>
  </cellXfs>
  <cellStyles count="28">
    <cellStyle name="Header 1" xfId="8" xr:uid="{00000000-0005-0000-0000-000000000000}"/>
    <cellStyle name="Header 2" xfId="9" xr:uid="{00000000-0005-0000-0000-000001000000}"/>
    <cellStyle name="Header Center" xfId="10" xr:uid="{00000000-0005-0000-0000-000002000000}"/>
    <cellStyle name="Heading 1" xfId="11" xr:uid="{00000000-0005-0000-0000-000003000000}"/>
    <cellStyle name="HP Logo" xfId="12" xr:uid="{00000000-0005-0000-0000-000004000000}"/>
    <cellStyle name="Hyperlink" xfId="6" builtinId="8"/>
    <cellStyle name="Normal" xfId="0" builtinId="0"/>
    <cellStyle name="Normal 2" xfId="25" xr:uid="{00000000-0005-0000-0000-000005000000}"/>
    <cellStyle name="Normal_Project Defect Classification teamplate" xfId="1" xr:uid="{00000000-0005-0000-0000-000006000000}"/>
    <cellStyle name="Table Entry" xfId="13" xr:uid="{00000000-0005-0000-0000-000007000000}"/>
    <cellStyle name="Table Heading" xfId="14" xr:uid="{00000000-0005-0000-0000-000008000000}"/>
    <cellStyle name="Table Heading Center" xfId="15" xr:uid="{00000000-0005-0000-0000-000009000000}"/>
    <cellStyle name="Table Medium" xfId="16" xr:uid="{00000000-0005-0000-0000-00000A000000}"/>
    <cellStyle name="Table Normal" xfId="17" xr:uid="{00000000-0005-0000-0000-00000B000000}"/>
    <cellStyle name="Table Small" xfId="18" xr:uid="{00000000-0005-0000-0000-00000C000000}"/>
    <cellStyle name="Table Small Bold" xfId="19" xr:uid="{00000000-0005-0000-0000-00000D000000}"/>
    <cellStyle name="Table Small Center" xfId="20" xr:uid="{00000000-0005-0000-0000-00000E000000}"/>
    <cellStyle name="Table Title" xfId="21" xr:uid="{00000000-0005-0000-0000-00000F000000}"/>
    <cellStyle name="スタイル 1" xfId="22" xr:uid="{00000000-0005-0000-0000-000010000000}"/>
    <cellStyle name="常规_単体試験バグ管理表_サイクル集計" xfId="23" xr:uid="{00000000-0005-0000-0000-000012000000}"/>
    <cellStyle name="標準 2" xfId="5" xr:uid="{00000000-0005-0000-0000-000014000000}"/>
    <cellStyle name="標準 3" xfId="7" xr:uid="{00000000-0005-0000-0000-000015000000}"/>
    <cellStyle name="標準 3 2" xfId="24" xr:uid="{00000000-0005-0000-0000-000016000000}"/>
    <cellStyle name="標準_DAN見積-RogerDeng_DDC見積_MDI新品販売および業務提携_Ver1 0_chi" xfId="26" xr:uid="{C190A2DC-3193-492B-BBC0-2148E9715FE0}"/>
    <cellStyle name="標準_レシピ" xfId="2" xr:uid="{00000000-0005-0000-0000-000017000000}"/>
    <cellStyle name="標準_見積もり_FORESTサーバ設計（共通）－0315" xfId="27" xr:uid="{FAD6F827-DBB0-474E-8AF5-18186F223F91}"/>
    <cellStyle name="標準_単体テスト結果報告書_template" xfId="3" xr:uid="{00000000-0005-0000-0000-000018000000}"/>
    <cellStyle name="標準_統合保守入力フォーマット1" xfId="4" xr:uid="{00000000-0005-0000-0000-000019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34" Type="http://schemas.openxmlformats.org/officeDocument/2006/relationships/image" Target="../media/image35.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8"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s>
</file>

<file path=xl/drawings/_rels/drawing6.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4" Type="http://schemas.openxmlformats.org/officeDocument/2006/relationships/image" Target="../media/image50.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8.emf"/></Relationships>
</file>

<file path=xl/drawings/drawing1.xml><?xml version="1.0" encoding="utf-8"?>
<xdr:wsDr xmlns:xdr="http://schemas.openxmlformats.org/drawingml/2006/spreadsheetDrawing" xmlns:a="http://schemas.openxmlformats.org/drawingml/2006/main">
  <xdr:twoCellAnchor>
    <xdr:from>
      <xdr:col>1</xdr:col>
      <xdr:colOff>3781425</xdr:colOff>
      <xdr:row>2</xdr:row>
      <xdr:rowOff>85725</xdr:rowOff>
    </xdr:from>
    <xdr:to>
      <xdr:col>4</xdr:col>
      <xdr:colOff>984438</xdr:colOff>
      <xdr:row>8</xdr:row>
      <xdr:rowOff>38101</xdr:rowOff>
    </xdr:to>
    <xdr:sp macro="" textlink="">
      <xdr:nvSpPr>
        <xdr:cNvPr id="2" name="線吹き出し 2 (枠付き) 1">
          <a:extLst>
            <a:ext uri="{FF2B5EF4-FFF2-40B4-BE49-F238E27FC236}">
              <a16:creationId xmlns:a16="http://schemas.microsoft.com/office/drawing/2014/main" id="{00000000-0008-0000-0100-000002000000}"/>
            </a:ext>
          </a:extLst>
        </xdr:cNvPr>
        <xdr:cNvSpPr/>
      </xdr:nvSpPr>
      <xdr:spPr>
        <a:xfrm>
          <a:off x="4391025" y="466725"/>
          <a:ext cx="8547288" cy="1095376"/>
        </a:xfrm>
        <a:prstGeom prst="borderCallout2">
          <a:avLst>
            <a:gd name="adj1" fmla="val 3449"/>
            <a:gd name="adj2" fmla="val -608"/>
            <a:gd name="adj3" fmla="val 20875"/>
            <a:gd name="adj4" fmla="val -6277"/>
            <a:gd name="adj5" fmla="val -20707"/>
            <a:gd name="adj6" fmla="val -24148"/>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lang="ja-JP" altLang="en-US" sz="1100"/>
            <a:t>注意</a:t>
          </a:r>
          <a:endParaRPr lang="en-US" altLang="ja-JP" sz="1100"/>
        </a:p>
        <a:p>
          <a:pPr algn="l"/>
          <a:r>
            <a:rPr lang="ja-JP" altLang="en-US" sz="1100"/>
            <a:t>お客様機密情報の掲載が必要となる場合、以下の機密区分を表記してください。</a:t>
          </a:r>
          <a:endParaRPr lang="en-US" altLang="ja-JP" sz="1100"/>
        </a:p>
        <a:p>
          <a:pPr algn="l"/>
          <a:r>
            <a:rPr lang="ja-JP" altLang="en-US" sz="1100" b="1">
              <a:solidFill>
                <a:srgbClr val="FF0000"/>
              </a:solidFill>
            </a:rPr>
            <a:t>　　　　　　　　　　　　　　（お客様名）</a:t>
          </a:r>
          <a:r>
            <a:rPr lang="en-US" sz="1100" b="1">
              <a:solidFill>
                <a:srgbClr val="FF0000"/>
              </a:solidFill>
            </a:rPr>
            <a:t>HP Confidential</a:t>
          </a:r>
        </a:p>
        <a:p>
          <a:pPr algn="l"/>
          <a:r>
            <a:rPr lang="ja-JP" altLang="en-US" sz="1100" b="0">
              <a:solidFill>
                <a:sysClr val="windowText" lastClr="000000"/>
              </a:solidFill>
            </a:rPr>
            <a:t>また、誤って送付したりすることのないよう、</a:t>
          </a:r>
          <a:endParaRPr lang="en-US" altLang="ja-JP" sz="1100" b="0">
            <a:solidFill>
              <a:sysClr val="windowText" lastClr="000000"/>
            </a:solidFill>
          </a:endParaRPr>
        </a:p>
        <a:p>
          <a:pPr algn="l"/>
          <a:r>
            <a:rPr lang="ja-JP" altLang="en-US" sz="1100" b="0">
              <a:solidFill>
                <a:sysClr val="windowText" lastClr="000000"/>
              </a:solidFill>
            </a:rPr>
            <a:t>取り扱いの注意を促す記載をおねがいします。</a:t>
          </a:r>
          <a:endParaRPr lang="en-US" sz="1100" b="0">
            <a:solidFill>
              <a:sysClr val="windowText" lastClr="000000"/>
            </a:solidFill>
          </a:endParaRPr>
        </a:p>
      </xdr:txBody>
    </xdr:sp>
    <xdr:clientData/>
  </xdr:twoCellAnchor>
  <xdr:twoCellAnchor editAs="oneCell">
    <xdr:from>
      <xdr:col>5</xdr:col>
      <xdr:colOff>8282</xdr:colOff>
      <xdr:row>52</xdr:row>
      <xdr:rowOff>107674</xdr:rowOff>
    </xdr:from>
    <xdr:to>
      <xdr:col>10</xdr:col>
      <xdr:colOff>361033</xdr:colOff>
      <xdr:row>52</xdr:row>
      <xdr:rowOff>4257262</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335499" y="35490978"/>
          <a:ext cx="6616911" cy="4149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2</xdr:row>
      <xdr:rowOff>161925</xdr:rowOff>
    </xdr:from>
    <xdr:to>
      <xdr:col>10</xdr:col>
      <xdr:colOff>362769</xdr:colOff>
      <xdr:row>25</xdr:row>
      <xdr:rowOff>172063</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90550" y="542925"/>
          <a:ext cx="5868219" cy="4391638"/>
        </a:xfrm>
        <a:prstGeom prst="rect">
          <a:avLst/>
        </a:prstGeom>
      </xdr:spPr>
    </xdr:pic>
    <xdr:clientData/>
  </xdr:twoCellAnchor>
  <xdr:twoCellAnchor editAs="oneCell">
    <xdr:from>
      <xdr:col>11</xdr:col>
      <xdr:colOff>161925</xdr:colOff>
      <xdr:row>2</xdr:row>
      <xdr:rowOff>19050</xdr:rowOff>
    </xdr:from>
    <xdr:to>
      <xdr:col>25</xdr:col>
      <xdr:colOff>506064</xdr:colOff>
      <xdr:row>29</xdr:row>
      <xdr:rowOff>38821</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6867525" y="400050"/>
          <a:ext cx="8878539" cy="5163271"/>
        </a:xfrm>
        <a:prstGeom prst="rect">
          <a:avLst/>
        </a:prstGeom>
      </xdr:spPr>
    </xdr:pic>
    <xdr:clientData/>
  </xdr:twoCellAnchor>
  <xdr:twoCellAnchor editAs="oneCell">
    <xdr:from>
      <xdr:col>1</xdr:col>
      <xdr:colOff>0</xdr:colOff>
      <xdr:row>34</xdr:row>
      <xdr:rowOff>0</xdr:rowOff>
    </xdr:from>
    <xdr:to>
      <xdr:col>15</xdr:col>
      <xdr:colOff>201244</xdr:colOff>
      <xdr:row>65</xdr:row>
      <xdr:rowOff>38930</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609600" y="6477000"/>
          <a:ext cx="8735644" cy="5944430"/>
        </a:xfrm>
        <a:prstGeom prst="rect">
          <a:avLst/>
        </a:prstGeom>
      </xdr:spPr>
    </xdr:pic>
    <xdr:clientData/>
  </xdr:twoCellAnchor>
  <xdr:twoCellAnchor editAs="oneCell">
    <xdr:from>
      <xdr:col>1</xdr:col>
      <xdr:colOff>0</xdr:colOff>
      <xdr:row>67</xdr:row>
      <xdr:rowOff>0</xdr:rowOff>
    </xdr:from>
    <xdr:to>
      <xdr:col>21</xdr:col>
      <xdr:colOff>601860</xdr:colOff>
      <xdr:row>89</xdr:row>
      <xdr:rowOff>76796</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609600" y="12763500"/>
          <a:ext cx="12793860" cy="4267796"/>
        </a:xfrm>
        <a:prstGeom prst="rect">
          <a:avLst/>
        </a:prstGeom>
      </xdr:spPr>
    </xdr:pic>
    <xdr:clientData/>
  </xdr:twoCellAnchor>
  <xdr:twoCellAnchor editAs="oneCell">
    <xdr:from>
      <xdr:col>1</xdr:col>
      <xdr:colOff>0</xdr:colOff>
      <xdr:row>92</xdr:row>
      <xdr:rowOff>0</xdr:rowOff>
    </xdr:from>
    <xdr:to>
      <xdr:col>21</xdr:col>
      <xdr:colOff>58860</xdr:colOff>
      <xdr:row>113</xdr:row>
      <xdr:rowOff>181559</xdr:rowOff>
    </xdr:to>
    <xdr:pic>
      <xdr:nvPicPr>
        <xdr:cNvPr id="8" name="図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609600" y="17526000"/>
          <a:ext cx="12250860" cy="4182059"/>
        </a:xfrm>
        <a:prstGeom prst="rect">
          <a:avLst/>
        </a:prstGeom>
      </xdr:spPr>
    </xdr:pic>
    <xdr:clientData/>
  </xdr:twoCellAnchor>
  <xdr:twoCellAnchor editAs="oneCell">
    <xdr:from>
      <xdr:col>1</xdr:col>
      <xdr:colOff>0</xdr:colOff>
      <xdr:row>115</xdr:row>
      <xdr:rowOff>76200</xdr:rowOff>
    </xdr:from>
    <xdr:to>
      <xdr:col>22</xdr:col>
      <xdr:colOff>77997</xdr:colOff>
      <xdr:row>141</xdr:row>
      <xdr:rowOff>134049</xdr:rowOff>
    </xdr:to>
    <xdr:pic>
      <xdr:nvPicPr>
        <xdr:cNvPr id="9" name="図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609600" y="21983700"/>
          <a:ext cx="12879597" cy="5010849"/>
        </a:xfrm>
        <a:prstGeom prst="rect">
          <a:avLst/>
        </a:prstGeom>
      </xdr:spPr>
    </xdr:pic>
    <xdr:clientData/>
  </xdr:twoCellAnchor>
  <xdr:twoCellAnchor editAs="oneCell">
    <xdr:from>
      <xdr:col>1</xdr:col>
      <xdr:colOff>0</xdr:colOff>
      <xdr:row>144</xdr:row>
      <xdr:rowOff>0</xdr:rowOff>
    </xdr:from>
    <xdr:to>
      <xdr:col>19</xdr:col>
      <xdr:colOff>153953</xdr:colOff>
      <xdr:row>186</xdr:row>
      <xdr:rowOff>39222</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7"/>
        <a:stretch>
          <a:fillRect/>
        </a:stretch>
      </xdr:blipFill>
      <xdr:spPr>
        <a:xfrm>
          <a:off x="609600" y="27432000"/>
          <a:ext cx="11126753" cy="8040222"/>
        </a:xfrm>
        <a:prstGeom prst="rect">
          <a:avLst/>
        </a:prstGeom>
      </xdr:spPr>
    </xdr:pic>
    <xdr:clientData/>
  </xdr:twoCellAnchor>
  <xdr:twoCellAnchor editAs="oneCell">
    <xdr:from>
      <xdr:col>1</xdr:col>
      <xdr:colOff>0</xdr:colOff>
      <xdr:row>188</xdr:row>
      <xdr:rowOff>0</xdr:rowOff>
    </xdr:from>
    <xdr:to>
      <xdr:col>14</xdr:col>
      <xdr:colOff>134475</xdr:colOff>
      <xdr:row>251</xdr:row>
      <xdr:rowOff>115991</xdr:rowOff>
    </xdr:to>
    <xdr:pic>
      <xdr:nvPicPr>
        <xdr:cNvPr id="11" name="図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8"/>
        <a:stretch>
          <a:fillRect/>
        </a:stretch>
      </xdr:blipFill>
      <xdr:spPr>
        <a:xfrm>
          <a:off x="609600" y="35814000"/>
          <a:ext cx="8059275" cy="12117491"/>
        </a:xfrm>
        <a:prstGeom prst="rect">
          <a:avLst/>
        </a:prstGeom>
      </xdr:spPr>
    </xdr:pic>
    <xdr:clientData/>
  </xdr:twoCellAnchor>
  <xdr:twoCellAnchor editAs="oneCell">
    <xdr:from>
      <xdr:col>15</xdr:col>
      <xdr:colOff>0</xdr:colOff>
      <xdr:row>189</xdr:row>
      <xdr:rowOff>0</xdr:rowOff>
    </xdr:from>
    <xdr:to>
      <xdr:col>26</xdr:col>
      <xdr:colOff>582042</xdr:colOff>
      <xdr:row>224</xdr:row>
      <xdr:rowOff>67615</xdr:rowOff>
    </xdr:to>
    <xdr:pic>
      <xdr:nvPicPr>
        <xdr:cNvPr id="13" name="図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9"/>
        <a:stretch>
          <a:fillRect/>
        </a:stretch>
      </xdr:blipFill>
      <xdr:spPr>
        <a:xfrm>
          <a:off x="9144000" y="36004500"/>
          <a:ext cx="7287642" cy="6735115"/>
        </a:xfrm>
        <a:prstGeom prst="rect">
          <a:avLst/>
        </a:prstGeom>
      </xdr:spPr>
    </xdr:pic>
    <xdr:clientData/>
  </xdr:twoCellAnchor>
  <xdr:twoCellAnchor editAs="oneCell">
    <xdr:from>
      <xdr:col>28</xdr:col>
      <xdr:colOff>0</xdr:colOff>
      <xdr:row>188</xdr:row>
      <xdr:rowOff>0</xdr:rowOff>
    </xdr:from>
    <xdr:to>
      <xdr:col>39</xdr:col>
      <xdr:colOff>10462</xdr:colOff>
      <xdr:row>223</xdr:row>
      <xdr:rowOff>115247</xdr:rowOff>
    </xdr:to>
    <xdr:pic>
      <xdr:nvPicPr>
        <xdr:cNvPr id="14" name="図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0"/>
        <a:stretch>
          <a:fillRect/>
        </a:stretch>
      </xdr:blipFill>
      <xdr:spPr>
        <a:xfrm>
          <a:off x="17068800" y="35814000"/>
          <a:ext cx="6716062" cy="6782747"/>
        </a:xfrm>
        <a:prstGeom prst="rect">
          <a:avLst/>
        </a:prstGeom>
      </xdr:spPr>
    </xdr:pic>
    <xdr:clientData/>
  </xdr:twoCellAnchor>
  <xdr:twoCellAnchor editAs="oneCell">
    <xdr:from>
      <xdr:col>16</xdr:col>
      <xdr:colOff>400050</xdr:colOff>
      <xdr:row>235</xdr:row>
      <xdr:rowOff>95250</xdr:rowOff>
    </xdr:from>
    <xdr:to>
      <xdr:col>33</xdr:col>
      <xdr:colOff>239549</xdr:colOff>
      <xdr:row>263</xdr:row>
      <xdr:rowOff>19784</xdr:rowOff>
    </xdr:to>
    <xdr:pic>
      <xdr:nvPicPr>
        <xdr:cNvPr id="15" name="図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1"/>
        <a:stretch>
          <a:fillRect/>
        </a:stretch>
      </xdr:blipFill>
      <xdr:spPr>
        <a:xfrm>
          <a:off x="10153650" y="44862750"/>
          <a:ext cx="10202699" cy="5258534"/>
        </a:xfrm>
        <a:prstGeom prst="rect">
          <a:avLst/>
        </a:prstGeom>
      </xdr:spPr>
    </xdr:pic>
    <xdr:clientData/>
  </xdr:twoCellAnchor>
  <xdr:twoCellAnchor editAs="oneCell">
    <xdr:from>
      <xdr:col>1</xdr:col>
      <xdr:colOff>0</xdr:colOff>
      <xdr:row>267</xdr:row>
      <xdr:rowOff>0</xdr:rowOff>
    </xdr:from>
    <xdr:to>
      <xdr:col>17</xdr:col>
      <xdr:colOff>48993</xdr:colOff>
      <xdr:row>299</xdr:row>
      <xdr:rowOff>143746</xdr:rowOff>
    </xdr:to>
    <xdr:pic>
      <xdr:nvPicPr>
        <xdr:cNvPr id="16" name="図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2"/>
        <a:stretch>
          <a:fillRect/>
        </a:stretch>
      </xdr:blipFill>
      <xdr:spPr>
        <a:xfrm>
          <a:off x="609600" y="50863500"/>
          <a:ext cx="9802593" cy="6239746"/>
        </a:xfrm>
        <a:prstGeom prst="rect">
          <a:avLst/>
        </a:prstGeom>
      </xdr:spPr>
    </xdr:pic>
    <xdr:clientData/>
  </xdr:twoCellAnchor>
  <xdr:twoCellAnchor editAs="oneCell">
    <xdr:from>
      <xdr:col>1</xdr:col>
      <xdr:colOff>0</xdr:colOff>
      <xdr:row>303</xdr:row>
      <xdr:rowOff>0</xdr:rowOff>
    </xdr:from>
    <xdr:to>
      <xdr:col>17</xdr:col>
      <xdr:colOff>191888</xdr:colOff>
      <xdr:row>332</xdr:row>
      <xdr:rowOff>771</xdr:rowOff>
    </xdr:to>
    <xdr:pic>
      <xdr:nvPicPr>
        <xdr:cNvPr id="17" name="図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3"/>
        <a:stretch>
          <a:fillRect/>
        </a:stretch>
      </xdr:blipFill>
      <xdr:spPr>
        <a:xfrm>
          <a:off x="609600" y="57721500"/>
          <a:ext cx="9945488" cy="5525271"/>
        </a:xfrm>
        <a:prstGeom prst="rect">
          <a:avLst/>
        </a:prstGeom>
      </xdr:spPr>
    </xdr:pic>
    <xdr:clientData/>
  </xdr:twoCellAnchor>
  <xdr:twoCellAnchor editAs="oneCell">
    <xdr:from>
      <xdr:col>18</xdr:col>
      <xdr:colOff>0</xdr:colOff>
      <xdr:row>306</xdr:row>
      <xdr:rowOff>0</xdr:rowOff>
    </xdr:from>
    <xdr:to>
      <xdr:col>28</xdr:col>
      <xdr:colOff>38956</xdr:colOff>
      <xdr:row>320</xdr:row>
      <xdr:rowOff>124215</xdr:rowOff>
    </xdr:to>
    <xdr:pic>
      <xdr:nvPicPr>
        <xdr:cNvPr id="18" name="図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4"/>
        <a:stretch>
          <a:fillRect/>
        </a:stretch>
      </xdr:blipFill>
      <xdr:spPr>
        <a:xfrm>
          <a:off x="10972800" y="58293000"/>
          <a:ext cx="6134956" cy="2791215"/>
        </a:xfrm>
        <a:prstGeom prst="rect">
          <a:avLst/>
        </a:prstGeom>
      </xdr:spPr>
    </xdr:pic>
    <xdr:clientData/>
  </xdr:twoCellAnchor>
  <xdr:twoCellAnchor editAs="oneCell">
    <xdr:from>
      <xdr:col>18</xdr:col>
      <xdr:colOff>0</xdr:colOff>
      <xdr:row>322</xdr:row>
      <xdr:rowOff>0</xdr:rowOff>
    </xdr:from>
    <xdr:to>
      <xdr:col>30</xdr:col>
      <xdr:colOff>105811</xdr:colOff>
      <xdr:row>353</xdr:row>
      <xdr:rowOff>124667</xdr:rowOff>
    </xdr:to>
    <xdr:pic>
      <xdr:nvPicPr>
        <xdr:cNvPr id="19" name="図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5"/>
        <a:stretch>
          <a:fillRect/>
        </a:stretch>
      </xdr:blipFill>
      <xdr:spPr>
        <a:xfrm>
          <a:off x="10972800" y="61341000"/>
          <a:ext cx="7421011" cy="6030167"/>
        </a:xfrm>
        <a:prstGeom prst="rect">
          <a:avLst/>
        </a:prstGeom>
      </xdr:spPr>
    </xdr:pic>
    <xdr:clientData/>
  </xdr:twoCellAnchor>
  <xdr:twoCellAnchor editAs="oneCell">
    <xdr:from>
      <xdr:col>1</xdr:col>
      <xdr:colOff>0</xdr:colOff>
      <xdr:row>362</xdr:row>
      <xdr:rowOff>0</xdr:rowOff>
    </xdr:from>
    <xdr:to>
      <xdr:col>16</xdr:col>
      <xdr:colOff>525224</xdr:colOff>
      <xdr:row>395</xdr:row>
      <xdr:rowOff>877</xdr:rowOff>
    </xdr:to>
    <xdr:pic>
      <xdr:nvPicPr>
        <xdr:cNvPr id="20" name="図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6"/>
        <a:stretch>
          <a:fillRect/>
        </a:stretch>
      </xdr:blipFill>
      <xdr:spPr>
        <a:xfrm>
          <a:off x="609600" y="68961000"/>
          <a:ext cx="9669224" cy="6287377"/>
        </a:xfrm>
        <a:prstGeom prst="rect">
          <a:avLst/>
        </a:prstGeom>
      </xdr:spPr>
    </xdr:pic>
    <xdr:clientData/>
  </xdr:twoCellAnchor>
  <xdr:twoCellAnchor editAs="oneCell">
    <xdr:from>
      <xdr:col>1</xdr:col>
      <xdr:colOff>0</xdr:colOff>
      <xdr:row>397</xdr:row>
      <xdr:rowOff>0</xdr:rowOff>
    </xdr:from>
    <xdr:to>
      <xdr:col>21</xdr:col>
      <xdr:colOff>297018</xdr:colOff>
      <xdr:row>429</xdr:row>
      <xdr:rowOff>58009</xdr:rowOff>
    </xdr:to>
    <xdr:pic>
      <xdr:nvPicPr>
        <xdr:cNvPr id="21" name="図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17"/>
        <a:stretch>
          <a:fillRect/>
        </a:stretch>
      </xdr:blipFill>
      <xdr:spPr>
        <a:xfrm>
          <a:off x="609600" y="75628500"/>
          <a:ext cx="12489018" cy="6154009"/>
        </a:xfrm>
        <a:prstGeom prst="rect">
          <a:avLst/>
        </a:prstGeom>
      </xdr:spPr>
    </xdr:pic>
    <xdr:clientData/>
  </xdr:twoCellAnchor>
  <xdr:twoCellAnchor editAs="oneCell">
    <xdr:from>
      <xdr:col>22</xdr:col>
      <xdr:colOff>0</xdr:colOff>
      <xdr:row>396</xdr:row>
      <xdr:rowOff>0</xdr:rowOff>
    </xdr:from>
    <xdr:to>
      <xdr:col>42</xdr:col>
      <xdr:colOff>516123</xdr:colOff>
      <xdr:row>415</xdr:row>
      <xdr:rowOff>181505</xdr:rowOff>
    </xdr:to>
    <xdr:pic>
      <xdr:nvPicPr>
        <xdr:cNvPr id="22" name="図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8"/>
        <a:stretch>
          <a:fillRect/>
        </a:stretch>
      </xdr:blipFill>
      <xdr:spPr>
        <a:xfrm>
          <a:off x="13411200" y="75438000"/>
          <a:ext cx="12708123" cy="3801005"/>
        </a:xfrm>
        <a:prstGeom prst="rect">
          <a:avLst/>
        </a:prstGeom>
      </xdr:spPr>
    </xdr:pic>
    <xdr:clientData/>
  </xdr:twoCellAnchor>
  <xdr:twoCellAnchor editAs="oneCell">
    <xdr:from>
      <xdr:col>1</xdr:col>
      <xdr:colOff>0</xdr:colOff>
      <xdr:row>431</xdr:row>
      <xdr:rowOff>0</xdr:rowOff>
    </xdr:from>
    <xdr:to>
      <xdr:col>16</xdr:col>
      <xdr:colOff>229908</xdr:colOff>
      <xdr:row>452</xdr:row>
      <xdr:rowOff>76769</xdr:rowOff>
    </xdr:to>
    <xdr:pic>
      <xdr:nvPicPr>
        <xdr:cNvPr id="23" name="図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19"/>
        <a:stretch>
          <a:fillRect/>
        </a:stretch>
      </xdr:blipFill>
      <xdr:spPr>
        <a:xfrm>
          <a:off x="609600" y="82105500"/>
          <a:ext cx="9373908" cy="4077269"/>
        </a:xfrm>
        <a:prstGeom prst="rect">
          <a:avLst/>
        </a:prstGeom>
      </xdr:spPr>
    </xdr:pic>
    <xdr:clientData/>
  </xdr:twoCellAnchor>
  <xdr:twoCellAnchor editAs="oneCell">
    <xdr:from>
      <xdr:col>21</xdr:col>
      <xdr:colOff>0</xdr:colOff>
      <xdr:row>431</xdr:row>
      <xdr:rowOff>0</xdr:rowOff>
    </xdr:from>
    <xdr:to>
      <xdr:col>35</xdr:col>
      <xdr:colOff>144086</xdr:colOff>
      <xdr:row>446</xdr:row>
      <xdr:rowOff>76609</xdr:rowOff>
    </xdr:to>
    <xdr:pic>
      <xdr:nvPicPr>
        <xdr:cNvPr id="24" name="図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20"/>
        <a:stretch>
          <a:fillRect/>
        </a:stretch>
      </xdr:blipFill>
      <xdr:spPr>
        <a:xfrm>
          <a:off x="12801600" y="82105500"/>
          <a:ext cx="8678486" cy="2934109"/>
        </a:xfrm>
        <a:prstGeom prst="rect">
          <a:avLst/>
        </a:prstGeom>
      </xdr:spPr>
    </xdr:pic>
    <xdr:clientData/>
  </xdr:twoCellAnchor>
  <xdr:twoCellAnchor editAs="oneCell">
    <xdr:from>
      <xdr:col>1</xdr:col>
      <xdr:colOff>0</xdr:colOff>
      <xdr:row>588</xdr:row>
      <xdr:rowOff>0</xdr:rowOff>
    </xdr:from>
    <xdr:to>
      <xdr:col>8</xdr:col>
      <xdr:colOff>476912</xdr:colOff>
      <xdr:row>601</xdr:row>
      <xdr:rowOff>114662</xdr:rowOff>
    </xdr:to>
    <xdr:pic>
      <xdr:nvPicPr>
        <xdr:cNvPr id="25" name="図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21"/>
        <a:stretch>
          <a:fillRect/>
        </a:stretch>
      </xdr:blipFill>
      <xdr:spPr>
        <a:xfrm>
          <a:off x="609600" y="88011000"/>
          <a:ext cx="4744112" cy="2591162"/>
        </a:xfrm>
        <a:prstGeom prst="rect">
          <a:avLst/>
        </a:prstGeom>
      </xdr:spPr>
    </xdr:pic>
    <xdr:clientData/>
  </xdr:twoCellAnchor>
  <xdr:twoCellAnchor editAs="oneCell">
    <xdr:from>
      <xdr:col>10</xdr:col>
      <xdr:colOff>0</xdr:colOff>
      <xdr:row>588</xdr:row>
      <xdr:rowOff>0</xdr:rowOff>
    </xdr:from>
    <xdr:to>
      <xdr:col>21</xdr:col>
      <xdr:colOff>258147</xdr:colOff>
      <xdr:row>600</xdr:row>
      <xdr:rowOff>162267</xdr:rowOff>
    </xdr:to>
    <xdr:pic>
      <xdr:nvPicPr>
        <xdr:cNvPr id="26" name="図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22"/>
        <a:stretch>
          <a:fillRect/>
        </a:stretch>
      </xdr:blipFill>
      <xdr:spPr>
        <a:xfrm>
          <a:off x="6096000" y="88011000"/>
          <a:ext cx="6963747" cy="2448267"/>
        </a:xfrm>
        <a:prstGeom prst="rect">
          <a:avLst/>
        </a:prstGeom>
      </xdr:spPr>
    </xdr:pic>
    <xdr:clientData/>
  </xdr:twoCellAnchor>
  <xdr:twoCellAnchor editAs="oneCell">
    <xdr:from>
      <xdr:col>22</xdr:col>
      <xdr:colOff>0</xdr:colOff>
      <xdr:row>588</xdr:row>
      <xdr:rowOff>0</xdr:rowOff>
    </xdr:from>
    <xdr:to>
      <xdr:col>37</xdr:col>
      <xdr:colOff>553803</xdr:colOff>
      <xdr:row>606</xdr:row>
      <xdr:rowOff>10005</xdr:rowOff>
    </xdr:to>
    <xdr:pic>
      <xdr:nvPicPr>
        <xdr:cNvPr id="27" name="図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23"/>
        <a:stretch>
          <a:fillRect/>
        </a:stretch>
      </xdr:blipFill>
      <xdr:spPr>
        <a:xfrm>
          <a:off x="13411200" y="88011000"/>
          <a:ext cx="9697803" cy="3439005"/>
        </a:xfrm>
        <a:prstGeom prst="rect">
          <a:avLst/>
        </a:prstGeom>
      </xdr:spPr>
    </xdr:pic>
    <xdr:clientData/>
  </xdr:twoCellAnchor>
  <xdr:twoCellAnchor editAs="oneCell">
    <xdr:from>
      <xdr:col>1</xdr:col>
      <xdr:colOff>0</xdr:colOff>
      <xdr:row>456</xdr:row>
      <xdr:rowOff>0</xdr:rowOff>
    </xdr:from>
    <xdr:to>
      <xdr:col>27</xdr:col>
      <xdr:colOff>440423</xdr:colOff>
      <xdr:row>500</xdr:row>
      <xdr:rowOff>67854</xdr:rowOff>
    </xdr:to>
    <xdr:pic>
      <xdr:nvPicPr>
        <xdr:cNvPr id="28" name="図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24"/>
        <a:stretch>
          <a:fillRect/>
        </a:stretch>
      </xdr:blipFill>
      <xdr:spPr>
        <a:xfrm>
          <a:off x="609600" y="86868000"/>
          <a:ext cx="16290023" cy="8449854"/>
        </a:xfrm>
        <a:prstGeom prst="rect">
          <a:avLst/>
        </a:prstGeom>
      </xdr:spPr>
    </xdr:pic>
    <xdr:clientData/>
  </xdr:twoCellAnchor>
  <xdr:twoCellAnchor editAs="oneCell">
    <xdr:from>
      <xdr:col>1</xdr:col>
      <xdr:colOff>0</xdr:colOff>
      <xdr:row>502</xdr:row>
      <xdr:rowOff>0</xdr:rowOff>
    </xdr:from>
    <xdr:to>
      <xdr:col>20</xdr:col>
      <xdr:colOff>582723</xdr:colOff>
      <xdr:row>514</xdr:row>
      <xdr:rowOff>171793</xdr:rowOff>
    </xdr:to>
    <xdr:pic>
      <xdr:nvPicPr>
        <xdr:cNvPr id="29" name="図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25"/>
        <a:stretch>
          <a:fillRect/>
        </a:stretch>
      </xdr:blipFill>
      <xdr:spPr>
        <a:xfrm>
          <a:off x="609600" y="95631000"/>
          <a:ext cx="12165123" cy="2457793"/>
        </a:xfrm>
        <a:prstGeom prst="rect">
          <a:avLst/>
        </a:prstGeom>
      </xdr:spPr>
    </xdr:pic>
    <xdr:clientData/>
  </xdr:twoCellAnchor>
  <xdr:twoCellAnchor editAs="oneCell">
    <xdr:from>
      <xdr:col>1</xdr:col>
      <xdr:colOff>0</xdr:colOff>
      <xdr:row>517</xdr:row>
      <xdr:rowOff>0</xdr:rowOff>
    </xdr:from>
    <xdr:to>
      <xdr:col>27</xdr:col>
      <xdr:colOff>268949</xdr:colOff>
      <xdr:row>548</xdr:row>
      <xdr:rowOff>77035</xdr:rowOff>
    </xdr:to>
    <xdr:pic>
      <xdr:nvPicPr>
        <xdr:cNvPr id="30" name="図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26"/>
        <a:stretch>
          <a:fillRect/>
        </a:stretch>
      </xdr:blipFill>
      <xdr:spPr>
        <a:xfrm>
          <a:off x="609600" y="98488500"/>
          <a:ext cx="16118549" cy="5982535"/>
        </a:xfrm>
        <a:prstGeom prst="rect">
          <a:avLst/>
        </a:prstGeom>
      </xdr:spPr>
    </xdr:pic>
    <xdr:clientData/>
  </xdr:twoCellAnchor>
  <xdr:twoCellAnchor editAs="oneCell">
    <xdr:from>
      <xdr:col>0</xdr:col>
      <xdr:colOff>571500</xdr:colOff>
      <xdr:row>549</xdr:row>
      <xdr:rowOff>123825</xdr:rowOff>
    </xdr:from>
    <xdr:to>
      <xdr:col>19</xdr:col>
      <xdr:colOff>211116</xdr:colOff>
      <xdr:row>581</xdr:row>
      <xdr:rowOff>105623</xdr:rowOff>
    </xdr:to>
    <xdr:pic>
      <xdr:nvPicPr>
        <xdr:cNvPr id="31" name="図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27"/>
        <a:stretch>
          <a:fillRect/>
        </a:stretch>
      </xdr:blipFill>
      <xdr:spPr>
        <a:xfrm>
          <a:off x="571500" y="104708325"/>
          <a:ext cx="11222016" cy="6077798"/>
        </a:xfrm>
        <a:prstGeom prst="rect">
          <a:avLst/>
        </a:prstGeom>
      </xdr:spPr>
    </xdr:pic>
    <xdr:clientData/>
  </xdr:twoCellAnchor>
  <xdr:twoCellAnchor editAs="oneCell">
    <xdr:from>
      <xdr:col>1</xdr:col>
      <xdr:colOff>0</xdr:colOff>
      <xdr:row>609</xdr:row>
      <xdr:rowOff>0</xdr:rowOff>
    </xdr:from>
    <xdr:to>
      <xdr:col>19</xdr:col>
      <xdr:colOff>249216</xdr:colOff>
      <xdr:row>659</xdr:row>
      <xdr:rowOff>48961</xdr:rowOff>
    </xdr:to>
    <xdr:pic>
      <xdr:nvPicPr>
        <xdr:cNvPr id="32" name="図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28"/>
        <a:stretch>
          <a:fillRect/>
        </a:stretch>
      </xdr:blipFill>
      <xdr:spPr>
        <a:xfrm>
          <a:off x="609600" y="116014500"/>
          <a:ext cx="11222016" cy="9573961"/>
        </a:xfrm>
        <a:prstGeom prst="rect">
          <a:avLst/>
        </a:prstGeom>
      </xdr:spPr>
    </xdr:pic>
    <xdr:clientData/>
  </xdr:twoCellAnchor>
  <xdr:twoCellAnchor editAs="oneCell">
    <xdr:from>
      <xdr:col>1</xdr:col>
      <xdr:colOff>0</xdr:colOff>
      <xdr:row>661</xdr:row>
      <xdr:rowOff>0</xdr:rowOff>
    </xdr:from>
    <xdr:to>
      <xdr:col>17</xdr:col>
      <xdr:colOff>277625</xdr:colOff>
      <xdr:row>709</xdr:row>
      <xdr:rowOff>77487</xdr:rowOff>
    </xdr:to>
    <xdr:pic>
      <xdr:nvPicPr>
        <xdr:cNvPr id="33" name="図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29"/>
        <a:stretch>
          <a:fillRect/>
        </a:stretch>
      </xdr:blipFill>
      <xdr:spPr>
        <a:xfrm>
          <a:off x="609600" y="125920500"/>
          <a:ext cx="10031225" cy="9221487"/>
        </a:xfrm>
        <a:prstGeom prst="rect">
          <a:avLst/>
        </a:prstGeom>
      </xdr:spPr>
    </xdr:pic>
    <xdr:clientData/>
  </xdr:twoCellAnchor>
  <xdr:twoCellAnchor editAs="oneCell">
    <xdr:from>
      <xdr:col>19</xdr:col>
      <xdr:colOff>0</xdr:colOff>
      <xdr:row>662</xdr:row>
      <xdr:rowOff>0</xdr:rowOff>
    </xdr:from>
    <xdr:to>
      <xdr:col>34</xdr:col>
      <xdr:colOff>325171</xdr:colOff>
      <xdr:row>681</xdr:row>
      <xdr:rowOff>19558</xdr:rowOff>
    </xdr:to>
    <xdr:pic>
      <xdr:nvPicPr>
        <xdr:cNvPr id="34" name="図 3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30"/>
        <a:stretch>
          <a:fillRect/>
        </a:stretch>
      </xdr:blipFill>
      <xdr:spPr>
        <a:xfrm>
          <a:off x="11582400" y="126111000"/>
          <a:ext cx="9469171" cy="3639058"/>
        </a:xfrm>
        <a:prstGeom prst="rect">
          <a:avLst/>
        </a:prstGeom>
      </xdr:spPr>
    </xdr:pic>
    <xdr:clientData/>
  </xdr:twoCellAnchor>
  <xdr:twoCellAnchor editAs="oneCell">
    <xdr:from>
      <xdr:col>19</xdr:col>
      <xdr:colOff>0</xdr:colOff>
      <xdr:row>684</xdr:row>
      <xdr:rowOff>0</xdr:rowOff>
    </xdr:from>
    <xdr:to>
      <xdr:col>26</xdr:col>
      <xdr:colOff>419754</xdr:colOff>
      <xdr:row>692</xdr:row>
      <xdr:rowOff>105002</xdr:rowOff>
    </xdr:to>
    <xdr:pic>
      <xdr:nvPicPr>
        <xdr:cNvPr id="35" name="図 34">
          <a:extLst>
            <a:ext uri="{FF2B5EF4-FFF2-40B4-BE49-F238E27FC236}">
              <a16:creationId xmlns:a16="http://schemas.microsoft.com/office/drawing/2014/main" id="{00000000-0008-0000-0300-000023000000}"/>
            </a:ext>
          </a:extLst>
        </xdr:cNvPr>
        <xdr:cNvPicPr>
          <a:picLocks noChangeAspect="1"/>
        </xdr:cNvPicPr>
      </xdr:nvPicPr>
      <xdr:blipFill>
        <a:blip xmlns:r="http://schemas.openxmlformats.org/officeDocument/2006/relationships" r:embed="rId31"/>
        <a:stretch>
          <a:fillRect/>
        </a:stretch>
      </xdr:blipFill>
      <xdr:spPr>
        <a:xfrm>
          <a:off x="11582400" y="130302000"/>
          <a:ext cx="4686954" cy="1629002"/>
        </a:xfrm>
        <a:prstGeom prst="rect">
          <a:avLst/>
        </a:prstGeom>
      </xdr:spPr>
    </xdr:pic>
    <xdr:clientData/>
  </xdr:twoCellAnchor>
  <xdr:twoCellAnchor editAs="oneCell">
    <xdr:from>
      <xdr:col>1</xdr:col>
      <xdr:colOff>57150</xdr:colOff>
      <xdr:row>716</xdr:row>
      <xdr:rowOff>152400</xdr:rowOff>
    </xdr:from>
    <xdr:to>
      <xdr:col>12</xdr:col>
      <xdr:colOff>105718</xdr:colOff>
      <xdr:row>746</xdr:row>
      <xdr:rowOff>172250</xdr:rowOff>
    </xdr:to>
    <xdr:pic>
      <xdr:nvPicPr>
        <xdr:cNvPr id="36" name="図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32"/>
        <a:stretch>
          <a:fillRect/>
        </a:stretch>
      </xdr:blipFill>
      <xdr:spPr>
        <a:xfrm>
          <a:off x="666750" y="136550400"/>
          <a:ext cx="6754168" cy="5734850"/>
        </a:xfrm>
        <a:prstGeom prst="rect">
          <a:avLst/>
        </a:prstGeom>
      </xdr:spPr>
    </xdr:pic>
    <xdr:clientData/>
  </xdr:twoCellAnchor>
  <xdr:twoCellAnchor editAs="oneCell">
    <xdr:from>
      <xdr:col>12</xdr:col>
      <xdr:colOff>581025</xdr:colOff>
      <xdr:row>714</xdr:row>
      <xdr:rowOff>0</xdr:rowOff>
    </xdr:from>
    <xdr:to>
      <xdr:col>23</xdr:col>
      <xdr:colOff>543856</xdr:colOff>
      <xdr:row>764</xdr:row>
      <xdr:rowOff>134698</xdr:rowOff>
    </xdr:to>
    <xdr:pic>
      <xdr:nvPicPr>
        <xdr:cNvPr id="37" name="図 36">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33"/>
        <a:stretch>
          <a:fillRect/>
        </a:stretch>
      </xdr:blipFill>
      <xdr:spPr>
        <a:xfrm>
          <a:off x="7896225" y="136017000"/>
          <a:ext cx="6668431" cy="9659698"/>
        </a:xfrm>
        <a:prstGeom prst="rect">
          <a:avLst/>
        </a:prstGeom>
      </xdr:spPr>
    </xdr:pic>
    <xdr:clientData/>
  </xdr:twoCellAnchor>
  <xdr:twoCellAnchor editAs="oneCell">
    <xdr:from>
      <xdr:col>1</xdr:col>
      <xdr:colOff>76200</xdr:colOff>
      <xdr:row>770</xdr:row>
      <xdr:rowOff>47625</xdr:rowOff>
    </xdr:from>
    <xdr:to>
      <xdr:col>14</xdr:col>
      <xdr:colOff>591728</xdr:colOff>
      <xdr:row>781</xdr:row>
      <xdr:rowOff>9812</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4"/>
        <a:stretch>
          <a:fillRect/>
        </a:stretch>
      </xdr:blipFill>
      <xdr:spPr>
        <a:xfrm>
          <a:off x="685800" y="146732625"/>
          <a:ext cx="8440328" cy="2057687"/>
        </a:xfrm>
        <a:prstGeom prst="rect">
          <a:avLst/>
        </a:prstGeom>
      </xdr:spPr>
    </xdr:pic>
    <xdr:clientData/>
  </xdr:twoCellAnchor>
  <xdr:twoCellAnchor editAs="oneCell">
    <xdr:from>
      <xdr:col>1</xdr:col>
      <xdr:colOff>142875</xdr:colOff>
      <xdr:row>784</xdr:row>
      <xdr:rowOff>180975</xdr:rowOff>
    </xdr:from>
    <xdr:to>
      <xdr:col>20</xdr:col>
      <xdr:colOff>535071</xdr:colOff>
      <xdr:row>793</xdr:row>
      <xdr:rowOff>85951</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5"/>
        <a:stretch>
          <a:fillRect/>
        </a:stretch>
      </xdr:blipFill>
      <xdr:spPr>
        <a:xfrm>
          <a:off x="752475" y="149532975"/>
          <a:ext cx="11974596" cy="1619476"/>
        </a:xfrm>
        <a:prstGeom prst="rect">
          <a:avLst/>
        </a:prstGeom>
      </xdr:spPr>
    </xdr:pic>
    <xdr:clientData/>
  </xdr:twoCellAnchor>
  <xdr:twoCellAnchor editAs="oneCell">
    <xdr:from>
      <xdr:col>1</xdr:col>
      <xdr:colOff>114300</xdr:colOff>
      <xdr:row>797</xdr:row>
      <xdr:rowOff>95250</xdr:rowOff>
    </xdr:from>
    <xdr:to>
      <xdr:col>27</xdr:col>
      <xdr:colOff>468986</xdr:colOff>
      <xdr:row>836</xdr:row>
      <xdr:rowOff>58182</xdr:rowOff>
    </xdr:to>
    <xdr:pic>
      <xdr:nvPicPr>
        <xdr:cNvPr id="12" name="図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36"/>
        <a:stretch>
          <a:fillRect/>
        </a:stretch>
      </xdr:blipFill>
      <xdr:spPr>
        <a:xfrm>
          <a:off x="723900" y="151923750"/>
          <a:ext cx="16204286" cy="73924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20</xdr:row>
          <xdr:rowOff>9525</xdr:rowOff>
        </xdr:from>
        <xdr:to>
          <xdr:col>18</xdr:col>
          <xdr:colOff>104775</xdr:colOff>
          <xdr:row>22</xdr:row>
          <xdr:rowOff>142875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400-0000013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578828</xdr:colOff>
      <xdr:row>8</xdr:row>
      <xdr:rowOff>65942</xdr:rowOff>
    </xdr:from>
    <xdr:to>
      <xdr:col>25</xdr:col>
      <xdr:colOff>51290</xdr:colOff>
      <xdr:row>12</xdr:row>
      <xdr:rowOff>70763</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578828" y="1589942"/>
          <a:ext cx="14983558" cy="766821"/>
        </a:xfrm>
        <a:prstGeom prst="rect">
          <a:avLst/>
        </a:prstGeom>
      </xdr:spPr>
    </xdr:pic>
    <xdr:clientData/>
  </xdr:twoCellAnchor>
  <xdr:twoCellAnchor editAs="oneCell">
    <xdr:from>
      <xdr:col>1</xdr:col>
      <xdr:colOff>219810</xdr:colOff>
      <xdr:row>51</xdr:row>
      <xdr:rowOff>73271</xdr:rowOff>
    </xdr:from>
    <xdr:to>
      <xdr:col>7</xdr:col>
      <xdr:colOff>512886</xdr:colOff>
      <xdr:row>65</xdr:row>
      <xdr:rowOff>18839</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974483" y="9788771"/>
          <a:ext cx="3941884" cy="2612568"/>
        </a:xfrm>
        <a:prstGeom prst="rect">
          <a:avLst/>
        </a:prstGeom>
      </xdr:spPr>
    </xdr:pic>
    <xdr:clientData/>
  </xdr:twoCellAnchor>
  <xdr:twoCellAnchor editAs="oneCell">
    <xdr:from>
      <xdr:col>1</xdr:col>
      <xdr:colOff>124558</xdr:colOff>
      <xdr:row>92</xdr:row>
      <xdr:rowOff>124557</xdr:rowOff>
    </xdr:from>
    <xdr:to>
      <xdr:col>9</xdr:col>
      <xdr:colOff>417634</xdr:colOff>
      <xdr:row>108</xdr:row>
      <xdr:rowOff>4480</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879231" y="14412057"/>
          <a:ext cx="5158153" cy="2927923"/>
        </a:xfrm>
        <a:prstGeom prst="rect">
          <a:avLst/>
        </a:prstGeom>
      </xdr:spPr>
    </xdr:pic>
    <xdr:clientData/>
  </xdr:twoCellAnchor>
  <xdr:twoCellAnchor editAs="oneCell">
    <xdr:from>
      <xdr:col>1</xdr:col>
      <xdr:colOff>102576</xdr:colOff>
      <xdr:row>67</xdr:row>
      <xdr:rowOff>109904</xdr:rowOff>
    </xdr:from>
    <xdr:to>
      <xdr:col>9</xdr:col>
      <xdr:colOff>256442</xdr:colOff>
      <xdr:row>88</xdr:row>
      <xdr:rowOff>103201</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857249" y="12873404"/>
          <a:ext cx="5018943" cy="3993797"/>
        </a:xfrm>
        <a:prstGeom prst="rect">
          <a:avLst/>
        </a:prstGeom>
      </xdr:spPr>
    </xdr:pic>
    <xdr:clientData/>
  </xdr:twoCellAnchor>
  <xdr:twoCellAnchor>
    <xdr:from>
      <xdr:col>13</xdr:col>
      <xdr:colOff>285751</xdr:colOff>
      <xdr:row>97</xdr:row>
      <xdr:rowOff>87923</xdr:rowOff>
    </xdr:from>
    <xdr:to>
      <xdr:col>18</xdr:col>
      <xdr:colOff>534865</xdr:colOff>
      <xdr:row>111</xdr:row>
      <xdr:rowOff>80596</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8338039" y="15327923"/>
          <a:ext cx="3289788" cy="2659673"/>
        </a:xfrm>
        <a:prstGeom prst="rect">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13</xdr:col>
      <xdr:colOff>219808</xdr:colOff>
      <xdr:row>95</xdr:row>
      <xdr:rowOff>0</xdr:rowOff>
    </xdr:from>
    <xdr:to>
      <xdr:col>15</xdr:col>
      <xdr:colOff>248384</xdr:colOff>
      <xdr:row>101</xdr:row>
      <xdr:rowOff>9525</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272096" y="14859000"/>
          <a:ext cx="124484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571501</xdr:colOff>
      <xdr:row>95</xdr:row>
      <xdr:rowOff>153865</xdr:rowOff>
    </xdr:from>
    <xdr:to>
      <xdr:col>15</xdr:col>
      <xdr:colOff>564174</xdr:colOff>
      <xdr:row>99</xdr:row>
      <xdr:rowOff>124099</xdr:rowOff>
    </xdr:to>
    <xdr:pic>
      <xdr:nvPicPr>
        <xdr:cNvPr id="8" name="図 7">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231924" y="15012865"/>
          <a:ext cx="600808" cy="732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190500</xdr:colOff>
      <xdr:row>95</xdr:row>
      <xdr:rowOff>161192</xdr:rowOff>
    </xdr:from>
    <xdr:to>
      <xdr:col>27</xdr:col>
      <xdr:colOff>439615</xdr:colOff>
      <xdr:row>109</xdr:row>
      <xdr:rowOff>153865</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a:xfrm>
          <a:off x="13716000" y="15020192"/>
          <a:ext cx="3289788" cy="2659673"/>
        </a:xfrm>
        <a:prstGeom prst="rect">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22</xdr:col>
      <xdr:colOff>36634</xdr:colOff>
      <xdr:row>92</xdr:row>
      <xdr:rowOff>117231</xdr:rowOff>
    </xdr:from>
    <xdr:to>
      <xdr:col>23</xdr:col>
      <xdr:colOff>484309</xdr:colOff>
      <xdr:row>98</xdr:row>
      <xdr:rowOff>126756</xdr:rowOff>
    </xdr:to>
    <xdr:pic>
      <xdr:nvPicPr>
        <xdr:cNvPr id="7" name="図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562134" y="14404731"/>
          <a:ext cx="105581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263769</xdr:colOff>
      <xdr:row>92</xdr:row>
      <xdr:rowOff>117232</xdr:rowOff>
    </xdr:from>
    <xdr:to>
      <xdr:col>22</xdr:col>
      <xdr:colOff>564538</xdr:colOff>
      <xdr:row>95</xdr:row>
      <xdr:rowOff>153866</xdr:rowOff>
    </xdr:to>
    <xdr:cxnSp macro="">
      <xdr:nvCxnSpPr>
        <xdr:cNvPr id="13" name="コネクタ: カギ線 12">
          <a:extLst>
            <a:ext uri="{FF2B5EF4-FFF2-40B4-BE49-F238E27FC236}">
              <a16:creationId xmlns:a16="http://schemas.microsoft.com/office/drawing/2014/main" id="{00000000-0008-0000-0500-00000D000000}"/>
            </a:ext>
          </a:extLst>
        </xdr:cNvPr>
        <xdr:cNvCxnSpPr>
          <a:stCxn id="8" idx="0"/>
          <a:endCxn id="7" idx="0"/>
        </xdr:cNvCxnSpPr>
      </xdr:nvCxnSpPr>
      <xdr:spPr>
        <a:xfrm rot="5400000" flipH="1" flipV="1">
          <a:off x="11507116" y="12429943"/>
          <a:ext cx="608134" cy="4557711"/>
        </a:xfrm>
        <a:prstGeom prst="bentConnector3">
          <a:avLst>
            <a:gd name="adj1" fmla="val 13759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329712</xdr:colOff>
      <xdr:row>89</xdr:row>
      <xdr:rowOff>175846</xdr:rowOff>
    </xdr:from>
    <xdr:to>
      <xdr:col>21</xdr:col>
      <xdr:colOff>51289</xdr:colOff>
      <xdr:row>92</xdr:row>
      <xdr:rowOff>175846</xdr:rowOff>
    </xdr:to>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10206404" y="13891846"/>
          <a:ext cx="2762250" cy="571500"/>
        </a:xfrm>
        <a:prstGeom prst="rect">
          <a:avLst/>
        </a:prstGeom>
        <a:solidFill>
          <a:schemeClr val="lt1"/>
        </a:solidFill>
        <a:ln w="9525" cmpd="sng">
          <a:solidFill>
            <a:srgbClr val="00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100"/>
            <a:t>・</a:t>
          </a:r>
          <a:r>
            <a:rPr lang="en-US" sz="1100"/>
            <a:t>ManagedId</a:t>
          </a:r>
          <a:r>
            <a:rPr lang="ja-JP" altLang="en-US" sz="1100"/>
            <a:t>を</a:t>
          </a:r>
          <a:r>
            <a:rPr lang="en-US" altLang="ja-JP" sz="1100"/>
            <a:t>ON</a:t>
          </a:r>
        </a:p>
        <a:p>
          <a:r>
            <a:rPr lang="ja-JP" altLang="en-US" sz="1100"/>
            <a:t>・</a:t>
          </a:r>
          <a:r>
            <a:rPr lang="en-US" altLang="ja-JP" sz="1100"/>
            <a:t>KeyValult</a:t>
          </a:r>
          <a:r>
            <a:rPr lang="ja-JP" altLang="en-US" sz="1100"/>
            <a:t>のアクセスポリシー設定</a:t>
          </a:r>
          <a:endParaRPr lang="en-US" sz="1100"/>
        </a:p>
      </xdr:txBody>
    </xdr:sp>
    <xdr:clientData/>
  </xdr:twoCellAnchor>
  <xdr:twoCellAnchor>
    <xdr:from>
      <xdr:col>14</xdr:col>
      <xdr:colOff>183173</xdr:colOff>
      <xdr:row>103</xdr:row>
      <xdr:rowOff>36634</xdr:rowOff>
    </xdr:from>
    <xdr:to>
      <xdr:col>17</xdr:col>
      <xdr:colOff>234462</xdr:colOff>
      <xdr:row>105</xdr:row>
      <xdr:rowOff>36634</xdr:rowOff>
    </xdr:to>
    <xdr:sp macro="" textlink="">
      <xdr:nvSpPr>
        <xdr:cNvPr id="16" name="テキスト ボックス 15">
          <a:extLst>
            <a:ext uri="{FF2B5EF4-FFF2-40B4-BE49-F238E27FC236}">
              <a16:creationId xmlns:a16="http://schemas.microsoft.com/office/drawing/2014/main" id="{00000000-0008-0000-0500-000010000000}"/>
            </a:ext>
          </a:extLst>
        </xdr:cNvPr>
        <xdr:cNvSpPr txBox="1"/>
      </xdr:nvSpPr>
      <xdr:spPr>
        <a:xfrm>
          <a:off x="8843596" y="16419634"/>
          <a:ext cx="1875693" cy="381000"/>
        </a:xfrm>
        <a:prstGeom prst="rect">
          <a:avLst/>
        </a:prstGeom>
        <a:solidFill>
          <a:schemeClr val="lt1"/>
        </a:solidFill>
        <a:ln w="9525" cmpd="sng">
          <a:solidFill>
            <a:srgbClr val="00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a:t>実行アプリ</a:t>
          </a:r>
          <a:r>
            <a:rPr lang="en-US" altLang="ja-JP" sz="1100"/>
            <a:t>.exe/bat/ps1</a:t>
          </a:r>
          <a:r>
            <a:rPr lang="ja-JP" altLang="en-US" sz="1100"/>
            <a:t>等</a:t>
          </a:r>
          <a:endParaRPr lang="en-US" sz="1100"/>
        </a:p>
      </xdr:txBody>
    </xdr:sp>
    <xdr:clientData/>
  </xdr:twoCellAnchor>
  <xdr:twoCellAnchor>
    <xdr:from>
      <xdr:col>22</xdr:col>
      <xdr:colOff>571500</xdr:colOff>
      <xdr:row>101</xdr:row>
      <xdr:rowOff>0</xdr:rowOff>
    </xdr:from>
    <xdr:to>
      <xdr:col>26</xdr:col>
      <xdr:colOff>14655</xdr:colOff>
      <xdr:row>105</xdr:row>
      <xdr:rowOff>109904</xdr:rowOff>
    </xdr:to>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14097000" y="16002000"/>
          <a:ext cx="1875693" cy="871904"/>
        </a:xfrm>
        <a:prstGeom prst="rect">
          <a:avLst/>
        </a:prstGeom>
        <a:solidFill>
          <a:schemeClr val="lt1"/>
        </a:solidFill>
        <a:ln w="9525" cmpd="sng">
          <a:solidFill>
            <a:srgbClr val="00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altLang="ja-JP" sz="1100"/>
            <a:t>Secrets</a:t>
          </a:r>
        </a:p>
        <a:p>
          <a:pPr algn="l"/>
          <a:r>
            <a:rPr lang="ja-JP" altLang="en-US" sz="1100"/>
            <a:t>・</a:t>
          </a:r>
          <a:r>
            <a:rPr lang="en-US" altLang="ja-JP" sz="1100"/>
            <a:t>DB</a:t>
          </a:r>
          <a:r>
            <a:rPr lang="ja-JP" altLang="en-US" sz="1100"/>
            <a:t>接続文字列</a:t>
          </a:r>
          <a:endParaRPr lang="en-US" altLang="ja-JP" sz="1100"/>
        </a:p>
        <a:p>
          <a:pPr algn="l"/>
          <a:r>
            <a:rPr lang="ja-JP" altLang="en-US" sz="1100"/>
            <a:t>・</a:t>
          </a:r>
          <a:r>
            <a:rPr lang="en-US" altLang="ja-JP" sz="1100"/>
            <a:t>Storage</a:t>
          </a:r>
          <a:r>
            <a:rPr lang="ja-JP" altLang="en-US" sz="1100"/>
            <a:t>接続文字列</a:t>
          </a:r>
          <a:endParaRPr lang="en-US" sz="1100"/>
        </a:p>
      </xdr:txBody>
    </xdr:sp>
    <xdr:clientData/>
  </xdr:twoCellAnchor>
  <xdr:twoCellAnchor>
    <xdr:from>
      <xdr:col>17</xdr:col>
      <xdr:colOff>234463</xdr:colOff>
      <xdr:row>103</xdr:row>
      <xdr:rowOff>54952</xdr:rowOff>
    </xdr:from>
    <xdr:to>
      <xdr:col>22</xdr:col>
      <xdr:colOff>571501</xdr:colOff>
      <xdr:row>104</xdr:row>
      <xdr:rowOff>36634</xdr:rowOff>
    </xdr:to>
    <xdr:cxnSp macro="">
      <xdr:nvCxnSpPr>
        <xdr:cNvPr id="18" name="コネクタ: カギ線 17">
          <a:extLst>
            <a:ext uri="{FF2B5EF4-FFF2-40B4-BE49-F238E27FC236}">
              <a16:creationId xmlns:a16="http://schemas.microsoft.com/office/drawing/2014/main" id="{00000000-0008-0000-0500-000012000000}"/>
            </a:ext>
          </a:extLst>
        </xdr:cNvPr>
        <xdr:cNvCxnSpPr>
          <a:stCxn id="17" idx="1"/>
          <a:endCxn id="16" idx="3"/>
        </xdr:cNvCxnSpPr>
      </xdr:nvCxnSpPr>
      <xdr:spPr>
        <a:xfrm rot="10800000" flipV="1">
          <a:off x="10719290" y="16437952"/>
          <a:ext cx="3377711" cy="172182"/>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21981</xdr:colOff>
      <xdr:row>110</xdr:row>
      <xdr:rowOff>73269</xdr:rowOff>
    </xdr:from>
    <xdr:to>
      <xdr:col>12</xdr:col>
      <xdr:colOff>520211</xdr:colOff>
      <xdr:row>140</xdr:row>
      <xdr:rowOff>122671</xdr:rowOff>
    </xdr:to>
    <xdr:pic>
      <xdr:nvPicPr>
        <xdr:cNvPr id="21" name="図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8"/>
        <a:stretch>
          <a:fillRect/>
        </a:stretch>
      </xdr:blipFill>
      <xdr:spPr>
        <a:xfrm>
          <a:off x="776654" y="17789769"/>
          <a:ext cx="7187711" cy="57644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9526</xdr:colOff>
      <xdr:row>5</xdr:row>
      <xdr:rowOff>23132</xdr:rowOff>
    </xdr:from>
    <xdr:ext cx="5517664" cy="2742928"/>
    <xdr:sp macro="" textlink="">
      <xdr:nvSpPr>
        <xdr:cNvPr id="3" name="テキスト ボックス 2">
          <a:extLst>
            <a:ext uri="{FF2B5EF4-FFF2-40B4-BE49-F238E27FC236}">
              <a16:creationId xmlns:a16="http://schemas.microsoft.com/office/drawing/2014/main" id="{00000000-0008-0000-0600-000003000000}"/>
            </a:ext>
          </a:extLst>
        </xdr:cNvPr>
        <xdr:cNvSpPr txBox="1"/>
      </xdr:nvSpPr>
      <xdr:spPr>
        <a:xfrm>
          <a:off x="809626" y="891812"/>
          <a:ext cx="5517664" cy="2742928"/>
        </a:xfrm>
        <a:prstGeom prst="rect">
          <a:avLst/>
        </a:prstGeom>
        <a:solidFill>
          <a:schemeClr val="lt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pPr marL="0" indent="0"/>
          <a:r>
            <a:rPr lang="ja-JP" altLang="en-US" sz="1100">
              <a:solidFill>
                <a:schemeClr val="tx1"/>
              </a:solidFill>
              <a:latin typeface="+mn-lt"/>
              <a:ea typeface="+mn-lt"/>
              <a:cs typeface="+mn-lt"/>
            </a:rPr>
            <a:t>本シートでのレビューポイントは以下の通りです。</a:t>
          </a:r>
        </a:p>
        <a:p>
          <a:pPr marL="0" indent="0"/>
          <a:endParaRPr lang="ja-JP" altLang="en-US" sz="1100">
            <a:solidFill>
              <a:schemeClr val="tx1"/>
            </a:solidFill>
            <a:latin typeface="+mn-lt"/>
            <a:ea typeface="+mn-lt"/>
            <a:cs typeface="+mn-lt"/>
          </a:endParaRPr>
        </a:p>
        <a:p>
          <a:pPr marL="0" indent="0"/>
          <a:r>
            <a:rPr lang="ja-JP" altLang="en-US" sz="1100">
              <a:solidFill>
                <a:schemeClr val="tx1"/>
              </a:solidFill>
              <a:latin typeface="+mn-lt"/>
              <a:ea typeface="+mn-lt"/>
              <a:cs typeface="+mn-lt"/>
            </a:rPr>
            <a:t>発生した障害内容・その根本原因・その対応策が明記されていること</a:t>
          </a:r>
        </a:p>
        <a:p>
          <a:pPr marL="0" indent="0"/>
          <a:r>
            <a:rPr lang="ja-JP" altLang="en-US" sz="1100">
              <a:solidFill>
                <a:schemeClr val="tx1"/>
              </a:solidFill>
              <a:latin typeface="+mn-lt"/>
              <a:ea typeface="+mn-lt"/>
              <a:cs typeface="+mn-lt"/>
            </a:rPr>
            <a:t>また、それで良いかの確認・</a:t>
          </a:r>
          <a:r>
            <a:rPr lang="en-US" sz="1100">
              <a:solidFill>
                <a:schemeClr val="tx1"/>
              </a:solidFill>
              <a:latin typeface="+mn-lt"/>
              <a:ea typeface="+mn-lt"/>
              <a:cs typeface="+mn-lt"/>
            </a:rPr>
            <a:t>OK</a:t>
          </a:r>
          <a:r>
            <a:rPr lang="ja-JP" altLang="en-US" sz="1100">
              <a:solidFill>
                <a:schemeClr val="tx1"/>
              </a:solidFill>
              <a:latin typeface="+mn-lt"/>
              <a:ea typeface="+mn-lt"/>
              <a:cs typeface="+mn-lt"/>
            </a:rPr>
            <a:t>の文言が記述されていること</a:t>
          </a:r>
          <a:endParaRPr lang="ja-JP" altLang="en-US" sz="1100">
            <a:solidFill>
              <a:srgbClr val="FF0000"/>
            </a:solidFill>
            <a:latin typeface="+mn-lt"/>
            <a:ea typeface="+mn-lt"/>
            <a:cs typeface="+mn-lt"/>
          </a:endParaRPr>
        </a:p>
        <a:p>
          <a:pPr marL="0" indent="0"/>
          <a:r>
            <a:rPr lang="en-US" sz="1100">
              <a:solidFill>
                <a:srgbClr val="FF0000"/>
              </a:solidFill>
              <a:latin typeface="+mn-lt"/>
              <a:ea typeface="+mn-lt"/>
              <a:cs typeface="+mn-lt"/>
            </a:rPr>
            <a:t>DXC</a:t>
          </a:r>
          <a:r>
            <a:rPr lang="ja-JP" altLang="en-US" sz="1100">
              <a:solidFill>
                <a:srgbClr val="FF0000"/>
              </a:solidFill>
              <a:latin typeface="+mn-lt"/>
              <a:ea typeface="+mn-lt"/>
              <a:cs typeface="+mn-lt"/>
            </a:rPr>
            <a:t>用最終仕様</a:t>
          </a:r>
          <a:r>
            <a:rPr lang="en-US" sz="1100">
              <a:solidFill>
                <a:srgbClr val="FF0000"/>
              </a:solidFill>
              <a:latin typeface="+mn-lt"/>
              <a:ea typeface="+mn-lt"/>
              <a:cs typeface="+mn-lt"/>
            </a:rPr>
            <a:t>CheckList</a:t>
          </a:r>
          <a:r>
            <a:rPr lang="ja-JP" altLang="en-US" sz="1100">
              <a:solidFill>
                <a:srgbClr val="FF0000"/>
              </a:solidFill>
              <a:latin typeface="+mn-lt"/>
              <a:ea typeface="+mn-lt"/>
              <a:cs typeface="+mn-lt"/>
            </a:rPr>
            <a:t>の確認結果が全て</a:t>
          </a:r>
          <a:r>
            <a:rPr lang="en-US" sz="1100">
              <a:solidFill>
                <a:srgbClr val="FF0000"/>
              </a:solidFill>
              <a:latin typeface="+mn-lt"/>
              <a:ea typeface="+mn-lt"/>
              <a:cs typeface="+mn-lt"/>
            </a:rPr>
            <a:t>OK</a:t>
          </a:r>
          <a:r>
            <a:rPr lang="ja-JP" altLang="en-US" sz="1100">
              <a:solidFill>
                <a:srgbClr val="FF0000"/>
              </a:solidFill>
              <a:latin typeface="+mn-lt"/>
              <a:ea typeface="+mn-lt"/>
              <a:cs typeface="+mn-lt"/>
            </a:rPr>
            <a:t>または</a:t>
          </a:r>
          <a:r>
            <a:rPr lang="en-US" sz="1100">
              <a:solidFill>
                <a:srgbClr val="FF0000"/>
              </a:solidFill>
              <a:latin typeface="+mn-lt"/>
              <a:ea typeface="+mn-lt"/>
              <a:cs typeface="+mn-lt"/>
            </a:rPr>
            <a:t>NA</a:t>
          </a:r>
          <a:r>
            <a:rPr lang="ja-JP" altLang="en-US" sz="1100">
              <a:solidFill>
                <a:srgbClr val="FF0000"/>
              </a:solidFill>
              <a:latin typeface="+mn-lt"/>
              <a:ea typeface="+mn-lt"/>
              <a:cs typeface="+mn-lt"/>
            </a:rPr>
            <a:t>で</a:t>
          </a:r>
          <a:r>
            <a:rPr lang="en-US" sz="1100">
              <a:solidFill>
                <a:srgbClr val="FF0000"/>
              </a:solidFill>
              <a:latin typeface="+mn-lt"/>
              <a:ea typeface="+mn-lt"/>
              <a:cs typeface="+mn-lt"/>
            </a:rPr>
            <a:t>NA</a:t>
          </a:r>
          <a:r>
            <a:rPr lang="ja-JP" altLang="en-US" sz="1100">
              <a:solidFill>
                <a:srgbClr val="FF0000"/>
              </a:solidFill>
              <a:latin typeface="+mn-lt"/>
              <a:ea typeface="+mn-lt"/>
              <a:cs typeface="+mn-lt"/>
            </a:rPr>
            <a:t>理由が明確であること</a:t>
          </a:r>
          <a:endParaRPr lang="ja-JP" altLang="en-US" sz="1100">
            <a:solidFill>
              <a:schemeClr val="tx1"/>
            </a:solidFill>
            <a:latin typeface="+mn-lt"/>
            <a:ea typeface="+mn-lt"/>
            <a:cs typeface="+mn-lt"/>
          </a:endParaRPr>
        </a:p>
        <a:p>
          <a:pPr marL="0" indent="0"/>
          <a:endParaRPr lang="ja-JP" altLang="en-US" sz="1100">
            <a:solidFill>
              <a:schemeClr val="tx1"/>
            </a:solidFill>
            <a:latin typeface="+mn-lt"/>
            <a:ea typeface="+mn-lt"/>
            <a:cs typeface="+mn-lt"/>
          </a:endParaRPr>
        </a:p>
        <a:p>
          <a:pPr marL="0" indent="0"/>
          <a:r>
            <a:rPr lang="ja-JP" altLang="en-US" sz="1100">
              <a:solidFill>
                <a:schemeClr val="tx1"/>
              </a:solidFill>
              <a:latin typeface="+mn-lt"/>
              <a:ea typeface="+mn-lt"/>
              <a:cs typeface="+mn-lt"/>
            </a:rPr>
            <a:t>例）　</a:t>
          </a:r>
          <a:r>
            <a:rPr lang="en-US" sz="1100">
              <a:solidFill>
                <a:schemeClr val="tx1"/>
              </a:solidFill>
              <a:latin typeface="+mn-lt"/>
              <a:ea typeface="+mn-lt"/>
              <a:cs typeface="+mn-lt"/>
            </a:rPr>
            <a:t>DDC（</a:t>
          </a:r>
          <a:r>
            <a:rPr lang="ja-JP" altLang="en-US" sz="1100">
              <a:solidFill>
                <a:schemeClr val="tx1"/>
              </a:solidFill>
              <a:latin typeface="+mn-lt"/>
              <a:ea typeface="+mn-lt"/>
              <a:cs typeface="+mn-lt"/>
            </a:rPr>
            <a:t>または日本）　</a:t>
          </a:r>
          <a:r>
            <a:rPr lang="en-US" altLang="ja-JP" sz="1100">
              <a:solidFill>
                <a:schemeClr val="tx1"/>
              </a:solidFill>
              <a:latin typeface="+mn-lt"/>
              <a:ea typeface="+mn-lt"/>
              <a:cs typeface="+mn-lt"/>
            </a:rPr>
            <a:t>2012/05/</a:t>
          </a:r>
          <a:r>
            <a:rPr lang="en-US" sz="1100">
              <a:solidFill>
                <a:schemeClr val="tx1"/>
              </a:solidFill>
              <a:latin typeface="+mn-lt"/>
              <a:ea typeface="+mn-lt"/>
              <a:cs typeface="+mn-lt"/>
            </a:rPr>
            <a:t>xx　</a:t>
          </a:r>
          <a:r>
            <a:rPr lang="ja-JP" altLang="en-US" sz="1100">
              <a:solidFill>
                <a:schemeClr val="tx1"/>
              </a:solidFill>
              <a:latin typeface="+mn-lt"/>
              <a:ea typeface="+mn-lt"/>
              <a:cs typeface="+mn-lt"/>
            </a:rPr>
            <a:t>最終確認</a:t>
          </a:r>
        </a:p>
        <a:p>
          <a:pPr marL="0" indent="0"/>
          <a:r>
            <a:rPr lang="en-US" sz="1100">
              <a:solidFill>
                <a:schemeClr val="tx1"/>
              </a:solidFill>
              <a:latin typeface="+mn-lt"/>
              <a:ea typeface="+mn-lt"/>
              <a:cs typeface="+mn-lt"/>
            </a:rPr>
            <a:t>A</a:t>
          </a:r>
          <a:r>
            <a:rPr lang="ja-JP" altLang="en-US" sz="1100">
              <a:solidFill>
                <a:schemeClr val="tx1"/>
              </a:solidFill>
              <a:latin typeface="+mn-lt"/>
              <a:ea typeface="+mn-lt"/>
              <a:cs typeface="+mn-lt"/>
            </a:rPr>
            <a:t>の障害は</a:t>
          </a:r>
        </a:p>
        <a:p>
          <a:pPr marL="0" indent="0"/>
          <a:r>
            <a:rPr lang="en-US" sz="1100">
              <a:solidFill>
                <a:schemeClr val="tx1"/>
              </a:solidFill>
              <a:latin typeface="+mn-lt"/>
              <a:ea typeface="+mn-lt"/>
              <a:cs typeface="+mn-lt"/>
            </a:rPr>
            <a:t>B</a:t>
          </a:r>
          <a:r>
            <a:rPr lang="ja-JP" altLang="en-US" sz="1100">
              <a:solidFill>
                <a:schemeClr val="tx1"/>
              </a:solidFill>
              <a:latin typeface="+mn-lt"/>
              <a:ea typeface="+mn-lt"/>
              <a:cs typeface="+mn-lt"/>
            </a:rPr>
            <a:t>という問題ではなく</a:t>
          </a:r>
          <a:r>
            <a:rPr lang="en-US" sz="1100">
              <a:solidFill>
                <a:schemeClr val="tx1"/>
              </a:solidFill>
              <a:latin typeface="+mn-lt"/>
              <a:ea typeface="+mn-lt"/>
              <a:cs typeface="+mn-lt"/>
            </a:rPr>
            <a:t>C</a:t>
          </a:r>
          <a:r>
            <a:rPr lang="ja-JP" altLang="en-US" sz="1100">
              <a:solidFill>
                <a:schemeClr val="tx1"/>
              </a:solidFill>
              <a:latin typeface="+mn-lt"/>
              <a:ea typeface="+mn-lt"/>
              <a:cs typeface="+mn-lt"/>
            </a:rPr>
            <a:t>という問題であったため</a:t>
          </a:r>
        </a:p>
        <a:p>
          <a:pPr marL="0" indent="0"/>
          <a:r>
            <a:rPr lang="en-US" sz="1100">
              <a:solidFill>
                <a:schemeClr val="tx1"/>
              </a:solidFill>
              <a:latin typeface="+mn-lt"/>
              <a:ea typeface="+mn-lt"/>
              <a:cs typeface="+mn-lt"/>
            </a:rPr>
            <a:t>D、E</a:t>
          </a:r>
          <a:r>
            <a:rPr lang="ja-JP" altLang="en-US" sz="1100">
              <a:solidFill>
                <a:schemeClr val="tx1"/>
              </a:solidFill>
              <a:latin typeface="+mn-lt"/>
              <a:ea typeface="+mn-lt"/>
              <a:cs typeface="+mn-lt"/>
            </a:rPr>
            <a:t>の対応のうち、</a:t>
          </a:r>
          <a:r>
            <a:rPr lang="en-US" sz="1100">
              <a:solidFill>
                <a:schemeClr val="tx1"/>
              </a:solidFill>
              <a:latin typeface="+mn-lt"/>
              <a:ea typeface="+mn-lt"/>
              <a:cs typeface="+mn-lt"/>
            </a:rPr>
            <a:t>E</a:t>
          </a:r>
          <a:r>
            <a:rPr lang="ja-JP" altLang="en-US" sz="1100">
              <a:solidFill>
                <a:schemeClr val="tx1"/>
              </a:solidFill>
              <a:latin typeface="+mn-lt"/>
              <a:ea typeface="+mn-lt"/>
              <a:cs typeface="+mn-lt"/>
            </a:rPr>
            <a:t>の対応をします（日本側から提示する場合は、「お願いします」になる）</a:t>
          </a:r>
        </a:p>
        <a:p>
          <a:pPr marL="0" indent="0"/>
          <a:endParaRPr lang="ja-JP" altLang="en-US" sz="1100">
            <a:solidFill>
              <a:schemeClr val="tx1"/>
            </a:solidFill>
            <a:latin typeface="+mn-lt"/>
            <a:ea typeface="+mn-lt"/>
            <a:cs typeface="+mn-lt"/>
          </a:endParaRPr>
        </a:p>
        <a:p>
          <a:pPr marL="0" indent="0"/>
          <a:r>
            <a:rPr lang="ja-JP" altLang="en-US" sz="1100">
              <a:solidFill>
                <a:schemeClr val="tx1"/>
              </a:solidFill>
              <a:latin typeface="+mn-lt"/>
              <a:ea typeface="+mn-lt"/>
              <a:cs typeface="+mn-lt"/>
            </a:rPr>
            <a:t>日本（または</a:t>
          </a:r>
          <a:r>
            <a:rPr lang="en-US" sz="1100">
              <a:solidFill>
                <a:schemeClr val="tx1"/>
              </a:solidFill>
              <a:latin typeface="+mn-lt"/>
              <a:ea typeface="+mn-lt"/>
              <a:cs typeface="+mn-lt"/>
            </a:rPr>
            <a:t>DDC）　2012/05/xx　</a:t>
          </a:r>
          <a:r>
            <a:rPr lang="ja-JP" altLang="en-US" sz="1100">
              <a:solidFill>
                <a:schemeClr val="tx1"/>
              </a:solidFill>
              <a:latin typeface="+mn-lt"/>
              <a:ea typeface="+mn-lt"/>
              <a:cs typeface="+mn-lt"/>
            </a:rPr>
            <a:t>最終</a:t>
          </a:r>
          <a:r>
            <a:rPr lang="en-US" sz="1100">
              <a:solidFill>
                <a:schemeClr val="tx1"/>
              </a:solidFill>
              <a:latin typeface="+mn-lt"/>
              <a:ea typeface="+mn-lt"/>
              <a:cs typeface="+mn-lt"/>
            </a:rPr>
            <a:t>OK</a:t>
          </a:r>
        </a:p>
        <a:p>
          <a:pPr marL="0" indent="0"/>
          <a:endParaRPr lang="en-US" sz="1100">
            <a:solidFill>
              <a:schemeClr val="tx1"/>
            </a:solidFill>
            <a:latin typeface="+mn-lt"/>
            <a:ea typeface="+mn-lt"/>
            <a:cs typeface="+mn-lt"/>
          </a:endParaRPr>
        </a:p>
        <a:p>
          <a:pPr marL="0" indent="0"/>
          <a:r>
            <a:rPr lang="ja-JP" altLang="en-US" sz="1100">
              <a:solidFill>
                <a:schemeClr val="tx1"/>
              </a:solidFill>
              <a:latin typeface="+mn-lt"/>
              <a:ea typeface="+mn-lt"/>
              <a:cs typeface="+mn-lt"/>
            </a:rPr>
            <a:t>はい、それでお願いします。（</a:t>
          </a:r>
          <a:r>
            <a:rPr lang="en-US" sz="1100">
              <a:solidFill>
                <a:schemeClr val="tx1"/>
              </a:solidFill>
              <a:latin typeface="+mn-lt"/>
              <a:ea typeface="+mn-lt"/>
              <a:cs typeface="+mn-lt"/>
            </a:rPr>
            <a:t>DDC</a:t>
          </a:r>
          <a:r>
            <a:rPr lang="ja-JP" altLang="en-US" sz="1100">
              <a:solidFill>
                <a:schemeClr val="tx1"/>
              </a:solidFill>
              <a:latin typeface="+mn-lt"/>
              <a:ea typeface="+mn-lt"/>
              <a:cs typeface="+mn-lt"/>
            </a:rPr>
            <a:t>が返答する場合は、「はい、承知しました」となる）</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xdr:col>
      <xdr:colOff>100853</xdr:colOff>
      <xdr:row>185</xdr:row>
      <xdr:rowOff>123266</xdr:rowOff>
    </xdr:from>
    <xdr:to>
      <xdr:col>8</xdr:col>
      <xdr:colOff>311889</xdr:colOff>
      <xdr:row>230</xdr:row>
      <xdr:rowOff>22412</xdr:rowOff>
    </xdr:to>
    <xdr:grpSp>
      <xdr:nvGrpSpPr>
        <xdr:cNvPr id="8" name="グループ化 7">
          <a:extLst>
            <a:ext uri="{FF2B5EF4-FFF2-40B4-BE49-F238E27FC236}">
              <a16:creationId xmlns:a16="http://schemas.microsoft.com/office/drawing/2014/main" id="{00000000-0008-0000-0900-000008000000}"/>
            </a:ext>
          </a:extLst>
        </xdr:cNvPr>
        <xdr:cNvGrpSpPr/>
      </xdr:nvGrpSpPr>
      <xdr:grpSpPr>
        <a:xfrm>
          <a:off x="593912" y="52264237"/>
          <a:ext cx="16089771" cy="8471646"/>
          <a:chOff x="661147" y="34917531"/>
          <a:chExt cx="10923860" cy="7463116"/>
        </a:xfrm>
      </xdr:grpSpPr>
      <xdr:grpSp>
        <xdr:nvGrpSpPr>
          <xdr:cNvPr id="6" name="グループ化 5">
            <a:extLst>
              <a:ext uri="{FF2B5EF4-FFF2-40B4-BE49-F238E27FC236}">
                <a16:creationId xmlns:a16="http://schemas.microsoft.com/office/drawing/2014/main" id="{00000000-0008-0000-0900-000006000000}"/>
              </a:ext>
            </a:extLst>
          </xdr:cNvPr>
          <xdr:cNvGrpSpPr/>
        </xdr:nvGrpSpPr>
        <xdr:grpSpPr>
          <a:xfrm>
            <a:off x="661147" y="34917531"/>
            <a:ext cx="10923860" cy="7407088"/>
            <a:chOff x="661147" y="34917531"/>
            <a:chExt cx="10923860" cy="7407088"/>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661147" y="34917531"/>
              <a:ext cx="10923860" cy="7407088"/>
            </a:xfrm>
            <a:prstGeom prst="rect">
              <a:avLst/>
            </a:prstGeom>
          </xdr:spPr>
        </xdr:pic>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2095500" y="37461265"/>
              <a:ext cx="818029" cy="257735"/>
            </a:xfrm>
            <a:prstGeom prst="rect">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7" name="正方形/長方形 6">
            <a:extLst>
              <a:ext uri="{FF2B5EF4-FFF2-40B4-BE49-F238E27FC236}">
                <a16:creationId xmlns:a16="http://schemas.microsoft.com/office/drawing/2014/main" id="{00000000-0008-0000-0900-000007000000}"/>
              </a:ext>
            </a:extLst>
          </xdr:cNvPr>
          <xdr:cNvSpPr/>
        </xdr:nvSpPr>
        <xdr:spPr>
          <a:xfrm>
            <a:off x="2061883" y="42111706"/>
            <a:ext cx="1019735" cy="268941"/>
          </a:xfrm>
          <a:prstGeom prst="rect">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8</xdr:col>
      <xdr:colOff>515470</xdr:colOff>
      <xdr:row>185</xdr:row>
      <xdr:rowOff>89648</xdr:rowOff>
    </xdr:from>
    <xdr:to>
      <xdr:col>25</xdr:col>
      <xdr:colOff>587222</xdr:colOff>
      <xdr:row>228</xdr:row>
      <xdr:rowOff>42806</xdr:rowOff>
    </xdr:to>
    <xdr:grpSp>
      <xdr:nvGrpSpPr>
        <xdr:cNvPr id="12" name="グループ化 11">
          <a:extLst>
            <a:ext uri="{FF2B5EF4-FFF2-40B4-BE49-F238E27FC236}">
              <a16:creationId xmlns:a16="http://schemas.microsoft.com/office/drawing/2014/main" id="{00000000-0008-0000-0900-00000C000000}"/>
            </a:ext>
          </a:extLst>
        </xdr:cNvPr>
        <xdr:cNvGrpSpPr/>
      </xdr:nvGrpSpPr>
      <xdr:grpSpPr>
        <a:xfrm>
          <a:off x="16887264" y="52230619"/>
          <a:ext cx="11647429" cy="8144658"/>
          <a:chOff x="11788588" y="34883913"/>
          <a:chExt cx="13171428" cy="7180952"/>
        </a:xfrm>
      </xdr:grpSpPr>
      <xdr:grpSp>
        <xdr:nvGrpSpPr>
          <xdr:cNvPr id="10" name="グループ化 9">
            <a:extLst>
              <a:ext uri="{FF2B5EF4-FFF2-40B4-BE49-F238E27FC236}">
                <a16:creationId xmlns:a16="http://schemas.microsoft.com/office/drawing/2014/main" id="{00000000-0008-0000-0900-00000A000000}"/>
              </a:ext>
            </a:extLst>
          </xdr:cNvPr>
          <xdr:cNvGrpSpPr/>
        </xdr:nvGrpSpPr>
        <xdr:grpSpPr>
          <a:xfrm>
            <a:off x="11788588" y="34883913"/>
            <a:ext cx="13171428" cy="7180952"/>
            <a:chOff x="11788588" y="34883913"/>
            <a:chExt cx="13171428" cy="7180952"/>
          </a:xfrm>
        </xdr:grpSpPr>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11788588" y="34883913"/>
              <a:ext cx="13171428" cy="7180952"/>
            </a:xfrm>
            <a:prstGeom prst="rect">
              <a:avLst/>
            </a:prstGeom>
          </xdr:spPr>
        </xdr:pic>
        <xdr:sp macro="" textlink="">
          <xdr:nvSpPr>
            <xdr:cNvPr id="9" name="正方形/長方形 8">
              <a:extLst>
                <a:ext uri="{FF2B5EF4-FFF2-40B4-BE49-F238E27FC236}">
                  <a16:creationId xmlns:a16="http://schemas.microsoft.com/office/drawing/2014/main" id="{00000000-0008-0000-0900-000009000000}"/>
                </a:ext>
              </a:extLst>
            </xdr:cNvPr>
            <xdr:cNvSpPr/>
          </xdr:nvSpPr>
          <xdr:spPr>
            <a:xfrm>
              <a:off x="11811000" y="36452735"/>
              <a:ext cx="6779559" cy="369794"/>
            </a:xfrm>
            <a:prstGeom prst="rect">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11" name="角丸四角形吹き出し 10">
            <a:extLst>
              <a:ext uri="{FF2B5EF4-FFF2-40B4-BE49-F238E27FC236}">
                <a16:creationId xmlns:a16="http://schemas.microsoft.com/office/drawing/2014/main" id="{00000000-0008-0000-0900-00000B000000}"/>
              </a:ext>
            </a:extLst>
          </xdr:cNvPr>
          <xdr:cNvSpPr/>
        </xdr:nvSpPr>
        <xdr:spPr>
          <a:xfrm>
            <a:off x="15060705" y="35164059"/>
            <a:ext cx="2297207" cy="705970"/>
          </a:xfrm>
          <a:prstGeom prst="wedgeRoundRectCallout">
            <a:avLst>
              <a:gd name="adj1" fmla="val -46218"/>
              <a:gd name="adj2" fmla="val 149537"/>
              <a:gd name="adj3" fmla="val 16667"/>
            </a:avLst>
          </a:prstGeom>
          <a:solidFill>
            <a:srgbClr val="FFFF00"/>
          </a:solid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r>
              <a:rPr kumimoji="1" lang="ja-JP" altLang="en-US" sz="1100"/>
              <a:t>校正ツールを起動したら、チェックされる。</a:t>
            </a:r>
          </a:p>
        </xdr:txBody>
      </xdr:sp>
    </xdr:grpSp>
    <xdr:clientData/>
  </xdr:twoCellAnchor>
  <xdr:twoCellAnchor>
    <xdr:from>
      <xdr:col>2</xdr:col>
      <xdr:colOff>123266</xdr:colOff>
      <xdr:row>233</xdr:row>
      <xdr:rowOff>56029</xdr:rowOff>
    </xdr:from>
    <xdr:to>
      <xdr:col>10</xdr:col>
      <xdr:colOff>211502</xdr:colOff>
      <xdr:row>276</xdr:row>
      <xdr:rowOff>22412</xdr:rowOff>
    </xdr:to>
    <xdr:grpSp>
      <xdr:nvGrpSpPr>
        <xdr:cNvPr id="14" name="グループ化 13">
          <a:extLst>
            <a:ext uri="{FF2B5EF4-FFF2-40B4-BE49-F238E27FC236}">
              <a16:creationId xmlns:a16="http://schemas.microsoft.com/office/drawing/2014/main" id="{00000000-0008-0000-0900-00000E000000}"/>
            </a:ext>
          </a:extLst>
        </xdr:cNvPr>
        <xdr:cNvGrpSpPr/>
      </xdr:nvGrpSpPr>
      <xdr:grpSpPr>
        <a:xfrm>
          <a:off x="616325" y="61341000"/>
          <a:ext cx="18465883" cy="8157883"/>
          <a:chOff x="683560" y="42918529"/>
          <a:chExt cx="13647354" cy="7194177"/>
        </a:xfrm>
      </xdr:grpSpPr>
      <xdr:pic>
        <xdr:nvPicPr>
          <xdr:cNvPr id="4" name="図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3"/>
          <a:srcRect l="45594" b="6525"/>
          <a:stretch/>
        </xdr:blipFill>
        <xdr:spPr>
          <a:xfrm>
            <a:off x="683560" y="42918529"/>
            <a:ext cx="13647354" cy="7194177"/>
          </a:xfrm>
          <a:prstGeom prst="rect">
            <a:avLst/>
          </a:prstGeom>
        </xdr:spPr>
      </xdr:pic>
      <xdr:sp macro="" textlink="">
        <xdr:nvSpPr>
          <xdr:cNvPr id="13" name="正方形/長方形 12">
            <a:extLst>
              <a:ext uri="{FF2B5EF4-FFF2-40B4-BE49-F238E27FC236}">
                <a16:creationId xmlns:a16="http://schemas.microsoft.com/office/drawing/2014/main" id="{00000000-0008-0000-0900-00000D000000}"/>
              </a:ext>
            </a:extLst>
          </xdr:cNvPr>
          <xdr:cNvSpPr/>
        </xdr:nvSpPr>
        <xdr:spPr>
          <a:xfrm>
            <a:off x="2229970" y="43209882"/>
            <a:ext cx="2084295" cy="1098177"/>
          </a:xfrm>
          <a:prstGeom prst="rect">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10</xdr:col>
      <xdr:colOff>504264</xdr:colOff>
      <xdr:row>236</xdr:row>
      <xdr:rowOff>0</xdr:rowOff>
    </xdr:from>
    <xdr:to>
      <xdr:col>16</xdr:col>
      <xdr:colOff>268941</xdr:colOff>
      <xdr:row>256</xdr:row>
      <xdr:rowOff>104903</xdr:rowOff>
    </xdr:to>
    <xdr:grpSp>
      <xdr:nvGrpSpPr>
        <xdr:cNvPr id="29" name="グループ化 28">
          <a:extLst>
            <a:ext uri="{FF2B5EF4-FFF2-40B4-BE49-F238E27FC236}">
              <a16:creationId xmlns:a16="http://schemas.microsoft.com/office/drawing/2014/main" id="{00000000-0008-0000-0900-00001D000000}"/>
            </a:ext>
          </a:extLst>
        </xdr:cNvPr>
        <xdr:cNvGrpSpPr/>
      </xdr:nvGrpSpPr>
      <xdr:grpSpPr>
        <a:xfrm>
          <a:off x="19374970" y="61856471"/>
          <a:ext cx="3395383" cy="3914903"/>
          <a:chOff x="14623676" y="43366765"/>
          <a:chExt cx="3866030" cy="3466667"/>
        </a:xfrm>
      </xdr:grpSpPr>
      <xdr:grpSp>
        <xdr:nvGrpSpPr>
          <xdr:cNvPr id="27" name="グループ化 26">
            <a:extLst>
              <a:ext uri="{FF2B5EF4-FFF2-40B4-BE49-F238E27FC236}">
                <a16:creationId xmlns:a16="http://schemas.microsoft.com/office/drawing/2014/main" id="{00000000-0008-0000-0900-00001B000000}"/>
              </a:ext>
            </a:extLst>
          </xdr:cNvPr>
          <xdr:cNvGrpSpPr/>
        </xdr:nvGrpSpPr>
        <xdr:grpSpPr>
          <a:xfrm>
            <a:off x="14623676" y="43366765"/>
            <a:ext cx="2941200" cy="3466667"/>
            <a:chOff x="14623676" y="43366765"/>
            <a:chExt cx="2941200" cy="3466667"/>
          </a:xfrm>
        </xdr:grpSpPr>
        <xdr:grpSp>
          <xdr:nvGrpSpPr>
            <xdr:cNvPr id="21" name="グループ化 20">
              <a:extLst>
                <a:ext uri="{FF2B5EF4-FFF2-40B4-BE49-F238E27FC236}">
                  <a16:creationId xmlns:a16="http://schemas.microsoft.com/office/drawing/2014/main" id="{00000000-0008-0000-0900-000015000000}"/>
                </a:ext>
              </a:extLst>
            </xdr:cNvPr>
            <xdr:cNvGrpSpPr/>
          </xdr:nvGrpSpPr>
          <xdr:grpSpPr>
            <a:xfrm>
              <a:off x="14780559" y="43366765"/>
              <a:ext cx="2784317" cy="3466667"/>
              <a:chOff x="14780559" y="43366765"/>
              <a:chExt cx="2784317" cy="3466667"/>
            </a:xfrm>
          </xdr:grpSpPr>
          <xdr:grpSp>
            <xdr:nvGrpSpPr>
              <xdr:cNvPr id="19" name="グループ化 18">
                <a:extLst>
                  <a:ext uri="{FF2B5EF4-FFF2-40B4-BE49-F238E27FC236}">
                    <a16:creationId xmlns:a16="http://schemas.microsoft.com/office/drawing/2014/main" id="{00000000-0008-0000-0900-000013000000}"/>
                  </a:ext>
                </a:extLst>
              </xdr:cNvPr>
              <xdr:cNvGrpSpPr/>
            </xdr:nvGrpSpPr>
            <xdr:grpSpPr>
              <a:xfrm>
                <a:off x="14780559" y="43366765"/>
                <a:ext cx="2784317" cy="3466667"/>
                <a:chOff x="14780559" y="43366765"/>
                <a:chExt cx="2784317" cy="3466667"/>
              </a:xfrm>
            </xdr:grpSpPr>
            <xdr:pic>
              <xdr:nvPicPr>
                <xdr:cNvPr id="15" name="図 14">
                  <a:extLst>
                    <a:ext uri="{FF2B5EF4-FFF2-40B4-BE49-F238E27FC236}">
                      <a16:creationId xmlns:a16="http://schemas.microsoft.com/office/drawing/2014/main" id="{00000000-0008-0000-0900-00000F000000}"/>
                    </a:ext>
                  </a:extLst>
                </xdr:cNvPr>
                <xdr:cNvPicPr>
                  <a:picLocks noChangeAspect="1"/>
                </xdr:cNvPicPr>
              </xdr:nvPicPr>
              <xdr:blipFill>
                <a:blip xmlns:r="http://schemas.openxmlformats.org/officeDocument/2006/relationships" r:embed="rId4"/>
                <a:stretch>
                  <a:fillRect/>
                </a:stretch>
              </xdr:blipFill>
              <xdr:spPr>
                <a:xfrm>
                  <a:off x="14802971" y="43366765"/>
                  <a:ext cx="2761905" cy="3466667"/>
                </a:xfrm>
                <a:prstGeom prst="rect">
                  <a:avLst/>
                </a:prstGeom>
              </xdr:spPr>
            </xdr:pic>
            <xdr:sp macro="" textlink="">
              <xdr:nvSpPr>
                <xdr:cNvPr id="16" name="正方形/長方形 15">
                  <a:extLst>
                    <a:ext uri="{FF2B5EF4-FFF2-40B4-BE49-F238E27FC236}">
                      <a16:creationId xmlns:a16="http://schemas.microsoft.com/office/drawing/2014/main" id="{00000000-0008-0000-0900-000010000000}"/>
                    </a:ext>
                  </a:extLst>
                </xdr:cNvPr>
                <xdr:cNvSpPr/>
              </xdr:nvSpPr>
              <xdr:spPr>
                <a:xfrm>
                  <a:off x="14780559" y="44229618"/>
                  <a:ext cx="1624853" cy="246529"/>
                </a:xfrm>
                <a:prstGeom prst="rect">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900-000011000000}"/>
                    </a:ext>
                  </a:extLst>
                </xdr:cNvPr>
                <xdr:cNvSpPr/>
              </xdr:nvSpPr>
              <xdr:spPr>
                <a:xfrm>
                  <a:off x="14870206" y="46414765"/>
                  <a:ext cx="997323" cy="257735"/>
                </a:xfrm>
                <a:prstGeom prst="rect">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00000000-0008-0000-0900-000012000000}"/>
                    </a:ext>
                  </a:extLst>
                </xdr:cNvPr>
                <xdr:cNvSpPr/>
              </xdr:nvSpPr>
              <xdr:spPr>
                <a:xfrm>
                  <a:off x="15912354" y="46414765"/>
                  <a:ext cx="739588" cy="280147"/>
                </a:xfrm>
                <a:prstGeom prst="rect">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20" name="正方形/長方形 19">
                <a:extLst>
                  <a:ext uri="{FF2B5EF4-FFF2-40B4-BE49-F238E27FC236}">
                    <a16:creationId xmlns:a16="http://schemas.microsoft.com/office/drawing/2014/main" id="{00000000-0008-0000-0900-000014000000}"/>
                  </a:ext>
                </a:extLst>
              </xdr:cNvPr>
              <xdr:cNvSpPr/>
            </xdr:nvSpPr>
            <xdr:spPr>
              <a:xfrm>
                <a:off x="14881412" y="46112207"/>
                <a:ext cx="1647264" cy="224118"/>
              </a:xfrm>
              <a:prstGeom prst="rect">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23" name="テキスト ボックス 22">
              <a:extLst>
                <a:ext uri="{FF2B5EF4-FFF2-40B4-BE49-F238E27FC236}">
                  <a16:creationId xmlns:a16="http://schemas.microsoft.com/office/drawing/2014/main" id="{00000000-0008-0000-0900-000017000000}"/>
                </a:ext>
              </a:extLst>
            </xdr:cNvPr>
            <xdr:cNvSpPr txBox="1"/>
          </xdr:nvSpPr>
          <xdr:spPr>
            <a:xfrm>
              <a:off x="15867530" y="44263235"/>
              <a:ext cx="369794" cy="246530"/>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①</a:t>
              </a:r>
            </a:p>
          </xdr:txBody>
        </xdr:sp>
        <xdr:sp macro="" textlink="">
          <xdr:nvSpPr>
            <xdr:cNvPr id="24" name="テキスト ボックス 23">
              <a:extLst>
                <a:ext uri="{FF2B5EF4-FFF2-40B4-BE49-F238E27FC236}">
                  <a16:creationId xmlns:a16="http://schemas.microsoft.com/office/drawing/2014/main" id="{00000000-0008-0000-0900-000018000000}"/>
                </a:ext>
              </a:extLst>
            </xdr:cNvPr>
            <xdr:cNvSpPr txBox="1"/>
          </xdr:nvSpPr>
          <xdr:spPr>
            <a:xfrm>
              <a:off x="15363265" y="46011353"/>
              <a:ext cx="369794" cy="246530"/>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②</a:t>
              </a:r>
            </a:p>
          </xdr:txBody>
        </xdr:sp>
        <xdr:sp macro="" textlink="">
          <xdr:nvSpPr>
            <xdr:cNvPr id="25" name="テキスト ボックス 24">
              <a:extLst>
                <a:ext uri="{FF2B5EF4-FFF2-40B4-BE49-F238E27FC236}">
                  <a16:creationId xmlns:a16="http://schemas.microsoft.com/office/drawing/2014/main" id="{00000000-0008-0000-0900-000019000000}"/>
                </a:ext>
              </a:extLst>
            </xdr:cNvPr>
            <xdr:cNvSpPr txBox="1"/>
          </xdr:nvSpPr>
          <xdr:spPr>
            <a:xfrm>
              <a:off x="14623676" y="46448382"/>
              <a:ext cx="369794" cy="246530"/>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③</a:t>
              </a:r>
            </a:p>
          </xdr:txBody>
        </xdr:sp>
        <xdr:sp macro="" textlink="">
          <xdr:nvSpPr>
            <xdr:cNvPr id="26" name="テキスト ボックス 25">
              <a:extLst>
                <a:ext uri="{FF2B5EF4-FFF2-40B4-BE49-F238E27FC236}">
                  <a16:creationId xmlns:a16="http://schemas.microsoft.com/office/drawing/2014/main" id="{00000000-0008-0000-0900-00001A000000}"/>
                </a:ext>
              </a:extLst>
            </xdr:cNvPr>
            <xdr:cNvSpPr txBox="1"/>
          </xdr:nvSpPr>
          <xdr:spPr>
            <a:xfrm>
              <a:off x="16472648" y="46459588"/>
              <a:ext cx="369794" cy="246530"/>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④</a:t>
              </a:r>
            </a:p>
          </xdr:txBody>
        </xdr:sp>
      </xdr:grpSp>
      <xdr:sp macro="" textlink="">
        <xdr:nvSpPr>
          <xdr:cNvPr id="28" name="角丸四角形吹き出し 27">
            <a:extLst>
              <a:ext uri="{FF2B5EF4-FFF2-40B4-BE49-F238E27FC236}">
                <a16:creationId xmlns:a16="http://schemas.microsoft.com/office/drawing/2014/main" id="{00000000-0008-0000-0900-00001C000000}"/>
              </a:ext>
            </a:extLst>
          </xdr:cNvPr>
          <xdr:cNvSpPr/>
        </xdr:nvSpPr>
        <xdr:spPr>
          <a:xfrm>
            <a:off x="17111382" y="45126089"/>
            <a:ext cx="1378324" cy="963705"/>
          </a:xfrm>
          <a:prstGeom prst="wedgeRoundRectCallout">
            <a:avLst>
              <a:gd name="adj1" fmla="val -103055"/>
              <a:gd name="adj2" fmla="val 62500"/>
              <a:gd name="adj3" fmla="val 16667"/>
            </a:avLst>
          </a:prstGeom>
          <a:solidFill>
            <a:srgbClr val="00B0F0"/>
          </a:solid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r>
              <a:rPr kumimoji="1" lang="ja-JP" altLang="en-US" sz="1100"/>
              <a:t>☑を外す</a:t>
            </a:r>
          </a:p>
        </xdr:txBody>
      </xdr:sp>
    </xdr:grpSp>
    <xdr:clientData/>
  </xdr:twoCellAnchor>
</xdr:wsDr>
</file>

<file path=xl/drawings/drawing7.xml><?xml version="1.0" encoding="utf-8"?>
<xdr:wsDr xmlns:xdr="http://schemas.openxmlformats.org/drawingml/2006/spreadsheetDrawing" xmlns:a="http://schemas.openxmlformats.org/drawingml/2006/main">
  <xdr:oneCellAnchor>
    <xdr:from>
      <xdr:col>4</xdr:col>
      <xdr:colOff>31216</xdr:colOff>
      <xdr:row>3</xdr:row>
      <xdr:rowOff>2401</xdr:rowOff>
    </xdr:from>
    <xdr:ext cx="6753387" cy="1903855"/>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5555716" y="764401"/>
          <a:ext cx="6753387" cy="1903855"/>
        </a:xfrm>
        <a:prstGeom prst="rect">
          <a:avLst/>
        </a:prstGeom>
        <a:solidFill>
          <a:schemeClr val="lt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tx1"/>
              </a:solidFill>
              <a:latin typeface="+mn-lt"/>
              <a:ea typeface="+mn-ea"/>
              <a:cs typeface="+mn-cs"/>
            </a:rPr>
            <a:t>本シートでのレビューポイントは以下の通りです。</a:t>
          </a:r>
          <a:endParaRPr lang="en-US" sz="1100">
            <a:solidFill>
              <a:schemeClr val="tx1"/>
            </a:solidFill>
            <a:latin typeface="+mn-lt"/>
            <a:ea typeface="+mn-ea"/>
            <a:cs typeface="+mn-cs"/>
          </a:endParaRPr>
        </a:p>
        <a:p>
          <a:endParaRPr lang="en-US" altLang="ja-JP" sz="1100"/>
        </a:p>
        <a:p>
          <a:r>
            <a:rPr lang="en-US" altLang="ja-JP" sz="1100"/>
            <a:t>UT</a:t>
          </a:r>
          <a:r>
            <a:rPr lang="ja-JP" altLang="en-US" sz="1100"/>
            <a:t>のテストケースまたはエビデンスについて、日本側が確認していること</a:t>
          </a:r>
        </a:p>
        <a:p>
          <a:r>
            <a:rPr lang="ja-JP" altLang="en-US" sz="1100"/>
            <a:t>（</a:t>
          </a:r>
          <a:r>
            <a:rPr lang="en-US" altLang="ja-JP" sz="1100"/>
            <a:t>DDC</a:t>
          </a:r>
          <a:r>
            <a:rPr lang="ja-JP" altLang="en-US" sz="1100"/>
            <a:t>側のテストの確認者の横に列が追加され、日本側のレビューの</a:t>
          </a:r>
          <a:r>
            <a:rPr lang="en-US" altLang="ja-JP" sz="1100"/>
            <a:t>OK/NG</a:t>
          </a:r>
          <a:r>
            <a:rPr lang="ja-JP" altLang="en-US" sz="1100"/>
            <a:t>、確認者、日付を記述されているか）</a:t>
          </a:r>
        </a:p>
        <a:p>
          <a:endParaRPr lang="ja-JP" altLang="en-US" sz="1100"/>
        </a:p>
        <a:p>
          <a:r>
            <a:rPr lang="en-US" altLang="ja-JP" sz="1100"/>
            <a:t>UT</a:t>
          </a:r>
          <a:r>
            <a:rPr lang="ja-JP" altLang="en-US" sz="1100"/>
            <a:t>のケースまたはエビデンスの確認の観点は、</a:t>
          </a:r>
        </a:p>
        <a:p>
          <a:r>
            <a:rPr lang="ja-JP" altLang="en-US" sz="1100"/>
            <a:t>１．「</a:t>
          </a:r>
          <a:r>
            <a:rPr lang="en-US" altLang="ja-JP" sz="1100"/>
            <a:t>【</a:t>
          </a:r>
          <a:r>
            <a:rPr lang="ja-JP" altLang="en-US" sz="1100"/>
            <a:t>提出用</a:t>
          </a:r>
          <a:r>
            <a:rPr lang="en-US" altLang="ja-JP" sz="1100"/>
            <a:t>】</a:t>
          </a:r>
          <a:r>
            <a:rPr lang="ja-JP" altLang="en-US" sz="1100"/>
            <a:t>添付資料」の結論で記載されている修正箇所の確認のテストであること</a:t>
          </a:r>
        </a:p>
        <a:p>
          <a:r>
            <a:rPr lang="ja-JP" altLang="en-US" sz="1100"/>
            <a:t>２．発生した障害と同じ操作をして問題が無いことを確認しているテストであること</a:t>
          </a:r>
        </a:p>
        <a:p>
          <a:r>
            <a:rPr lang="ja-JP" altLang="en-US" sz="1100"/>
            <a:t>３．テスト手順がわかるようなエビデンスになっていること</a:t>
          </a:r>
        </a:p>
        <a:p>
          <a:r>
            <a:rPr lang="ja-JP" altLang="en-US" sz="1100"/>
            <a:t>４．修正箇所に紐付く他の横展開のテストがされていること</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HOME/DDC2007022704_CW5/RMaintenance_15/02ddc/05SourceCode/92&#12524;&#12499;&#12517;&#12540;&#35352;&#37682;/AZ-L&amp;T/&#12524;&#12499;&#12517;&#12540;&#35352;&#37682;_R1.5_EVAP_LIST_LOA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W5ADR-&#38556;&#23475;&#31080;_R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記録票"/>
      <sheetName val="障害"/>
      <sheetName val="Guide"/>
      <sheetName val="DDC_CW5_Source_CheckList"/>
      <sheetName val="その他"/>
      <sheetName val="GUI規約-1"/>
      <sheetName val="レビュー結果"/>
    </sheetNames>
    <sheetDataSet>
      <sheetData sheetId="0" refreshError="1"/>
      <sheetData sheetId="1">
        <row r="3">
          <cell r="C3" t="str">
            <v>提出</v>
          </cell>
        </row>
        <row r="4">
          <cell r="C4" t="str">
            <v>修正中</v>
          </cell>
        </row>
        <row r="5">
          <cell r="C5" t="str">
            <v>修正済</v>
          </cell>
        </row>
        <row r="6">
          <cell r="C6" t="str">
            <v>要修正</v>
          </cell>
        </row>
        <row r="7">
          <cell r="C7" t="str">
            <v>完了</v>
          </cell>
        </row>
      </sheetData>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 val="419"/>
      <sheetName val="864"/>
      <sheetName val="897"/>
      <sheetName val="マスター"/>
      <sheetName val="CW5ADR-障害票_R3.0"/>
      <sheetName val="Sheet1"/>
    </sheetNames>
    <sheetDataSet>
      <sheetData sheetId="0">
        <row r="3">
          <cell r="A3" t="str">
            <v>001</v>
          </cell>
          <cell r="B3" t="str">
            <v>ADCA</v>
          </cell>
          <cell r="C3" t="str">
            <v>症例概要－症例の記述情報</v>
          </cell>
          <cell r="D3"/>
          <cell r="E3" t="str">
            <v>現象：最大桁数100000の内容を入力した時に、フォーカスを移動すると、異常となっていしまいました。
調査結果：
①データセット：Maxlength=-1、（100000でも試しました、結果は同様。）。データセットは問題ないはずです。
②バージョンアップ前の画面で確認しまして、100000桁内容を入力すると、反応は遅いですが、異常となりませんでした。
現状：調査中、結論まだありません。
シート001をご参照</v>
          </cell>
          <cell r="F3" t="str">
            <v>張</v>
          </cell>
          <cell r="G3">
            <v>42186</v>
          </cell>
          <cell r="H3"/>
          <cell r="I3"/>
          <cell r="J3"/>
          <cell r="K3"/>
          <cell r="L3"/>
          <cell r="M3"/>
          <cell r="N3" t="str">
            <v>SP0</v>
          </cell>
          <cell r="O3"/>
          <cell r="P3"/>
          <cell r="Q3"/>
          <cell r="R3"/>
          <cell r="S3" t="str">
            <v>陳</v>
          </cell>
        </row>
        <row r="4">
          <cell r="A4" t="str">
            <v>002</v>
          </cell>
          <cell r="B4" t="str">
            <v>ADCA</v>
          </cell>
          <cell r="C4" t="str">
            <v>症例概要及び報告者の意見（母国語）</v>
          </cell>
          <cell r="D4"/>
          <cell r="E4" t="str">
            <v>現象：最大桁数100000の内容を入力して、フォーカスを移動して問題ないですが、「更新」ボタンを押すと、フリーズとなっていしまいました。
調査結果：
バージョンアップ前の画面で確認しまして、100000桁内容を入力すると、反応は遅いですが、異常となりませんでした。
現状：調査中、結論まだありません。
シート002 をご参照</v>
          </cell>
          <cell r="F4" t="str">
            <v>陳</v>
          </cell>
          <cell r="G4">
            <v>42186</v>
          </cell>
          <cell r="H4"/>
          <cell r="I4"/>
          <cell r="J4"/>
          <cell r="K4"/>
          <cell r="L4"/>
          <cell r="M4"/>
          <cell r="N4" t="str">
            <v>SP0</v>
          </cell>
          <cell r="O4"/>
          <cell r="P4"/>
          <cell r="Q4"/>
          <cell r="R4"/>
          <cell r="S4" t="str">
            <v>陳</v>
          </cell>
        </row>
        <row r="5">
          <cell r="A5" t="str">
            <v>003</v>
          </cell>
          <cell r="B5" t="str">
            <v>EBIA</v>
          </cell>
          <cell r="C5" t="str">
            <v>E2Bチェック：D.7.2</v>
          </cell>
          <cell r="D5"/>
          <cell r="E5" t="str">
            <v>治療歴情報（D.7.1）は入力しない、D.7.2（治療歴の記述情報）も入力しない場合は、下記の400のメッセージを出すべきですが、現在下記の412のメッセージを出してしまいました。実装時のメッセージ確認ミスです。（ロジックは問題ないです、メッセージは間違っていしまいました）
400：【条件付き入力項目チェックエラー】入力が必要な項目が入力されていません。
412：【条件付き規定値入力不可チェックエラー】不正な値が入力されています。</v>
          </cell>
          <cell r="F5" t="str">
            <v>王</v>
          </cell>
          <cell r="G5">
            <v>42186</v>
          </cell>
          <cell r="H5"/>
          <cell r="I5"/>
          <cell r="J5"/>
          <cell r="K5"/>
          <cell r="L5"/>
          <cell r="M5"/>
          <cell r="N5" t="str">
            <v>SP0</v>
          </cell>
          <cell r="O5"/>
          <cell r="P5"/>
          <cell r="Q5"/>
          <cell r="R5"/>
          <cell r="S5" t="str">
            <v>王</v>
          </cell>
        </row>
        <row r="6">
          <cell r="A6" t="str">
            <v>004</v>
          </cell>
          <cell r="B6" t="str">
            <v>ADCA</v>
          </cell>
          <cell r="C6" t="str">
            <v>症例概要－投与情報－剤形（自由記載）</v>
          </cell>
          <cell r="D6"/>
          <cell r="E6" t="str">
            <v>剤形（自由記載）は選択しなく、自由記載の場合は、内容を記載すると、NF一括設定できないべきですが、設定してしまいました。
シート004 をご参照</v>
          </cell>
          <cell r="F6" t="str">
            <v>張</v>
          </cell>
          <cell r="G6">
            <v>42187</v>
          </cell>
          <cell r="H6"/>
          <cell r="I6"/>
          <cell r="J6"/>
          <cell r="K6"/>
          <cell r="L6"/>
          <cell r="M6"/>
          <cell r="N6" t="str">
            <v>SP0</v>
          </cell>
          <cell r="O6"/>
          <cell r="P6"/>
          <cell r="Q6"/>
          <cell r="R6"/>
          <cell r="S6" t="str">
            <v>趙</v>
          </cell>
        </row>
        <row r="7">
          <cell r="A7" t="str">
            <v>005</v>
          </cell>
          <cell r="B7" t="str">
            <v>ADCA</v>
          </cell>
          <cell r="C7" t="str">
            <v>症例概要－症例の記述情報</v>
          </cell>
          <cell r="D7"/>
          <cell r="E7" t="str">
            <v>現象：最大桁数100000の内容を入力した時に、「バックスペース」ボタンを押すと、異常となっていしまいました。
現状：調査中、結論まだありません。
＊最大入力桁数100000の全部項目に現象と同じ</v>
          </cell>
          <cell r="F7" t="str">
            <v>張</v>
          </cell>
          <cell r="G7">
            <v>42191</v>
          </cell>
          <cell r="H7"/>
          <cell r="I7"/>
          <cell r="J7"/>
          <cell r="K7" t="str">
            <v>64bit正式版でビルドして、ClickOnce環境で、問題は再現できない。</v>
          </cell>
          <cell r="L7" t="str">
            <v>王</v>
          </cell>
          <cell r="M7">
            <v>42304</v>
          </cell>
          <cell r="N7" t="str">
            <v>未定</v>
          </cell>
          <cell r="O7" t="str">
            <v>土田</v>
          </cell>
          <cell r="P7">
            <v>43306</v>
          </cell>
          <cell r="Q7"/>
          <cell r="R7" t="str">
            <v>SP7環境で再現を確認</v>
          </cell>
          <cell r="S7" t="str">
            <v>対応なし</v>
          </cell>
        </row>
        <row r="8">
          <cell r="A8" t="str">
            <v>006</v>
          </cell>
          <cell r="B8" t="str">
            <v>ALRV</v>
          </cell>
          <cell r="C8" t="str">
            <v>資料選択画面</v>
          </cell>
          <cell r="D8"/>
          <cell r="E8" t="str">
            <v>引用文献、その他資料の「含まれる資料」の「資」ボタンを押下して、出て来る資料選択画面：
画面サイズは固定していない、右下で伸ばせている状態です。
シート006をご参照</v>
          </cell>
          <cell r="F8" t="str">
            <v>陳</v>
          </cell>
          <cell r="G8">
            <v>42195</v>
          </cell>
          <cell r="H8"/>
          <cell r="I8"/>
          <cell r="J8"/>
          <cell r="K8" t="str">
            <v>（201500011-1）</v>
          </cell>
          <cell r="L8"/>
          <cell r="M8"/>
          <cell r="N8" t="str">
            <v>SP0</v>
          </cell>
          <cell r="O8"/>
          <cell r="P8"/>
          <cell r="Q8"/>
          <cell r="R8"/>
          <cell r="S8" t="str">
            <v>王</v>
          </cell>
        </row>
        <row r="9">
          <cell r="A9" t="str">
            <v>007</v>
          </cell>
          <cell r="B9" t="str">
            <v>ALEP</v>
          </cell>
          <cell r="C9" t="str">
            <v>投与－因果関係
その他資料</v>
          </cell>
          <cell r="D9"/>
          <cell r="E9" t="str">
            <v>画面レイアウト：
シート007に表示されている箇所は調整する必要だと思います。（↑↓ボタンはSpreadから遠ざける。）</v>
          </cell>
          <cell r="F9" t="str">
            <v>陳</v>
          </cell>
          <cell r="G9">
            <v>42195</v>
          </cell>
          <cell r="H9"/>
          <cell r="I9"/>
          <cell r="J9"/>
          <cell r="K9"/>
          <cell r="L9"/>
          <cell r="M9"/>
          <cell r="N9" t="str">
            <v>SP0</v>
          </cell>
          <cell r="O9"/>
          <cell r="P9"/>
          <cell r="Q9"/>
          <cell r="R9"/>
          <cell r="S9" t="str">
            <v>王</v>
          </cell>
        </row>
        <row r="10">
          <cell r="A10" t="str">
            <v>008</v>
          </cell>
          <cell r="B10" t="str">
            <v>ALAM
ALRV</v>
          </cell>
          <cell r="C10" t="str">
            <v>症例識別-
　関連報告識別番号
　本症例は当該国の緊急報告の基準を満たすか？
　報告破棄/修正-取り下げ/修正区分、取下げ/修正理由</v>
          </cell>
          <cell r="D10"/>
          <cell r="E10" t="str">
            <v>【「CW5ADR_SRS_イベント追加時-再コピー実行時の引用項目一覧.xlsx」の記載不備？】
入手ICSR表示用項目のため、コピー対象外項目では？</v>
          </cell>
          <cell r="F10" t="str">
            <v>青木</v>
          </cell>
          <cell r="G10">
            <v>42198</v>
          </cell>
          <cell r="H10" t="str">
            <v>Close(確認OK)</v>
          </cell>
          <cell r="I10" t="str">
            <v>土田</v>
          </cell>
          <cell r="J10">
            <v>42580</v>
          </cell>
          <cell r="K10" t="str">
            <v>調査が必要。</v>
          </cell>
          <cell r="L10" t="str">
            <v>王</v>
          </cell>
          <cell r="M10">
            <v>42304</v>
          </cell>
          <cell r="N10" t="str">
            <v>SP0</v>
          </cell>
          <cell r="O10"/>
          <cell r="P10"/>
          <cell r="Q10"/>
          <cell r="R10"/>
          <cell r="S10" t="str">
            <v>対応要</v>
          </cell>
        </row>
        <row r="11">
          <cell r="A11" t="str">
            <v>009</v>
          </cell>
          <cell r="B11" t="str">
            <v>ALAM
ALRV</v>
          </cell>
          <cell r="C11" t="str">
            <v>第一次情報源-報告者-報告者国</v>
          </cell>
          <cell r="D11"/>
          <cell r="E11" t="str">
            <v>「情報源」フレームで、「全て同一国に設定」にチェックを入れると、「報告者国」が修正不可項目になるが、NFの設定ができなくなる⇒ＭＳＫの設定ができなくなる。</v>
          </cell>
          <cell r="F11" t="str">
            <v>青木</v>
          </cell>
          <cell r="G11">
            <v>42198</v>
          </cell>
          <cell r="H11" t="str">
            <v>Close(取下)</v>
          </cell>
          <cell r="I11"/>
          <cell r="J11"/>
          <cell r="K11" t="str">
            <v>「報告者国」が修正不可項目になるので、NFの設定もできない。
NFを設定できるようにすれば、基盤を修正するが必要。対応不要になりますよろしいですか？</v>
          </cell>
          <cell r="L11" t="str">
            <v>王</v>
          </cell>
          <cell r="M11">
            <v>42304</v>
          </cell>
          <cell r="N11" t="str">
            <v>－</v>
          </cell>
          <cell r="O11" t="str">
            <v>土田</v>
          </cell>
          <cell r="P11">
            <v>43306</v>
          </cell>
          <cell r="Q11"/>
          <cell r="R11" t="str">
            <v>受領画面-第一次情報源-報告者-報告者国：C.2.r.3はNF入力は許容されていないためClose</v>
          </cell>
          <cell r="S11" t="str">
            <v>対応なし</v>
          </cell>
        </row>
        <row r="12">
          <cell r="A12" t="str">
            <v>010</v>
          </cell>
          <cell r="B12" t="str">
            <v>ALAM
ALRV</v>
          </cell>
          <cell r="C12" t="str">
            <v>全体</v>
          </cell>
          <cell r="D12"/>
          <cell r="E12" t="str">
            <v>画面の縦幅がPCの画面(1366×768）におさまらない</v>
          </cell>
          <cell r="F12" t="str">
            <v>青木</v>
          </cell>
          <cell r="G12">
            <v>42198</v>
          </cell>
          <cell r="H12" t="str">
            <v>Close(取下)</v>
          </cell>
          <cell r="I12"/>
          <cell r="J12"/>
          <cell r="K12" t="str">
            <v>画面サイズを調整すれば、すべて画面のLayoutも調整が必要ので、対応不可になります。、</v>
          </cell>
          <cell r="L12" t="str">
            <v>王</v>
          </cell>
          <cell r="M12">
            <v>42304</v>
          </cell>
          <cell r="N12" t="str">
            <v>－</v>
          </cell>
          <cell r="O12" t="str">
            <v>土田</v>
          </cell>
          <cell r="P12">
            <v>43306</v>
          </cell>
          <cell r="Q12"/>
          <cell r="R12" t="str">
            <v>画面の解像度を変更すれば解決するためClose</v>
          </cell>
          <cell r="S12" t="str">
            <v>対応なし</v>
          </cell>
        </row>
        <row r="13">
          <cell r="A13" t="str">
            <v>011</v>
          </cell>
          <cell r="B13" t="str">
            <v>ADCA</v>
          </cell>
          <cell r="C13" t="str">
            <v>治療歴
有害事象etc</v>
          </cell>
          <cell r="D13"/>
          <cell r="E13" t="str">
            <v>２件目以降のレコードに対して、NFの一括設定ができない
ほとんど全ての項目が該当すると思われる</v>
          </cell>
          <cell r="F13" t="str">
            <v>青木</v>
          </cell>
          <cell r="G13">
            <v>42198</v>
          </cell>
          <cell r="H13" t="str">
            <v>Close(取下)</v>
          </cell>
          <cell r="I13" t="str">
            <v>土田</v>
          </cell>
          <cell r="J13">
            <v>42605</v>
          </cell>
          <cell r="K13" t="str">
            <v>複数レコードの場合は空レコードのNFを一括設定できないのは仕様通りです。</v>
          </cell>
          <cell r="L13" t="str">
            <v>陳</v>
          </cell>
          <cell r="M13">
            <v>42201</v>
          </cell>
          <cell r="N13" t="str">
            <v>対応不要</v>
          </cell>
          <cell r="O13" t="str">
            <v>市岡</v>
          </cell>
          <cell r="P13">
            <v>42226</v>
          </cell>
          <cell r="Q13"/>
          <cell r="R13" t="str">
            <v>ユーザーマニュアルに記載する。</v>
          </cell>
          <cell r="S13" t="str">
            <v>対応なし</v>
          </cell>
        </row>
        <row r="14">
          <cell r="A14" t="str">
            <v>012</v>
          </cell>
          <cell r="B14" t="str">
            <v>ADCA</v>
          </cell>
          <cell r="C14" t="str">
            <v>投与情報-投与量および関連情報-医薬品剤型</v>
          </cell>
          <cell r="D14"/>
          <cell r="E14" t="str">
            <v>「剤型（自由記載）」がコンボボックスに、「剤型ID」がテキストボックスになっているが、逆では？
また、「剤型（自由記載）」の「詳細」ボタンがない。</v>
          </cell>
          <cell r="F14" t="str">
            <v>青木</v>
          </cell>
          <cell r="G14">
            <v>42198</v>
          </cell>
          <cell r="H14"/>
          <cell r="I14"/>
          <cell r="J14"/>
          <cell r="K14" t="str">
            <v>今回の追加通知対応でR1.5と同様に対応しました。問題ないと思います。
ご確認をお願いします。</v>
          </cell>
          <cell r="L14" t="str">
            <v>陳</v>
          </cell>
          <cell r="M14">
            <v>42201</v>
          </cell>
          <cell r="N14" t="str">
            <v>未定</v>
          </cell>
          <cell r="O14"/>
          <cell r="P14"/>
          <cell r="Q14"/>
          <cell r="R14"/>
          <cell r="S14" t="str">
            <v>対応なし</v>
          </cell>
        </row>
        <row r="15">
          <cell r="A15" t="str">
            <v>013</v>
          </cell>
          <cell r="B15" t="str">
            <v>ADCA</v>
          </cell>
          <cell r="C15" t="str">
            <v>検査/処置-臨検値</v>
          </cell>
          <cell r="D15"/>
          <cell r="E15" t="str">
            <v>参照モードだと、備考のボタンを押下することができず、備考の内容を参照できない。</v>
          </cell>
          <cell r="F15" t="str">
            <v>青木</v>
          </cell>
          <cell r="G15">
            <v>42198</v>
          </cell>
          <cell r="H15"/>
          <cell r="I15"/>
          <cell r="J15"/>
          <cell r="K15" t="str">
            <v>対応できる。
単票＋SRS+LLD＋UTは1.5人日になる。</v>
          </cell>
          <cell r="L15" t="str">
            <v>王</v>
          </cell>
          <cell r="M15">
            <v>42304</v>
          </cell>
          <cell r="N15" t="str">
            <v>SP3</v>
          </cell>
          <cell r="O15" t="str">
            <v>市岡</v>
          </cell>
          <cell r="P15">
            <v>42226</v>
          </cell>
          <cell r="Q15"/>
          <cell r="R15"/>
          <cell r="S15" t="str">
            <v>対応要</v>
          </cell>
        </row>
        <row r="16">
          <cell r="A16" t="str">
            <v>014</v>
          </cell>
          <cell r="B16" t="str">
            <v>ALEP
ALEC</v>
          </cell>
          <cell r="C16" t="str">
            <v>研究報告記述情報スプレッド
措置報告記述情報スプレッド</v>
          </cell>
          <cell r="D16"/>
          <cell r="E16" t="str">
            <v>multilineになっていない。（改行してほしい。）
スプレッドの項目は改行できない仕様なら、縦幅を縮めて、「詳細」子画面など、長文が入力できる子画面を用意して欲しい。
(2015/07/15追記）ほかの繰り返し項目と同じように、入力フィールドとサマリー表の組み合わせの構造にしたほうが入力しやすいかもしれません。
2015/7/16 追記(市岡)：ひとまずmultilineにしてください。画面構造の変更は要検討。シート「014」を追加。</v>
          </cell>
          <cell r="F16" t="str">
            <v>青木</v>
          </cell>
          <cell r="G16">
            <v>42198</v>
          </cell>
          <cell r="H16"/>
          <cell r="I16"/>
          <cell r="J16"/>
          <cell r="K16" t="str">
            <v>テキストボックスのmultilineは設定てきます。コンボボックスは調査要です。22日のリリースに反映する予定です。
(7/20/2015　王)Spreadのコンボボックスはmultiline属性がありません。</v>
          </cell>
          <cell r="L16" t="str">
            <v>陳</v>
          </cell>
          <cell r="M16">
            <v>42201</v>
          </cell>
          <cell r="N16" t="str">
            <v>SP0</v>
          </cell>
          <cell r="O16"/>
          <cell r="P16"/>
          <cell r="Q16"/>
          <cell r="R16"/>
          <cell r="S16" t="str">
            <v>候</v>
          </cell>
        </row>
        <row r="17">
          <cell r="A17" t="str">
            <v>015</v>
          </cell>
          <cell r="B17" t="str">
            <v>ADCA
ALEP
ALEC</v>
          </cell>
          <cell r="C17" t="str">
            <v>資料選択画面</v>
          </cell>
          <cell r="D17"/>
          <cell r="E17" t="str">
            <v>一度選択した資料を解除することができない。（資料未選択の状態に戻せない。）</v>
          </cell>
          <cell r="F17" t="str">
            <v>青木</v>
          </cell>
          <cell r="G17">
            <v>42198</v>
          </cell>
          <cell r="H17" t="str">
            <v>リリース済</v>
          </cell>
          <cell r="I17"/>
          <cell r="J17"/>
          <cell r="K17" t="str">
            <v>対応案：
①資料があるSpreadの上に、「資料解除」ボタンを追加する。
②資料選択画面で、「資料解除」ボタンを追加する。
①は推奨です。
単票＋SRS+LLD＋UTは0.5人日になる。</v>
          </cell>
          <cell r="L17" t="str">
            <v>王</v>
          </cell>
          <cell r="M17">
            <v>42304</v>
          </cell>
          <cell r="N17" t="str">
            <v>SP8</v>
          </cell>
          <cell r="O17" t="str">
            <v>市岡</v>
          </cell>
          <cell r="P17">
            <v>42226</v>
          </cell>
          <cell r="Q17"/>
          <cell r="R17"/>
          <cell r="S17" t="str">
            <v>対応要</v>
          </cell>
        </row>
        <row r="18">
          <cell r="A18" t="str">
            <v>016</v>
          </cell>
          <cell r="B18" t="str">
            <v xml:space="preserve">ALEP
ALEC
</v>
          </cell>
          <cell r="C18" t="str">
            <v>報告-報告年齢</v>
          </cell>
          <cell r="D18"/>
          <cell r="E18" t="str">
            <v>未入力のとき「0」と表示されてしまう。
2015/7/16 追記(市岡)：未入力と「0」入力が判断できないため、R1.5と同様に未入力時はブランクを表示してください。</v>
          </cell>
          <cell r="F18" t="str">
            <v>青木</v>
          </cell>
          <cell r="G18">
            <v>42198</v>
          </cell>
          <cell r="H18"/>
          <cell r="I18"/>
          <cell r="J18"/>
          <cell r="K18" t="str">
            <v>バージョンアップの原因かもしれません。R1.5と同様にブランクに改修します。横展開して、ADCA画面にも同じ問題がありますので、一緒に対応します。
22日のリリースに反映する予定です。</v>
          </cell>
          <cell r="L18" t="str">
            <v>陳</v>
          </cell>
          <cell r="M18">
            <v>42201</v>
          </cell>
          <cell r="N18" t="str">
            <v>SP0</v>
          </cell>
          <cell r="O18"/>
          <cell r="P18"/>
          <cell r="Q18"/>
          <cell r="R18"/>
          <cell r="S18" t="str">
            <v>候</v>
          </cell>
        </row>
        <row r="19">
          <cell r="A19" t="str">
            <v>017</v>
          </cell>
          <cell r="B19" t="str">
            <v>ALEC</v>
          </cell>
          <cell r="C19" t="str">
            <v>報告-投与情報-出力順</v>
          </cell>
          <cell r="D19"/>
          <cell r="E19" t="str">
            <v>未入力のとき「0」と表示されてしまう。
2015/7/16 追記(市岡)：未入力と「0」入力が判断できないため、R1.5と同様に未入力時はブランクを表示してください。</v>
          </cell>
          <cell r="F19" t="str">
            <v>青木</v>
          </cell>
          <cell r="G19">
            <v>42198</v>
          </cell>
          <cell r="H19"/>
          <cell r="I19"/>
          <cell r="J19"/>
          <cell r="K19" t="str">
            <v>同上</v>
          </cell>
          <cell r="L19" t="str">
            <v>陳</v>
          </cell>
          <cell r="M19">
            <v>42201</v>
          </cell>
          <cell r="N19" t="str">
            <v>SP0</v>
          </cell>
          <cell r="O19"/>
          <cell r="P19"/>
          <cell r="Q19"/>
          <cell r="R19"/>
          <cell r="S19" t="str">
            <v>候</v>
          </cell>
        </row>
        <row r="20">
          <cell r="A20" t="str">
            <v>018</v>
          </cell>
          <cell r="B20" t="str">
            <v>ALE0</v>
          </cell>
          <cell r="C20" t="str">
            <v>履歴（ツリー表示）</v>
          </cell>
          <cell r="D20"/>
          <cell r="E20" t="str">
            <v>製造販売後評価イベント、安全部報告イベント、審査管理部報告イベントをマウスオーバーした際にポップアップが出ない。</v>
          </cell>
          <cell r="F20" t="str">
            <v>青木</v>
          </cell>
          <cell r="G20">
            <v>42198</v>
          </cell>
          <cell r="H20" t="str">
            <v>Close(調査完了)</v>
          </cell>
          <cell r="I20"/>
          <cell r="J20"/>
          <cell r="K20" t="str">
            <v>文字列はポップアップして表示するということでしょうか？
そういうことであれば、文字列は長すぎ、右境界を超える場合のみポップアップが出ると思います。</v>
          </cell>
          <cell r="L20" t="str">
            <v>陳</v>
          </cell>
          <cell r="M20">
            <v>42201</v>
          </cell>
          <cell r="N20" t="str">
            <v>対応不要</v>
          </cell>
          <cell r="O20" t="str">
            <v>市岡</v>
          </cell>
          <cell r="P20">
            <v>42226</v>
          </cell>
          <cell r="Q20"/>
          <cell r="R20"/>
          <cell r="S20" t="str">
            <v>対応なし</v>
          </cell>
        </row>
        <row r="21">
          <cell r="A21" t="str">
            <v>019</v>
          </cell>
          <cell r="B21" t="str">
            <v>ADCA</v>
          </cell>
          <cell r="C21" t="str">
            <v>検査/処置-臨検値</v>
          </cell>
          <cell r="D21" t="str">
            <v>CLDT-1-014, 015</v>
          </cell>
          <cell r="E21" t="str">
            <v>F.r.3.2 検査結果のNFが入力できない。</v>
          </cell>
          <cell r="F21" t="str">
            <v>青木</v>
          </cell>
          <cell r="G21">
            <v>42198</v>
          </cell>
          <cell r="H21" t="str">
            <v>Close(調査完了)</v>
          </cell>
          <cell r="I21"/>
          <cell r="J21"/>
          <cell r="K21" t="str">
            <v>NINF、PINFは入力用NFではなく、限定子を表示するため、XPATHに固定に定義されていることだけです。</v>
          </cell>
          <cell r="L21"/>
          <cell r="M21"/>
          <cell r="N21" t="str">
            <v>対応不要</v>
          </cell>
          <cell r="O21" t="str">
            <v>市岡</v>
          </cell>
          <cell r="P21">
            <v>42226</v>
          </cell>
          <cell r="Q21"/>
          <cell r="R21"/>
          <cell r="S21" t="str">
            <v>対応なし</v>
          </cell>
        </row>
        <row r="22">
          <cell r="A22" t="str">
            <v>020</v>
          </cell>
          <cell r="B22" t="str">
            <v>ADCA</v>
          </cell>
          <cell r="C22" t="str">
            <v>検査/処置-臨検値</v>
          </cell>
          <cell r="D22" t="str">
            <v>CLDT-1-004</v>
          </cell>
          <cell r="E22" t="str">
            <v>検査値に数値を2000桁入力すると、F.r.3.2（値）ではなくF.r.3.4（自由記載）に出力される。
仕様通りでしょうか？</v>
          </cell>
          <cell r="F22" t="str">
            <v>青木</v>
          </cell>
          <cell r="G22">
            <v>42198</v>
          </cell>
          <cell r="H22"/>
          <cell r="I22"/>
          <cell r="J22"/>
          <cell r="K22" t="str">
            <v>開発はdecimalタイプで数字かどうかの判断を行いました。Decimalは29桁以内の数字をチェックできますが、30桁以上となると、判断できません。
30桁以上の数字は確かに必要でしょうか？他のより良い対応方法は今まで分からないので、必要であれば、調査する必要です。</v>
          </cell>
          <cell r="L22" t="str">
            <v>陳</v>
          </cell>
          <cell r="M22">
            <v>42201</v>
          </cell>
          <cell r="N22" t="str">
            <v>未定</v>
          </cell>
          <cell r="O22" t="str">
            <v>土田</v>
          </cell>
          <cell r="P22">
            <v>43306</v>
          </cell>
          <cell r="Q22"/>
          <cell r="R22" t="str">
            <v>2015/8/10 IGでは50Nとなっている。ただし、OracleもC#も50桁の数値は扱えないため、対応を検討する。機構のチェックツールには不具合があるようで、この項目についてデータ型がチェックされない + その他のNum項目でも指数表現がチェックされないなど問題があるため確認できず
2018/7/25 SP7環境でも再現を確認(入力可能な文字数はF.r.3.2は50字まで、F.r.3.4は2000字までのため、51字以上入力するとF.r.3.4として出力されるはずだが、30字以上ですでにF.r.3.4で出る)</v>
          </cell>
          <cell r="S22" t="str">
            <v>対応なし</v>
          </cell>
        </row>
        <row r="23">
          <cell r="A23" t="str">
            <v>021</v>
          </cell>
          <cell r="B23" t="str">
            <v>ADCA</v>
          </cell>
          <cell r="C23" t="str">
            <v>検査/処置-臨検値</v>
          </cell>
          <cell r="D23"/>
          <cell r="E23" t="str">
            <v>その他の情報有無・異常値のチェックボックスと、備考のボタンを入れ替えたほうが見やすい。
その他の情報有無・異常値のチェックボックスが、右隣の検査値のものであるように見えてしまう。
2015/7/14 追記(市岡)：「021」シートを追加対応案を作成</v>
          </cell>
          <cell r="F23" t="str">
            <v>青木</v>
          </cell>
          <cell r="G23">
            <v>42198</v>
          </cell>
          <cell r="H23"/>
          <cell r="I23"/>
          <cell r="J23"/>
          <cell r="K23" t="str">
            <v>対応できるのを検証しました。
22日のリリースに反映する予定です。</v>
          </cell>
          <cell r="L23" t="str">
            <v>陳</v>
          </cell>
          <cell r="M23">
            <v>42201</v>
          </cell>
          <cell r="N23" t="str">
            <v>SP0</v>
          </cell>
          <cell r="O23"/>
          <cell r="P23"/>
          <cell r="Q23"/>
          <cell r="R23"/>
          <cell r="S23"/>
        </row>
        <row r="24">
          <cell r="A24" t="str">
            <v>022</v>
          </cell>
          <cell r="B24" t="str">
            <v>ADCA</v>
          </cell>
          <cell r="C24" t="str">
            <v>検査/処置-臨検値 異常値判定機能</v>
          </cell>
          <cell r="D24" t="str">
            <v>CLDT-2-003, 005</v>
          </cell>
          <cell r="E24" t="str">
            <v xml:space="preserve">以下の条件が判定されず、「判定不可」になってしまう。
　条件2：【検査値】＞【正常値（高値）】　　　←正常値（高値）のみが数字を入力する。正常値（低値）はブランク。
条件3：【検査値】＜【正常値（低値）】　　　　←正常値（低値）のみが数字を入力する。正常値（高値）はブランク
</v>
          </cell>
          <cell r="F24" t="str">
            <v>青木</v>
          </cell>
          <cell r="G24">
            <v>42198</v>
          </cell>
          <cell r="H24" t="str">
            <v>Close(調査完了)</v>
          </cell>
          <cell r="I24"/>
          <cell r="J24"/>
          <cell r="K24" t="str">
            <v>エビデンスを見ると、検査値「第一言語」と検査値「第二言語」は一致していないですね。
R3では検査値「第一言語」≠検査値「第二言語」の場合は、数字と見なさなく、自由記載に登録して、異常値判定も判断不可となるという仕様があります。</v>
          </cell>
          <cell r="L24" t="str">
            <v>陳</v>
          </cell>
          <cell r="M24">
            <v>42201</v>
          </cell>
          <cell r="N24" t="str">
            <v>対応不要</v>
          </cell>
          <cell r="O24" t="str">
            <v>市岡</v>
          </cell>
          <cell r="P24">
            <v>42227</v>
          </cell>
          <cell r="Q24"/>
          <cell r="R24"/>
          <cell r="S24" t="str">
            <v>対応なし</v>
          </cell>
        </row>
        <row r="25">
          <cell r="A25" t="str">
            <v>023</v>
          </cell>
          <cell r="B25" t="str">
            <v>ALRV</v>
          </cell>
          <cell r="C25" t="str">
            <v>症例識別-関連報告識別番号</v>
          </cell>
          <cell r="D25"/>
          <cell r="E25" t="str">
            <v>①関連種別区分のみを選択して
②「更新」ボタンを押下して、DBへ更新する。その時は画面の選択値はなくなりました。（仕様？？）（実際はDBへ更新されました）
③画面を閉じて、画面を再起動する。
④症例識別-関連報告識別番号のSpreadは更新後と同様、何もない状態です。
⑤関連種別区分：前回と同じ区分を選択して、「更新」ボタンを押下する。
⑥異常終了となってしまいました。（当該区分のレコードは既にDBへ更新されたため、再更新して一意制約となってしまいました。）
※DEV_SP5でR1.5の画面も確認しました。同様です。既存の不具合かな？？</v>
          </cell>
          <cell r="F25" t="str">
            <v>陳</v>
          </cell>
          <cell r="G25">
            <v>42199</v>
          </cell>
          <cell r="H25" t="str">
            <v>DDC調査中</v>
          </cell>
          <cell r="I25" t="str">
            <v>土田</v>
          </cell>
          <cell r="J25">
            <v>42605</v>
          </cell>
          <cell r="K25" t="str">
            <v>既存バグです。修正時期検討要。
(10/27/2015)王追記：
単票＋SRS+LLD＋UTは2人日になる。</v>
          </cell>
          <cell r="L25" t="str">
            <v>王</v>
          </cell>
          <cell r="M25">
            <v>42221</v>
          </cell>
          <cell r="N25" t="str">
            <v>SP3</v>
          </cell>
          <cell r="O25" t="str">
            <v>市岡</v>
          </cell>
          <cell r="P25">
            <v>42227</v>
          </cell>
          <cell r="Q25"/>
          <cell r="R25"/>
          <cell r="S25" t="str">
            <v>対応要</v>
          </cell>
        </row>
        <row r="26">
          <cell r="A26" t="str">
            <v>024</v>
          </cell>
          <cell r="B26" t="str">
            <v>ALRV</v>
          </cell>
          <cell r="C26" t="str">
            <v>対象薬剤スプレッド</v>
          </cell>
          <cell r="D26"/>
          <cell r="E26" t="str">
            <v>自社薬グループのSpreadが余裕あるのに2行しか表示されない。　2行しかないようにみえる
伸ばして行ぴったりではなく、少し次の行が見えるようにする。
2015/7/16 追記(市岡)：「024」シートに追記。対応をお願いします。また、書誌事項にも同じ問題がありました。他のSpreadに下記1の問題がないか確認してください。もし修正する場合は2を考慮してください。ただし、他の項目を動かさないと入らない場合は対応不要です(必須ではない)。
1.　Spreadの下に無駄な余白があり、行数を誤解してしまう。
2.　Spreadは行ぴったりではなく、少し次の行が見えることで、隠れている行の存在が直感的に分かる。</v>
          </cell>
          <cell r="F26" t="str">
            <v>市岡</v>
          </cell>
          <cell r="G26">
            <v>42199</v>
          </cell>
          <cell r="H26"/>
          <cell r="I26"/>
          <cell r="J26"/>
          <cell r="K26" t="str">
            <v>ALRV、ADCA、ALMD、ALEP、ALEC画面でSpread毎確認して調整しています。
できるだけ22日のリリースに反映します。</v>
          </cell>
          <cell r="L26" t="str">
            <v>陳</v>
          </cell>
          <cell r="M26">
            <v>42201</v>
          </cell>
          <cell r="N26" t="str">
            <v>SP0</v>
          </cell>
          <cell r="O26"/>
          <cell r="P26"/>
          <cell r="Q26"/>
          <cell r="R26"/>
          <cell r="S26" t="str">
            <v>王</v>
          </cell>
        </row>
        <row r="27">
          <cell r="A27" t="str">
            <v>025</v>
          </cell>
          <cell r="B27" t="str">
            <v>ADCA</v>
          </cell>
          <cell r="C27" t="str">
            <v>有害事象-発現日、転帰日</v>
          </cell>
          <cell r="D27"/>
          <cell r="E27" t="str">
            <v>発現日、転帰日のTZ表示パネルの背景が白い。他の項目と何が違うのか確認をお願いします。</v>
          </cell>
          <cell r="F27" t="str">
            <v>市岡</v>
          </cell>
          <cell r="G27">
            <v>42199</v>
          </cell>
          <cell r="H27"/>
          <cell r="I27"/>
          <cell r="J27"/>
          <cell r="K27" t="str">
            <v>調査中です。
他の項目のプロパティと比較して、特に違う設定がないので、結論はまだありません。
（7/20/2015　王）原因は、「発現年月日■」など所属する「有害事象TabPage」の「BackColor」は「Transparent」（白い色と同じ）ので、TZの表示パネルの背景が白いになりましだ。（シート025を参照。）
改修案：ADCA画面の「有害事象TabPage」の「BackColor」は「Control」に変更する。但し、影響範囲、その他のTabPageの修正必要かは検討要。</v>
          </cell>
          <cell r="L27" t="str">
            <v>陳</v>
          </cell>
          <cell r="M27">
            <v>42201</v>
          </cell>
          <cell r="N27" t="str">
            <v>SP0</v>
          </cell>
          <cell r="O27"/>
          <cell r="P27"/>
          <cell r="Q27"/>
          <cell r="R27"/>
          <cell r="S27" t="str">
            <v>候</v>
          </cell>
        </row>
        <row r="28">
          <cell r="A28" t="str">
            <v>026</v>
          </cell>
          <cell r="B28" t="str">
            <v>ALEC</v>
          </cell>
          <cell r="C28" t="str">
            <v>研究報告記述情報Spread-公表情報NF、措置報告記述情報Spread-公表情報NF</v>
          </cell>
          <cell r="D28"/>
          <cell r="E28" t="str">
            <v>研究報告記述情報と措置報告記述情報のSpreadで、公表情報NFのみ入力して登録すると空行とみなされ削除される。
2015/7/16 追記(市岡)：NFパネルが閉じるときに、別画面がアクティブになっている場合、DataSetまで値が反映されない。要検討</v>
          </cell>
          <cell r="F28" t="str">
            <v>市岡</v>
          </cell>
          <cell r="G28">
            <v>42199</v>
          </cell>
          <cell r="H28" t="str">
            <v>Close(取下)</v>
          </cell>
          <cell r="I28" t="str">
            <v>土田</v>
          </cell>
          <cell r="J28">
            <v>42605</v>
          </cell>
          <cell r="K28" t="str">
            <v>NF基盤の問題</v>
          </cell>
          <cell r="L28"/>
          <cell r="M28"/>
          <cell r="N28" t="str">
            <v>SP2</v>
          </cell>
          <cell r="O28" t="str">
            <v>市岡</v>
          </cell>
          <cell r="P28">
            <v>42227</v>
          </cell>
          <cell r="Q28"/>
          <cell r="R28"/>
          <cell r="S28" t="str">
            <v>検討要</v>
          </cell>
        </row>
        <row r="29">
          <cell r="A29" t="str">
            <v>027</v>
          </cell>
          <cell r="B29" t="str">
            <v>ADCA</v>
          </cell>
          <cell r="C29" t="str">
            <v>投与情報-薬剤コード</v>
          </cell>
          <cell r="D29"/>
          <cell r="E29" t="str">
            <v xml:space="preserve">販売名、薬剤コードの状態でICSR出力すると、G.k.2.2に「G_K_2_2_UNKNOWNDRUG」と出力される。「UNKNOWNDRUG」が正しいと思われる。
→マスターで設定されている値が出力されているため、仕様どおり。取り下げ
</v>
          </cell>
          <cell r="F29" t="str">
            <v>植田</v>
          </cell>
          <cell r="G29">
            <v>42201</v>
          </cell>
          <cell r="H29" t="str">
            <v>Close(取下)</v>
          </cell>
          <cell r="I29"/>
          <cell r="J29"/>
          <cell r="K29" t="str">
            <v>取下げです。</v>
          </cell>
          <cell r="L29" t="str">
            <v>王</v>
          </cell>
          <cell r="M29">
            <v>42304</v>
          </cell>
          <cell r="N29" t="str">
            <v>対応不要</v>
          </cell>
          <cell r="O29"/>
          <cell r="P29"/>
          <cell r="Q29"/>
          <cell r="R29"/>
          <cell r="S29" t="str">
            <v>対応なし</v>
          </cell>
        </row>
        <row r="30">
          <cell r="A30" t="str">
            <v>028</v>
          </cell>
          <cell r="B30" t="str">
            <v>EBIX</v>
          </cell>
          <cell r="C30" t="str">
            <v>CodeSystemVersion</v>
          </cell>
          <cell r="D30"/>
          <cell r="E30" t="str">
            <v xml:space="preserve">機構のチェック仕様ではサイズが5になっている。DBのカラムサイズを5→10に変更する。
</v>
          </cell>
          <cell r="F30" t="str">
            <v>植田</v>
          </cell>
          <cell r="G30">
            <v>42201</v>
          </cell>
          <cell r="H30"/>
          <cell r="I30"/>
          <cell r="J30"/>
          <cell r="K30" t="str">
            <v>(10/27/2015)王追記：
DBのSRS、SQLのスクリプトを修正。
対応工数：1.0h</v>
          </cell>
          <cell r="L30" t="str">
            <v>王</v>
          </cell>
          <cell r="M30">
            <v>42221</v>
          </cell>
          <cell r="N30" t="str">
            <v>SP1</v>
          </cell>
          <cell r="O30" t="str">
            <v>市岡</v>
          </cell>
          <cell r="P30">
            <v>42227</v>
          </cell>
          <cell r="Q30"/>
          <cell r="R30"/>
          <cell r="S30" t="str">
            <v>陳</v>
          </cell>
        </row>
        <row r="31">
          <cell r="A31" t="str">
            <v>029</v>
          </cell>
          <cell r="B31" t="str">
            <v>DB</v>
          </cell>
          <cell r="C31" t="str">
            <v>M_R3_ICSR_ITEM</v>
          </cell>
          <cell r="D31"/>
          <cell r="E31" t="str">
            <v>値未入力のカラムがNULLになっている。ADRの仕様では半角スペースが登録されているべき。</v>
          </cell>
          <cell r="F31" t="str">
            <v>植田</v>
          </cell>
          <cell r="G31">
            <v>42201</v>
          </cell>
          <cell r="H31" t="str">
            <v>AT 完了-レビュー待ち</v>
          </cell>
          <cell r="I31" t="str">
            <v>土田</v>
          </cell>
          <cell r="J31">
            <v>42618</v>
          </cell>
          <cell r="K31" t="str">
            <v>M_E2b_Check
M_R3_ICSR_Item
修正が必要。
対応時期検討要
(10/27/2015)王追記：
マスターデータ修正のみ、対応工数は0.5H。</v>
          </cell>
          <cell r="L31" t="str">
            <v>王</v>
          </cell>
          <cell r="M31">
            <v>42221</v>
          </cell>
          <cell r="N31" t="str">
            <v>SP3</v>
          </cell>
          <cell r="O31" t="str">
            <v>市岡</v>
          </cell>
          <cell r="P31">
            <v>42227</v>
          </cell>
          <cell r="Q31"/>
          <cell r="R31"/>
          <cell r="S31" t="str">
            <v>対応要</v>
          </cell>
        </row>
        <row r="32">
          <cell r="A32" t="str">
            <v>030</v>
          </cell>
          <cell r="B32" t="str">
            <v>E2B Check</v>
          </cell>
          <cell r="C32" t="str">
            <v>評価画面-報告-未完了コメント</v>
          </cell>
          <cell r="D32"/>
          <cell r="E32" t="str">
            <v>J2.7.2のチェックを追加
J2.7.2「未完了に関するコメント」
未完了(J2.7.1=""active"")の場合、入力されていること。</v>
          </cell>
          <cell r="F32" t="str">
            <v>植田</v>
          </cell>
          <cell r="G32">
            <v>42201</v>
          </cell>
          <cell r="H32"/>
          <cell r="I32"/>
          <cell r="J32"/>
          <cell r="K32" t="str">
            <v>「評価画面では【完了、未完了】のチェック状況によって、【未完了コメント】の入力制御をしているはずなので、チェック不要」なので、このチェックは対象外になりました。
「評価画面」を調査しました、「未完了」を入力して、コメントを入力しない場合、画面の入力制御がありません。
J2.7.2のチェックではなく、J2.7.1のチェックも必要はず。「シート030」を参照してください。</v>
          </cell>
          <cell r="L32" t="str">
            <v>王</v>
          </cell>
          <cell r="M32">
            <v>42202</v>
          </cell>
          <cell r="N32" t="str">
            <v>SP0</v>
          </cell>
          <cell r="O32"/>
          <cell r="P32"/>
          <cell r="Q32"/>
          <cell r="R32"/>
          <cell r="S32" t="str">
            <v>王</v>
          </cell>
        </row>
        <row r="33">
          <cell r="A33" t="str">
            <v>031</v>
          </cell>
          <cell r="B33" t="str">
            <v>DB</v>
          </cell>
          <cell r="C33" t="str">
            <v>M_LANG_KB</v>
          </cell>
          <cell r="D33"/>
          <cell r="E33" t="str">
            <v xml:space="preserve">ISO 639-2/RA、alpha-3にあわせ、マスター整備してほしい。
参考URL
http://www.asahi-net.or.jp/~ax2s-kmtn/ref/iso639.html
</v>
          </cell>
          <cell r="F33" t="str">
            <v>植田</v>
          </cell>
          <cell r="G33">
            <v>42201</v>
          </cell>
          <cell r="H33"/>
          <cell r="I33"/>
          <cell r="J33"/>
          <cell r="K33" t="str">
            <v>ISO 639言語コードを参照し、M_LANG_KBに登録できデータようにする。</v>
          </cell>
          <cell r="L33" t="str">
            <v>王</v>
          </cell>
          <cell r="M33">
            <v>42202</v>
          </cell>
          <cell r="N33" t="str">
            <v>SP0</v>
          </cell>
          <cell r="O33"/>
          <cell r="P33"/>
          <cell r="Q33"/>
          <cell r="R33"/>
          <cell r="S33" t="str">
            <v>王</v>
          </cell>
        </row>
        <row r="34">
          <cell r="A34" t="str">
            <v>032</v>
          </cell>
          <cell r="B34" t="str">
            <v>E2B Check</v>
          </cell>
          <cell r="C34" t="str">
            <v>MedDRAバージョン</v>
          </cell>
          <cell r="D34"/>
          <cell r="E34" t="str">
            <v xml:space="preserve">MedDRAバージョンは統一されているのに、
「【MedDRAの統一バージョンチェック エラー】MedDRAコードが統一されていません。」
のエラーが発生する。
（推測）
MedDRAコーディングされたものとされていないものが混在している場合、統一チェックの対象にコーディングされていないものも含まれている？
2015/7/17追記
チェック対象はコーディングされているもののみです。
事象に対してMedDRAコードが出力対象として紐付けられているもののみチェックしてください。
チェック条件検討後、日本側に一度提示をお願いします。
</v>
          </cell>
          <cell r="F34" t="str">
            <v>植田</v>
          </cell>
          <cell r="G34">
            <v>42201</v>
          </cell>
          <cell r="H34"/>
          <cell r="I34"/>
          <cell r="J34"/>
          <cell r="K34" t="str">
            <v>今のMedDRAバージョン統一チェックについて、MedDRAコーディングされたものとされていないものが混在している場合もエラーになります。
「MedDRAバージョン統一」のチェック対象は入力したのみMedDRAバージョンでしょか？</v>
          </cell>
          <cell r="L34" t="str">
            <v>王</v>
          </cell>
          <cell r="M34">
            <v>42202</v>
          </cell>
          <cell r="N34" t="str">
            <v>SP0</v>
          </cell>
          <cell r="O34"/>
          <cell r="P34"/>
          <cell r="Q34"/>
          <cell r="R34"/>
          <cell r="S34" t="str">
            <v>王</v>
          </cell>
        </row>
        <row r="35">
          <cell r="A35" t="str">
            <v>033</v>
          </cell>
          <cell r="B35" t="str">
            <v>ALEP</v>
          </cell>
          <cell r="C35" t="str">
            <v>評価コピー（評価追加時）
自社薬毎評価ー第一報入手日日付区分</v>
          </cell>
          <cell r="D35" t="str">
            <v>CPY-10-006</v>
          </cell>
          <cell r="E35" t="str">
            <v>症例内に製造販売後評価が存在し、受領をまたぐ場合
自社薬毎評価－第一報入手日区分に、当該受領の情報入手日がデフォルトで表示される。SRSの記載ミス（★の付与漏れ）？</v>
          </cell>
          <cell r="F35" t="str">
            <v>青木</v>
          </cell>
          <cell r="G35">
            <v>42207</v>
          </cell>
          <cell r="H35" t="str">
            <v>Close(取下)</v>
          </cell>
          <cell r="I35" t="str">
            <v>土田</v>
          </cell>
          <cell r="J35">
            <v>42605</v>
          </cell>
          <cell r="K35" t="str">
            <v>エビダンスは欲しいです。</v>
          </cell>
          <cell r="L35" t="str">
            <v>王</v>
          </cell>
          <cell r="M35">
            <v>42304</v>
          </cell>
          <cell r="N35" t="str">
            <v>SP3</v>
          </cell>
          <cell r="O35" t="str">
            <v>市岡</v>
          </cell>
          <cell r="P35">
            <v>42227</v>
          </cell>
          <cell r="Q35"/>
          <cell r="R35"/>
          <cell r="S35" t="str">
            <v>検討要</v>
          </cell>
        </row>
        <row r="36">
          <cell r="A36" t="str">
            <v>034</v>
          </cell>
          <cell r="B36" t="str">
            <v>ALAS</v>
          </cell>
          <cell r="C36" t="str">
            <v>【業務帳票」ボタン</v>
          </cell>
          <cell r="D36" t="str">
            <v>N/A</v>
          </cell>
          <cell r="E36" t="str">
            <v>業務帳票フラグ、各社フラグがOFFの状態でも症例検索画面上部に「業務帳票」ボタンが表示されてしまう。
→6月リリース版では、帳票は出力出来ませんので、症例検索画面上部の「業務帳票」ボタンを非表示に変更して下さい。
※上記不具合はR1.5にも存在しているため、R3.0の改修に伴うものではないと判断</v>
          </cell>
          <cell r="F36" t="str">
            <v>甲賀</v>
          </cell>
          <cell r="G36">
            <v>42209</v>
          </cell>
          <cell r="H36"/>
          <cell r="I36"/>
          <cell r="J36"/>
          <cell r="K36" t="str">
            <v>仕様変更。
対応時期検討要</v>
          </cell>
          <cell r="L36" t="str">
            <v>王</v>
          </cell>
          <cell r="M36">
            <v>42221</v>
          </cell>
          <cell r="N36" t="str">
            <v>SP3</v>
          </cell>
          <cell r="O36" t="str">
            <v>市岡</v>
          </cell>
          <cell r="P36">
            <v>42227</v>
          </cell>
          <cell r="Q36"/>
          <cell r="R36"/>
          <cell r="S36" t="str">
            <v>検討要</v>
          </cell>
        </row>
        <row r="37">
          <cell r="A37" t="str">
            <v>035</v>
          </cell>
          <cell r="B37" t="str">
            <v>E2B(R3)Check</v>
          </cell>
          <cell r="C37" t="str">
            <v>C.1.1送信者ごとに固有の（症例）安全性報告識別子</v>
          </cell>
          <cell r="D37"/>
          <cell r="E37" t="str">
            <v>「JP-HPJ-201500041_P_1」を入力し、「【安全性識別子形式チェックエラー】安全性識別子の形式が不正です。」エラーが発生しました。</v>
          </cell>
          <cell r="F37" t="str">
            <v>王</v>
          </cell>
          <cell r="G37">
            <v>42209</v>
          </cell>
          <cell r="H37"/>
          <cell r="I37"/>
          <cell r="J37"/>
          <cell r="K37" t="str">
            <v>安全性報告識別子中に、企業略名の判定ミスがある。</v>
          </cell>
          <cell r="L37" t="str">
            <v>王</v>
          </cell>
          <cell r="M37">
            <v>42212</v>
          </cell>
          <cell r="N37" t="str">
            <v>SP0</v>
          </cell>
          <cell r="O37"/>
          <cell r="P37"/>
          <cell r="Q37"/>
          <cell r="R37"/>
          <cell r="S37" t="str">
            <v>王</v>
          </cell>
        </row>
        <row r="38">
          <cell r="A38" t="str">
            <v>036</v>
          </cell>
          <cell r="B38" t="str">
            <v>E2B(R3)Check</v>
          </cell>
          <cell r="C38" t="str">
            <v>C.1.2作成の日付
N.2.r.4メッセージ作成の日付</v>
          </cell>
          <cell r="D38"/>
          <cell r="E38" t="str">
            <v>入力値：20150724181620+0900
機構ツールでチェックエラー「【日付有効範囲チェックエラー】有効範囲外の日付です。」があります。
N.2.r.4と同じ。</v>
          </cell>
          <cell r="F38" t="str">
            <v>王</v>
          </cell>
          <cell r="G38">
            <v>42209</v>
          </cell>
          <cell r="H38"/>
          <cell r="I38"/>
          <cell r="J38"/>
          <cell r="K38" t="str">
            <v>日付有効範囲チェック実装ミス、未来の日付判定がない。</v>
          </cell>
          <cell r="L38" t="str">
            <v>王</v>
          </cell>
          <cell r="M38">
            <v>42212</v>
          </cell>
          <cell r="N38" t="str">
            <v>SP0</v>
          </cell>
          <cell r="O38"/>
          <cell r="P38"/>
          <cell r="Q38"/>
          <cell r="R38"/>
          <cell r="S38" t="str">
            <v>王</v>
          </cell>
        </row>
        <row r="39">
          <cell r="A39" t="str">
            <v>037</v>
          </cell>
          <cell r="B39" t="str">
            <v>E2B(R3)Check</v>
          </cell>
          <cell r="C39" t="str">
            <v>G.k.9.i.2.r.1評価の情報源
G.k.9.i.2.r.2評価方法
G.k.9.i.2.r.3評価結果</v>
          </cell>
          <cell r="D39"/>
          <cell r="E39" t="str">
            <v>自社医薬品(J2.4.k に入力があるもの）の場合、入力されない場合、チェックエラーがありません。</v>
          </cell>
          <cell r="F39" t="str">
            <v>王</v>
          </cell>
          <cell r="G39">
            <v>42213</v>
          </cell>
          <cell r="H39"/>
          <cell r="I39"/>
          <cell r="J39"/>
          <cell r="K39" t="str">
            <v>G.k.9.i.2.r.1評価の情報源、G.k.9.i.2.r.2評価方法、G.k.9.i.2.r.3評価結果を入力しない場合、チェック方法を実行しないので。エラーが発生する。</v>
          </cell>
          <cell r="L39" t="str">
            <v>王</v>
          </cell>
          <cell r="M39">
            <v>42212</v>
          </cell>
          <cell r="N39" t="str">
            <v>SP0</v>
          </cell>
          <cell r="O39"/>
          <cell r="P39"/>
          <cell r="Q39"/>
          <cell r="R39"/>
          <cell r="S39" t="str">
            <v>王</v>
          </cell>
        </row>
        <row r="40">
          <cell r="A40" t="str">
            <v>038</v>
          </cell>
          <cell r="B40" t="str">
            <v>E2B(R3)Check</v>
          </cell>
          <cell r="C40" t="str">
            <v>C.1.1送信者ごとに固有の（症例）安全性報告識別子</v>
          </cell>
          <cell r="D40"/>
          <cell r="E40" t="str">
            <v>安全性識別子内の企業略名が、N.2.r.2 の企業略名と一致しない場合、チェックエラーがありません。</v>
          </cell>
          <cell r="F40" t="str">
            <v>王</v>
          </cell>
          <cell r="G40">
            <v>42213</v>
          </cell>
          <cell r="H40"/>
          <cell r="I40"/>
          <cell r="J40"/>
          <cell r="K40" t="str">
            <v>ソースコード実装では、[C.1.1]の形式チェックエラーの場合、N.2.r.2 の企業略名と一致するかのチェックをしない。</v>
          </cell>
          <cell r="L40" t="str">
            <v>王</v>
          </cell>
          <cell r="M40">
            <v>42212</v>
          </cell>
          <cell r="N40" t="str">
            <v>SP0</v>
          </cell>
          <cell r="O40"/>
          <cell r="P40"/>
          <cell r="Q40"/>
          <cell r="R40"/>
          <cell r="S40" t="str">
            <v>王</v>
          </cell>
        </row>
        <row r="41">
          <cell r="A41" t="str">
            <v>039</v>
          </cell>
          <cell r="B41" t="str">
            <v>E2B(R3)Check</v>
          </cell>
          <cell r="C41" t="str">
            <v>医薬品製品識別子（MPID）
製剤識別子（PhPID）
医薬品製品識別子（MPID）
製剤識別子（PhPID）
医薬品製品識別子（MPID）
製剤識別子（PhPID）</v>
          </cell>
          <cell r="D41"/>
          <cell r="E41" t="str">
            <v>医薬品製品識別子（MPID）、製剤識別子（PhPID）、医薬品製品識別子（MPID）製剤識別子（PhPID）、医薬品製品識別子（MPID）、製剤識別子（PhPID）同時入力する場合、データチェック(orチェック）エラーがありません。出力ICSRファイル文法エラーがあります。</v>
          </cell>
          <cell r="F41" t="str">
            <v>候</v>
          </cell>
          <cell r="G41">
            <v>42214</v>
          </cell>
          <cell r="H41" t="str">
            <v>AT 完了-レビュー待ち</v>
          </cell>
          <cell r="I41" t="str">
            <v>土田</v>
          </cell>
          <cell r="J41">
            <v>42620</v>
          </cell>
          <cell r="K41" t="str">
            <v>スキーマ分析＆対応案.xlsx</v>
          </cell>
          <cell r="L41" t="str">
            <v>王</v>
          </cell>
          <cell r="M41">
            <v>42215</v>
          </cell>
          <cell r="N41" t="str">
            <v>SP3</v>
          </cell>
          <cell r="O41" t="str">
            <v>市岡</v>
          </cell>
          <cell r="P41">
            <v>42227</v>
          </cell>
          <cell r="Q41"/>
          <cell r="R41"/>
          <cell r="S41" t="str">
            <v>婁</v>
          </cell>
        </row>
        <row r="42">
          <cell r="A42" t="str">
            <v>040</v>
          </cell>
          <cell r="B42" t="str">
            <v>E2B(R3)Check</v>
          </cell>
          <cell r="C42" t="str">
            <v>J2.5.k、J2.6.k</v>
          </cell>
          <cell r="D42"/>
          <cell r="E42" t="str">
            <v>J2.4.k（新医薬品等の状況区分）に入力があり、要指導医薬品・一般用医薬品以外の場合に入力されている場合、E2Bチェックエラーがありません。</v>
          </cell>
          <cell r="F42" t="str">
            <v>候</v>
          </cell>
          <cell r="G42">
            <v>42214</v>
          </cell>
          <cell r="H42"/>
          <cell r="I42"/>
          <cell r="J42"/>
          <cell r="K42" t="str">
            <v>検索ビューの方、新医薬品等の状況区分はブラックですから、E2bチェックできない。</v>
          </cell>
          <cell r="L42" t="str">
            <v>王</v>
          </cell>
          <cell r="M42">
            <v>42212</v>
          </cell>
          <cell r="N42" t="str">
            <v>SP0</v>
          </cell>
          <cell r="O42"/>
          <cell r="P42"/>
          <cell r="Q42"/>
          <cell r="R42"/>
          <cell r="S42" t="str">
            <v>趙</v>
          </cell>
        </row>
        <row r="43">
          <cell r="A43" t="str">
            <v>041</v>
          </cell>
          <cell r="B43" t="str">
            <v>ADCA</v>
          </cell>
          <cell r="C43" t="str">
            <v>投与情報-薬剤投与タブ-投与量及び関連情報-【剤型（自由記述）■】</v>
          </cell>
          <cell r="D43"/>
          <cell r="E43" t="str">
            <v>左記項目に文字を入力し、カタカナに変換させようとすると、画面が異常終了する。</v>
          </cell>
          <cell r="F43" t="str">
            <v>甲賀</v>
          </cell>
          <cell r="G43">
            <v>42215</v>
          </cell>
          <cell r="H43" t="str">
            <v>後日対応</v>
          </cell>
          <cell r="I43" t="str">
            <v>土田</v>
          </cell>
          <cell r="J43">
            <v>42605</v>
          </cell>
          <cell r="K43" t="str">
            <v>Combox基盤の問題だと思います。
NF機能を追加後で、問題があります、NF機能追加前に、問題がありません。詳細はシート「041」ご参照。
具体的に原因は調査要。
(10/27/2015)王追記：
基盤の問題なので、調査が必要。
単票＋SRS+LLD＋UTは5人日になる。調査時間がかかると思います。</v>
          </cell>
          <cell r="L43" t="str">
            <v>趙</v>
          </cell>
          <cell r="M43">
            <v>42215</v>
          </cell>
          <cell r="N43" t="str">
            <v>SP3</v>
          </cell>
          <cell r="O43" t="str">
            <v>市岡</v>
          </cell>
          <cell r="P43">
            <v>42227</v>
          </cell>
          <cell r="Q43"/>
          <cell r="R43"/>
          <cell r="S43" t="str">
            <v>対応要</v>
          </cell>
        </row>
        <row r="44">
          <cell r="A44" t="str">
            <v>042</v>
          </cell>
          <cell r="B44" t="str">
            <v>ALRV</v>
          </cell>
          <cell r="C44" t="str">
            <v>その他資料</v>
          </cell>
          <cell r="D44"/>
          <cell r="E44" t="str">
            <v xml:space="preserve">文書がDBに登録されている状態で【その他資料-有無】を「いいえ」または未選択の状態にすると、登録済みの文書は無効化されるが、【無効含む】がOFFの場合もスプレッドに表示されたままになる。
また【無効含む】が【その他資料-有無】が「はい」の場合のみON/OFF可能になっているが、【無効含む】は常にON/OFF可能であるべき。
</v>
          </cell>
          <cell r="F44" t="str">
            <v>植田</v>
          </cell>
          <cell r="G44">
            <v>42216</v>
          </cell>
          <cell r="H44"/>
          <cell r="I44"/>
          <cell r="J44"/>
          <cell r="K44" t="str">
            <v>仕様変更。
対応時期検討要
(10/27/2015)王追記：
単票＋SRS+LLD＋UTは1人日になる。</v>
          </cell>
          <cell r="L44" t="str">
            <v>王</v>
          </cell>
          <cell r="M44">
            <v>42221</v>
          </cell>
          <cell r="N44" t="str">
            <v>SP3</v>
          </cell>
          <cell r="O44" t="str">
            <v>市岡</v>
          </cell>
          <cell r="P44">
            <v>42227</v>
          </cell>
          <cell r="Q44"/>
          <cell r="R44"/>
          <cell r="S44" t="str">
            <v>対応要</v>
          </cell>
        </row>
        <row r="45">
          <cell r="A45" t="str">
            <v>043</v>
          </cell>
          <cell r="B45" t="str">
            <v>ADCA</v>
          </cell>
          <cell r="C45" t="str">
            <v>投与情報-使用理由・関連性タブ-関連性-発現までの間隔■</v>
          </cell>
          <cell r="D45"/>
          <cell r="E45" t="str">
            <v xml:space="preserve">「一括計算」ボタンを押下した時に有害事象の発現日と投与開始日、投与終了日から発現までの間隔が自動計算されるが、投与期間が複数に分かれている場合、「投与終了後の間隔」の計算に使われる投与終了日が一番遅い投与終了日でない。
一括計算に使用する投与日の取得ロジックを確認してください。
</v>
          </cell>
          <cell r="F45" t="str">
            <v>植田</v>
          </cell>
          <cell r="G45">
            <v>42216</v>
          </cell>
          <cell r="H45"/>
          <cell r="I45"/>
          <cell r="J45"/>
          <cell r="K45" t="str">
            <v>最も早い投与終了日を取得しまうので、計算ミスです</v>
          </cell>
          <cell r="L45" t="str">
            <v>趙</v>
          </cell>
          <cell r="M45">
            <v>42216</v>
          </cell>
          <cell r="N45" t="str">
            <v>SP0</v>
          </cell>
          <cell r="O45"/>
          <cell r="P45"/>
          <cell r="Q45"/>
          <cell r="R45"/>
          <cell r="S45" t="str">
            <v>趙</v>
          </cell>
        </row>
        <row r="46">
          <cell r="A46" t="str">
            <v>044</v>
          </cell>
          <cell r="B46" t="str">
            <v>EBIA,EBIS</v>
          </cell>
          <cell r="C46" t="str">
            <v>F.r 患者の診断に関連する検査及び処置の結果</v>
          </cell>
          <cell r="D46"/>
          <cell r="E46" t="str">
            <v xml:space="preserve">「【BOTHチェックエラー】ペアで入力すべき項目の内、片方しか入力されていません。」のエラーが、当てはまる検査値が無いのに表示される。
</v>
          </cell>
          <cell r="F46" t="str">
            <v>植田</v>
          </cell>
          <cell r="G46">
            <v>42216</v>
          </cell>
          <cell r="H46"/>
          <cell r="I46"/>
          <cell r="J46"/>
          <cell r="K46" t="str">
            <v>F.r.3.4が自由記載の場合、単位を入力し、値が入力しない場合、Bothチェックエラーがありました。</v>
          </cell>
          <cell r="L46" t="str">
            <v>趙</v>
          </cell>
          <cell r="M46">
            <v>42217</v>
          </cell>
          <cell r="N46" t="str">
            <v>SP0</v>
          </cell>
          <cell r="O46"/>
          <cell r="P46"/>
          <cell r="Q46"/>
          <cell r="R46"/>
          <cell r="S46" t="str">
            <v>趙</v>
          </cell>
        </row>
        <row r="47">
          <cell r="A47" t="str">
            <v>045</v>
          </cell>
          <cell r="B47" t="str">
            <v>ALMD</v>
          </cell>
          <cell r="C47" t="str">
            <v>「一括Ver.up」ボタン</v>
          </cell>
          <cell r="D47"/>
          <cell r="E47" t="str">
            <v>一括Ver.up機能は、送信者による再分類フレームのレコードへの対応が出来ないので、対応が完了するまでは「一括Ver.up」ボタンは、更新モード時もグレーアウトされるのが望ましい。</v>
          </cell>
          <cell r="F47" t="str">
            <v>甲賀</v>
          </cell>
          <cell r="G47">
            <v>42216</v>
          </cell>
          <cell r="H47"/>
          <cell r="I47"/>
          <cell r="J47"/>
          <cell r="K47" t="str">
            <v>仕様変更。</v>
          </cell>
          <cell r="L47" t="str">
            <v>王</v>
          </cell>
          <cell r="M47">
            <v>42219</v>
          </cell>
          <cell r="N47" t="str">
            <v>SP1</v>
          </cell>
          <cell r="O47" t="str">
            <v>市岡</v>
          </cell>
          <cell r="P47">
            <v>42227</v>
          </cell>
          <cell r="Q47"/>
          <cell r="R47" t="str">
            <v>「送信者の再分類」に対しても正常に一括Ver.up可能にする。</v>
          </cell>
          <cell r="S47" t="str">
            <v>王</v>
          </cell>
        </row>
        <row r="48">
          <cell r="A48" t="str">
            <v>046</v>
          </cell>
          <cell r="B48" t="str">
            <v>EBIA,EBIS</v>
          </cell>
          <cell r="C48" t="str">
            <v>F.r 患者の診断に関連する検査及び処置の結果</v>
          </cell>
          <cell r="D48"/>
          <cell r="E48" t="str">
            <v>【検査値】にコードを入力し、且つ、【単位■】と【正常値】に値を入力し、ICSRファイルを出力する場合、F.r3.4項目にコードの値が出力される場合がある。
※ドロップダウンリストからコードを選択後、クリックして検査項目にフォーカスを合せると発生。（第一言語と第二言語の同期をデフォルトでとるようになっていることが不具合の原因）
------------------------
再現性を確認した所、再現しないため、本件の対応は一時中止
（2015/8/4 甲賀追記）
------------------------</v>
          </cell>
          <cell r="F48" t="str">
            <v>甲賀</v>
          </cell>
          <cell r="G48">
            <v>42216</v>
          </cell>
          <cell r="H48" t="str">
            <v>DDC調査中</v>
          </cell>
          <cell r="I48" t="str">
            <v>土田</v>
          </cell>
          <cell r="J48">
            <v>42605</v>
          </cell>
          <cell r="K48" t="str">
            <v>再現できない、調査中止。</v>
          </cell>
          <cell r="L48" t="str">
            <v>王</v>
          </cell>
          <cell r="M48">
            <v>42221</v>
          </cell>
          <cell r="N48" t="str">
            <v>対応不要</v>
          </cell>
          <cell r="O48"/>
          <cell r="P48"/>
          <cell r="Q48"/>
          <cell r="R48"/>
          <cell r="S48" t="str">
            <v>対応なし</v>
          </cell>
        </row>
        <row r="49">
          <cell r="A49" t="str">
            <v>047</v>
          </cell>
          <cell r="B49" t="str">
            <v>EBIA,EBIS</v>
          </cell>
          <cell r="C49" t="str">
            <v>F.r 患者の診断に関連する検査及び処置の結果</v>
          </cell>
          <cell r="D49"/>
          <cell r="E49" t="str">
            <v>上記に関連して、臨検値の出力が数値以外のコードと自由記述の場合、単位を画面入力していもICSRに出力されないが、正常値の値は単位付きで出力される仕様となっている。現在の仕様について再検討の余地あり。
→日本側の一部メンバーで少し検討した所、現在の仕様で問題ないと判断。（コードの値や自由記述の内容と一緒に正常値の値が出力されていデータの違和感はないと判断。むしろ正常値の情報があった方が補足情報となるので良いと認識。なお、顧客から自由記述の場合、単位を自動補填して出力して欲しいという要望が想定されるが、実装が難しい等の理由から対応せず、自由記述に数値を入力する場合、単位もあわせて入力する運用回避を提案</v>
          </cell>
          <cell r="F49" t="str">
            <v>甲賀</v>
          </cell>
          <cell r="G49">
            <v>42216</v>
          </cell>
          <cell r="H49"/>
          <cell r="I49"/>
          <cell r="J49"/>
          <cell r="K49" t="str">
            <v>対応案検討要
対応時期検討要</v>
          </cell>
          <cell r="L49" t="str">
            <v>王</v>
          </cell>
          <cell r="M49">
            <v>42221</v>
          </cell>
          <cell r="N49" t="str">
            <v>－</v>
          </cell>
          <cell r="O49"/>
          <cell r="P49"/>
          <cell r="Q49"/>
          <cell r="R49"/>
          <cell r="S49" t="str">
            <v>検討要</v>
          </cell>
        </row>
        <row r="50">
          <cell r="A50" t="str">
            <v>048</v>
          </cell>
          <cell r="B50" t="str">
            <v>ALEC</v>
          </cell>
          <cell r="C50" t="str">
            <v>ICSR出力画面の【未完了/完了報告を兼ねる（電子）】の表示</v>
          </cell>
          <cell r="D50"/>
          <cell r="E50" t="str">
            <v>治験評価画面から、ICSR出力画面を起動させた際、同画面の報告-【未完了/完了報告を兼ねる（電子）】を選択できないようにする。
→対応としては、治験評価画面からICSR出力画面を起動させた際、同画面の報告-【未完了/完了報告を兼ねる（電
　子）】を非表示にする。なお、そのまま非表示にすると、【即時報告のみ（FAX）】と【即時報告】の間に不要なスペース
　が表示されてしまうので、【即時報告のみ（FAX）】の表示位置を元々【未完了/完了報告を兼ねる（電子）】が表示さ
　れていた位置に変更。
　※ALECのみ変更でALEPは変更不要</v>
          </cell>
          <cell r="F50" t="str">
            <v>甲賀</v>
          </cell>
          <cell r="G50">
            <v>42216</v>
          </cell>
          <cell r="H50"/>
          <cell r="I50"/>
          <cell r="J50"/>
          <cell r="K50" t="str">
            <v>仕様変更</v>
          </cell>
          <cell r="L50"/>
          <cell r="M50"/>
          <cell r="N50" t="str">
            <v>SP0</v>
          </cell>
          <cell r="O50"/>
          <cell r="P50"/>
          <cell r="Q50"/>
          <cell r="R50"/>
          <cell r="S50" t="str">
            <v>王</v>
          </cell>
        </row>
        <row r="51">
          <cell r="A51" t="str">
            <v>049</v>
          </cell>
          <cell r="B51" t="str">
            <v>ALRS</v>
          </cell>
          <cell r="C51" t="str">
            <v>【即時報告と未完了/完了報告を兼ねて実施】の表示</v>
          </cell>
          <cell r="D51"/>
          <cell r="E51" t="str">
            <v>上記に関連して、治験薬の症例報告では即時報告を電子報告で行う事はないので、【即時報告と未完了/完了報告を兼ねて実施】を非表示に変更する。</v>
          </cell>
          <cell r="F51" t="str">
            <v>甲賀</v>
          </cell>
          <cell r="G51">
            <v>42216</v>
          </cell>
          <cell r="H51"/>
          <cell r="I51"/>
          <cell r="J51"/>
          <cell r="K51" t="str">
            <v>仕様変更。対応しました</v>
          </cell>
          <cell r="L51" t="str">
            <v>王</v>
          </cell>
          <cell r="M51">
            <v>42219</v>
          </cell>
          <cell r="N51" t="str">
            <v>SP0</v>
          </cell>
          <cell r="O51"/>
          <cell r="P51"/>
          <cell r="Q51"/>
          <cell r="R51"/>
          <cell r="S51" t="str">
            <v>王</v>
          </cell>
        </row>
        <row r="52">
          <cell r="A52" t="str">
            <v>050</v>
          </cell>
          <cell r="B52" t="str">
            <v>ALMD</v>
          </cell>
          <cell r="C52" t="str">
            <v>送信者による再分離スプレッドの表番号表示</v>
          </cell>
          <cell r="D52"/>
          <cell r="E52" t="str">
            <v>送信者による再分離スプレッドに無効レコード・履歴レコードを表示させない状態で参照モードから更新モードに移行した際、末尾に追加されるレコードの行番号表示が正しく表示されない。
※詳細は「050」シート参照</v>
          </cell>
          <cell r="F52" t="str">
            <v>甲賀</v>
          </cell>
          <cell r="G52">
            <v>42217</v>
          </cell>
          <cell r="H52"/>
          <cell r="I52"/>
          <cell r="J52"/>
          <cell r="K52" t="str">
            <v>無効レコード・履歴レコードを表示させない状態で、行番号の設定ミスがある。</v>
          </cell>
          <cell r="L52" t="str">
            <v>王</v>
          </cell>
          <cell r="M52">
            <v>42219</v>
          </cell>
          <cell r="N52" t="str">
            <v>SP1</v>
          </cell>
          <cell r="O52" t="str">
            <v>市岡</v>
          </cell>
          <cell r="P52">
            <v>42227</v>
          </cell>
          <cell r="Q52"/>
          <cell r="R52"/>
          <cell r="S52" t="str">
            <v>王</v>
          </cell>
        </row>
        <row r="53">
          <cell r="A53" t="str">
            <v>051</v>
          </cell>
          <cell r="B53" t="str">
            <v>ALEP,ALEC</v>
          </cell>
          <cell r="C53" t="str">
            <v>ICSR出力画面の「出力」ボタン押下時のチェック機能</v>
          </cell>
          <cell r="D53"/>
          <cell r="E53" t="str">
            <v>ICSR出力画面の報告-【即時報告】チェックがONの状態で、ICSR出力画面の「出力」ボタンを押下した際、過去受領にFAX報告、もしくは即時報告を兼ねる電子報告を実施していた場合は、「本受領、もしくは過去受領イベントから即時報告をすでに実施していますが、出力処理を継続しますか。」というWarningメッセージを表示されるロジックが実装されていることがSRSには記載されている。しかし、実際の動作では、過去受領に即時報告を兼ねる電子報告を実施していた場合に、最新受領から即時報告を兼ねた電子報告を行おうとしても上記Warningメッセージが表示されない。
→ロジックの不備のため、改修要。なお、ICSR出力画面の報告-【即時報告】チェックがONの状態で、ICSR出力画面の「出力」ボタンを押下した際に、本受領、または過去受領にFAX報告、もしくは即時報告を兼ねる電子報告を実施していた場合に、上記Wariningメッセージが表示されるのは日本側の期待。</v>
          </cell>
          <cell r="F53" t="str">
            <v>甲賀</v>
          </cell>
          <cell r="G53">
            <v>42220</v>
          </cell>
          <cell r="H53" t="str">
            <v>Close(確認OK)</v>
          </cell>
          <cell r="I53"/>
          <cell r="J53"/>
          <cell r="K53" t="str">
            <v xml:space="preserve">エビダンスを見ると、前受領の報告イベントの「報告日」を入力しませんでした。「報告日」がなければ、本受領のWarningメッセージを出力しませんという仕様があります。ご確認をお願いします。
8/13/2015定例会で検討しました、対応不要です。
</v>
          </cell>
          <cell r="L53" t="str">
            <v>王</v>
          </cell>
          <cell r="M53">
            <v>42221</v>
          </cell>
          <cell r="N53" t="str">
            <v>対応不要</v>
          </cell>
          <cell r="O53"/>
          <cell r="P53"/>
          <cell r="Q53"/>
          <cell r="R53"/>
          <cell r="S53" t="str">
            <v>対応なし</v>
          </cell>
        </row>
        <row r="54">
          <cell r="A54" t="str">
            <v>052</v>
          </cell>
          <cell r="B54" t="str">
            <v>ADCA</v>
          </cell>
          <cell r="C54" t="str">
            <v>投与情報-使用理由・関連性タブ-関連性-発現までの間隔■</v>
          </cell>
          <cell r="D54"/>
          <cell r="E54" t="str">
            <v>「一括計算」ボタンを押下した時に、投与開始日（投与終了日）のいずれかにNFが入力されている場合、発現までの間隔が自動計算されず、ブランクがセットされてしまう。
→NFが登録されていた際のロジックについて見直しが必要</v>
          </cell>
          <cell r="F54" t="str">
            <v>甲賀</v>
          </cell>
          <cell r="G54">
            <v>42220</v>
          </cell>
          <cell r="H54" t="str">
            <v>Close(取下)</v>
          </cell>
          <cell r="I54" t="str">
            <v>土田</v>
          </cell>
          <cell r="J54">
            <v>42605</v>
          </cell>
          <cell r="K54" t="str">
            <v xml:space="preserve">投与開始日（投与終了日）のいずれかにNFが入力されている場合、投与開始日（投与終了日）をICSRファイルに出力しない、NFを出力する。NFの場合、自動計算もすれば、ICSRファイル中に、発現までの間隔はxxxですが、投与開始日（投与終了日）はMSKということでよろしいですか？ご確認をお願いします。
</v>
          </cell>
          <cell r="L54" t="str">
            <v>王</v>
          </cell>
          <cell r="M54">
            <v>42221</v>
          </cell>
          <cell r="N54" t="str">
            <v>SP3</v>
          </cell>
          <cell r="O54" t="str">
            <v>市岡</v>
          </cell>
          <cell r="P54">
            <v>42227</v>
          </cell>
          <cell r="Q54"/>
          <cell r="R54" t="str">
            <v>対応方法は要検討</v>
          </cell>
          <cell r="S54" t="str">
            <v>検討要</v>
          </cell>
        </row>
        <row r="55">
          <cell r="A55" t="str">
            <v>053</v>
          </cell>
          <cell r="B55" t="str">
            <v>ADCA</v>
          </cell>
          <cell r="C55" t="str">
            <v>投与情報-薬剤投与タブ-【自社薬剤名】</v>
          </cell>
          <cell r="D55"/>
          <cell r="E55" t="str">
            <v>投与情報フレー投与情報-薬剤投与タブ-【自社薬剤名】に、自社薬グループの代表自社薬を選択すると、販売名や一般名等の自社薬を設定すると自動登録される項目に値が自動登録されない。また、自社薬グループの代表自社薬を設定した状態でデータを更新すると各項目にブランクの値が登録されてしまう。</v>
          </cell>
          <cell r="F55" t="str">
            <v>甲賀</v>
          </cell>
          <cell r="G55">
            <v>42223</v>
          </cell>
          <cell r="H55"/>
          <cell r="I55"/>
          <cell r="J55"/>
          <cell r="K55" t="str">
            <v>代表自社薬のみが選択された場合、代表自社薬剤名＋（代表）という形式で表示されます。但し、検索、DBに保存するの際、代表自社薬の処理ロジックミスがありますので、左記するエラーが発生しました。</v>
          </cell>
          <cell r="L55" t="str">
            <v>王</v>
          </cell>
          <cell r="M55">
            <v>42222</v>
          </cell>
          <cell r="N55" t="str">
            <v>SP0</v>
          </cell>
          <cell r="O55"/>
          <cell r="P55"/>
          <cell r="Q55"/>
          <cell r="R55"/>
          <cell r="S55" t="str">
            <v>王</v>
          </cell>
        </row>
        <row r="56">
          <cell r="A56" t="str">
            <v>054</v>
          </cell>
          <cell r="B56" t="str">
            <v>ALMD</v>
          </cell>
          <cell r="C56" t="str">
            <v>オートコーディング、MedDRA辞書からの検索</v>
          </cell>
          <cell r="D56"/>
          <cell r="E56" t="str">
            <v>MedDRA辞書からの検索ボタン押下により開くMedDRA辞書検索画面で、J-Currencyがオン、Currencyがオフになっている。R3ではCurrency=yのもののみ報告可能であるため、デフォルトは逆が望ましい</v>
          </cell>
          <cell r="F56" t="str">
            <v>市岡</v>
          </cell>
          <cell r="G56">
            <v>42227</v>
          </cell>
          <cell r="H56"/>
          <cell r="I56"/>
          <cell r="J56"/>
          <cell r="K56" t="str">
            <v xml:space="preserve">
対応工数は1人日。</v>
          </cell>
          <cell r="L56" t="str">
            <v>王</v>
          </cell>
          <cell r="M56">
            <v>42304</v>
          </cell>
          <cell r="N56" t="str">
            <v>SP3</v>
          </cell>
          <cell r="O56" t="str">
            <v>市岡</v>
          </cell>
          <cell r="P56">
            <v>42227</v>
          </cell>
          <cell r="Q56"/>
          <cell r="R56"/>
          <cell r="S56" t="str">
            <v>対応要</v>
          </cell>
        </row>
        <row r="57">
          <cell r="A57" t="str">
            <v>055</v>
          </cell>
          <cell r="B57" t="str">
            <v>E2B(R3)Check</v>
          </cell>
          <cell r="C57" t="str">
            <v>E.i</v>
          </cell>
          <cell r="D57"/>
          <cell r="E57" t="str">
            <v>研究報告・措置報告のICSRファイルを出力しようとすると、ICSR出力データチェック結果画面に以下のエラーが表示される。
データ項目：E.i[EID]
表題：副作用／有害事象[副作用／有害事象参照用ID]
エラー原因：【参照用ID存在チェック エラー】参照IDが1つも存在していません。
※研究報告と措置報告では、有害事象の情報をICSRファイルに出力しないので、エラーチェック対象にする必要が ない。</v>
          </cell>
          <cell r="F57" t="str">
            <v>甲賀</v>
          </cell>
          <cell r="G57">
            <v>42229</v>
          </cell>
          <cell r="H57"/>
          <cell r="I57"/>
          <cell r="J57"/>
          <cell r="K57" t="str">
            <v>「有害事象」を入力しないまた出力対象ではない場合、UUIDのチェック不具合がありました。</v>
          </cell>
          <cell r="L57" t="str">
            <v>王</v>
          </cell>
          <cell r="M57">
            <v>42229</v>
          </cell>
          <cell r="N57" t="str">
            <v>SP0</v>
          </cell>
          <cell r="O57"/>
          <cell r="P57"/>
          <cell r="Q57"/>
          <cell r="R57"/>
          <cell r="S57" t="str">
            <v>王</v>
          </cell>
        </row>
        <row r="58">
          <cell r="A58" t="str">
            <v>056</v>
          </cell>
          <cell r="B58" t="str">
            <v>E2B(R3)Check</v>
          </cell>
          <cell r="C58" t="str">
            <v>J2.12【治験成分記号】</v>
          </cell>
          <cell r="D58"/>
          <cell r="E58" t="str">
            <v>ICSRに出力する場合、すべて投与情報の「J2.12」が選択した「対象薬剤」に対して「治験成分記号」で設定しています。</v>
          </cell>
          <cell r="F58" t="str">
            <v>王</v>
          </cell>
          <cell r="G58">
            <v>42229</v>
          </cell>
          <cell r="H58"/>
          <cell r="I58"/>
          <cell r="J58"/>
          <cell r="K58" t="str">
            <v xml:space="preserve">設計の際、J2.12「治験成分記号」とG.k.2.2「薬剤コード」同様、自社薬の情報が認識されていますので、同じデータセットに設計されています。
投与情報は複数があれば、J2.12も複数出力された。
</v>
          </cell>
          <cell r="L58" t="str">
            <v>王</v>
          </cell>
          <cell r="M58">
            <v>42229</v>
          </cell>
          <cell r="N58" t="str">
            <v>SP0</v>
          </cell>
          <cell r="O58"/>
          <cell r="P58"/>
          <cell r="Q58"/>
          <cell r="R58"/>
          <cell r="S58" t="str">
            <v>王</v>
          </cell>
        </row>
        <row r="59">
          <cell r="A59" t="str">
            <v>057</v>
          </cell>
          <cell r="B59" t="str">
            <v>EBRF</v>
          </cell>
          <cell r="C59" t="str">
            <v>ICSR送信ステータス</v>
          </cell>
          <cell r="D59"/>
          <cell r="E59" t="str">
            <v>【安全部報告画面－ICSR送信ステータス】がAckを受信するとブランクになる。
※ICSRファイル作成時には「ICSR作成済み」と表示されている。
審査管理部報告については未確認のため、横展開調査が必要</v>
          </cell>
          <cell r="F59" t="str">
            <v>植田</v>
          </cell>
          <cell r="G59">
            <v>42234</v>
          </cell>
          <cell r="H59"/>
          <cell r="I59"/>
          <cell r="J59"/>
          <cell r="K59" t="str">
            <v>R3のACK確認コードとR2と異なるので、ALRA/ALRS表示時、ICSR状態の表示エラーが発生しました。</v>
          </cell>
          <cell r="L59" t="str">
            <v>趙</v>
          </cell>
          <cell r="M59">
            <v>42234</v>
          </cell>
          <cell r="N59" t="str">
            <v>SP0</v>
          </cell>
          <cell r="O59"/>
          <cell r="P59"/>
          <cell r="Q59"/>
          <cell r="R59" t="str">
            <v>R3のACK確認コードを整理し、ALRA/ALRSで表示可能です。</v>
          </cell>
          <cell r="S59" t="str">
            <v>趙</v>
          </cell>
        </row>
        <row r="60">
          <cell r="A60" t="str">
            <v>058</v>
          </cell>
          <cell r="B60" t="str">
            <v>EBIA、EBIC</v>
          </cell>
          <cell r="C60" t="str">
            <v>ICSRファイル</v>
          </cell>
          <cell r="D60"/>
          <cell r="E60" t="str">
            <v>ICSRファイル内のコメント文について、何番目の薬剤、有害事象、行を表すコメント文「&lt;!-- G.k.9.i.2.r.3: Result of Assessment Drug #1, Reaction #1, Assessment #1 --&gt;」が常に「#1」で出力されている。</v>
          </cell>
          <cell r="F60" t="str">
            <v>市岡</v>
          </cell>
          <cell r="G60">
            <v>42235</v>
          </cell>
          <cell r="H60" t="str">
            <v>保留</v>
          </cell>
          <cell r="I60" t="str">
            <v>土田</v>
          </cell>
          <cell r="J60">
            <v>42605</v>
          </cell>
          <cell r="K60" t="str">
            <v>実装難しい。
課題#87では、「正式版リリース時、ICSRコメント機能を削除」があります。</v>
          </cell>
          <cell r="L60" t="str">
            <v>王</v>
          </cell>
          <cell r="M60">
            <v>42304</v>
          </cell>
          <cell r="N60" t="str">
            <v>SP2</v>
          </cell>
          <cell r="O60" t="str">
            <v>市岡</v>
          </cell>
          <cell r="P60">
            <v>42235</v>
          </cell>
          <cell r="Q60"/>
          <cell r="R60"/>
          <cell r="S60" t="str">
            <v>対応なし</v>
          </cell>
        </row>
        <row r="61">
          <cell r="A61" t="str">
            <v>059</v>
          </cell>
          <cell r="B61" t="str">
            <v>EBIA、EBIS</v>
          </cell>
          <cell r="C61" t="str">
            <v>ICSRファイル</v>
          </cell>
          <cell r="D61"/>
          <cell r="E61" t="str">
            <v xml:space="preserve">ICSRファイル出力時、スキーマチェックエラーになる。
既知のスキーマチェックエラーでしょうか？
【スキーマチェックエラー】'unit' 属性は無効です。値 '' はデータ型 'urn:hl7-org:v3:cs' に対して無効です。Pattern 制約が失敗しました。
エラーとなるICSRファイルは059シートに添付
</v>
          </cell>
          <cell r="F61" t="str">
            <v>植田</v>
          </cell>
          <cell r="G61">
            <v>42237</v>
          </cell>
          <cell r="H61" t="str">
            <v>リリース済</v>
          </cell>
          <cell r="I61"/>
          <cell r="J61"/>
          <cell r="K61" t="str">
            <v>既知のスキーマチェックエラーです。
原因：F.r.3.3　検査結果（単位）、F.r.4、F.r.5を出力する時に、F.r.3.3が入力されていない場合はF.r.4のunit属性を出力しますが、値はブラックになります。そうすると、スキーマエラーが発生しました。
「056を修正するの際、一緒に修正しました。8/21リリースキットにリリースしました。」</v>
          </cell>
          <cell r="L61" t="str">
            <v>王</v>
          </cell>
          <cell r="M61">
            <v>42237</v>
          </cell>
          <cell r="N61" t="str">
            <v>SP0</v>
          </cell>
          <cell r="O61"/>
          <cell r="P61"/>
          <cell r="Q61"/>
          <cell r="R61"/>
          <cell r="S61" t="str">
            <v>対応なし</v>
          </cell>
        </row>
        <row r="62">
          <cell r="A62" t="str">
            <v>060</v>
          </cell>
          <cell r="B62" t="str">
            <v>EBIA</v>
          </cell>
          <cell r="C62" t="str">
            <v>E2Bチェック：D.8.r.1</v>
          </cell>
          <cell r="D62"/>
          <cell r="E62" t="str">
            <v>ICSRファイル出力時、医薬品使用歴なし：ON、医薬品使用歴未入力状態で出力するとE2Bチェックでエラーとなる。
医薬品使用歴なし：ONの場合はNullFravor出力されるので、チェックはPassすべきでは？
※EBISでは未確認</v>
          </cell>
          <cell r="F62" t="str">
            <v>江口</v>
          </cell>
          <cell r="G62">
            <v>42241</v>
          </cell>
          <cell r="H62" t="str">
            <v>Close(取下)</v>
          </cell>
          <cell r="I62" t="str">
            <v>土田</v>
          </cell>
          <cell r="J62">
            <v>42605</v>
          </cell>
          <cell r="K62" t="str">
            <v xml:space="preserve">現時点の仕様は、医薬品使用歴なしがONの場合、D.8.r.1にNullFlavor=NAを出力する。記載薬剤名称の記載がある場合、記載薬剤も出力（DataSetに）されること（出力例はシート060を参照）。エビダンスを見ると、空白レコードがあります、D.8.r.1は必須入力項目なので、E2bチェックエラーがありました。但し、ICSRに出力する場合、空白項目をファイルに出力しない。
Q&amp;A192も参照して下さい。
9/6/2015（王追記）市岡さんと検討しました、D.8.r.1は必須項目ですが、ICSRに出力しない項目の必須チェックも行いません。
</v>
          </cell>
          <cell r="L62" t="str">
            <v>王</v>
          </cell>
          <cell r="M62">
            <v>42241</v>
          </cell>
          <cell r="N62" t="str">
            <v>SP3</v>
          </cell>
          <cell r="O62"/>
          <cell r="P62"/>
          <cell r="Q62"/>
          <cell r="R62"/>
          <cell r="S62" t="str">
            <v>対応要</v>
          </cell>
        </row>
        <row r="63">
          <cell r="A63" t="str">
            <v>061</v>
          </cell>
          <cell r="B63" t="str">
            <v>EBIA</v>
          </cell>
          <cell r="C63" t="str">
            <v>ICSRファイル：J2.11,H.1</v>
          </cell>
          <cell r="D63"/>
          <cell r="E63" t="str">
            <v>J2.11 その他参考事項等、H.1　臨床経過、治療措置、転帰及びその他の関連情報を含む症例の記述情報
入力値に改行が含まれると、ICSRファイルでは改行が2つになって出力される。
※EBISでは未確認
※他のナラティブ項目では未確認のため、影響範囲は不明</v>
          </cell>
          <cell r="F63" t="str">
            <v>江口</v>
          </cell>
          <cell r="G63">
            <v>42241</v>
          </cell>
          <cell r="H63" t="str">
            <v>後日対応</v>
          </cell>
          <cell r="I63" t="str">
            <v>土田</v>
          </cell>
          <cell r="J63">
            <v>42605</v>
          </cell>
          <cell r="K63" t="str">
            <v>項目値は改行でそのまま出力で問題があれば、対応します。</v>
          </cell>
          <cell r="L63" t="str">
            <v>王</v>
          </cell>
          <cell r="M63">
            <v>42304</v>
          </cell>
          <cell r="N63" t="str">
            <v>SP3</v>
          </cell>
          <cell r="O63"/>
          <cell r="P63"/>
          <cell r="Q63"/>
          <cell r="R63"/>
          <cell r="S63" t="str">
            <v>対応要</v>
          </cell>
        </row>
        <row r="64">
          <cell r="A64" t="str">
            <v>062</v>
          </cell>
          <cell r="B64" t="str">
            <v>EBIA</v>
          </cell>
          <cell r="C64" t="str">
            <v>ICSRファイル：E.i.5</v>
          </cell>
          <cell r="D64"/>
          <cell r="E64" t="str">
            <v>転帰が軽快、回復以外の場合は出力しない仕様となっているが、パイロットテストのサンプルファイルでは転帰死亡の場合も本項目が出力されている。サンプルファイルのエラーか、仕様の問題か要確認。
2015/8/31 植田追記：
IGには下記記載がある。
『このデータ項目には副作用／有害事象が「回復又は回復したが後遺症あり」（E.i.7）と報告された日付を入力する。』
ただし軽快、回復ではなく回復、回復したが後遺症あり
どちらにしても、機構側のチェックにはこのようなチェックも無いため、アプリ側で出力を制限する必要は無い？</v>
          </cell>
          <cell r="F64" t="str">
            <v>江口</v>
          </cell>
          <cell r="G64">
            <v>42241</v>
          </cell>
          <cell r="H64" t="str">
            <v>AT 完了-レビュー待ち</v>
          </cell>
          <cell r="I64" t="str">
            <v>土田</v>
          </cell>
          <cell r="J64">
            <v>42620</v>
          </cell>
          <cell r="K64" t="str">
            <v>今の仕様はR2のロジックを流用すること、R3の仕様検討要</v>
          </cell>
          <cell r="L64" t="str">
            <v>王</v>
          </cell>
          <cell r="M64">
            <v>42304</v>
          </cell>
          <cell r="N64" t="str">
            <v>SP3</v>
          </cell>
          <cell r="O64"/>
          <cell r="P64"/>
          <cell r="Q64"/>
          <cell r="R64"/>
          <cell r="S64" t="str">
            <v>検討要</v>
          </cell>
        </row>
        <row r="65">
          <cell r="A65" t="str">
            <v>063</v>
          </cell>
          <cell r="B65" t="str">
            <v>EBIA</v>
          </cell>
          <cell r="C65" t="str">
            <v>E2Bチェック：J2.4.k</v>
          </cell>
          <cell r="D65"/>
          <cell r="E65" t="str">
            <v>繰り返しの中最低１ 回入力する必要がある。（全て の繰り返しで、必須で入力が必 要というわけではない。）
はずですが、全ての繰り返しにてチェックされているようです。</v>
          </cell>
          <cell r="F65" t="str">
            <v>江口</v>
          </cell>
          <cell r="G65">
            <v>42242</v>
          </cell>
          <cell r="H65"/>
          <cell r="I65"/>
          <cell r="J65"/>
          <cell r="K65" t="str">
            <v>J2.4.kの必須チェックを行い場合に、入力した項目と空白項目を混在する場合、「繰り返しの中最低１ 回入力する必要がある」という仕様は無視されなしたので、エラーが発生しました。
対応案は：J2.4.kの必須チェックで、入力した項目と空白項目を混在する場合、必須チェックを行いませんに修正。</v>
          </cell>
          <cell r="L65" t="str">
            <v>王</v>
          </cell>
          <cell r="M65">
            <v>42242</v>
          </cell>
          <cell r="N65" t="str">
            <v>SP3</v>
          </cell>
          <cell r="O65"/>
          <cell r="P65"/>
          <cell r="Q65"/>
          <cell r="R65"/>
          <cell r="S65" t="str">
            <v>対応要</v>
          </cell>
        </row>
        <row r="66">
          <cell r="A66" t="str">
            <v>064</v>
          </cell>
          <cell r="B66" t="str">
            <v>EBIA</v>
          </cell>
          <cell r="C66" t="str">
            <v>パースエラー</v>
          </cell>
          <cell r="D66"/>
          <cell r="E66" t="str">
            <v>画面から手入力したデータで、ICSR出力時にパースエラーが発生する。症例番号：201500020（CW5ADR_R3_TEST環境）
Validate Error: 必要な属性 'moodCode' が見つかりません。</v>
          </cell>
          <cell r="F66" t="str">
            <v>江口</v>
          </cell>
          <cell r="G66">
            <v>42242</v>
          </cell>
          <cell r="H66" t="str">
            <v>後日対応</v>
          </cell>
          <cell r="I66" t="str">
            <v>土田</v>
          </cell>
          <cell r="J66">
            <v>42605</v>
          </cell>
          <cell r="K66" t="str">
            <v>エビダンスがありませんが、これは既知のスキーマエラーと思います。ALRV画面で、第一次情報源-報告者のtabで、「代表」がONに、報告者情報を入力しない場合、このエラーが発生できます。
確認をお願いします。
SP1で対応を決めました。No.039を参照。
(8/28/2015)追記　王
「G.k.9.i.4再投与で副作用は再発したか？」を入力しなければ、そのエラーが発生しました。現時点の解消案は、「症例情報画面 投与情報-使用理由・関連性-関連性」を入力する場合に、「再発」も入力が必要。
対応案は検討中になります。</v>
          </cell>
          <cell r="L66" t="str">
            <v>王</v>
          </cell>
          <cell r="M66">
            <v>42242</v>
          </cell>
          <cell r="N66" t="str">
            <v>SP3</v>
          </cell>
          <cell r="O66"/>
          <cell r="P66"/>
          <cell r="Q66"/>
          <cell r="R66"/>
          <cell r="S66" t="str">
            <v>対応要</v>
          </cell>
        </row>
        <row r="67">
          <cell r="A67" t="str">
            <v>065</v>
          </cell>
          <cell r="B67" t="str">
            <v>ADCA</v>
          </cell>
          <cell r="C67" t="str">
            <v>投与情報-投与期間</v>
          </cell>
          <cell r="D67"/>
          <cell r="E67" t="str">
            <v>投与期間に同じ日付が入力されていると、「投与期間（終了日）の日付が投与期間（開始日）の日付よりも小さくなっています。」のWarningが表示され、入力できない。
同一日付であれば、Passされるべきでは？</v>
          </cell>
          <cell r="F67" t="str">
            <v>江口</v>
          </cell>
          <cell r="G67">
            <v>42244</v>
          </cell>
          <cell r="H67" t="str">
            <v>Close(確認OK)</v>
          </cell>
          <cell r="I67" t="str">
            <v>土田</v>
          </cell>
          <cell r="J67">
            <v>43306</v>
          </cell>
          <cell r="K67" t="str">
            <v xml:space="preserve">http://hls01.jpn.hp.com/ADRDeploy_R3_TESTのテスト環境では再現できない。どの操作を教えて頂きますか？
入力する場合に、日区分は「時」なので、小さい終了日の「時」が入力されたいますかもしれません。
</v>
          </cell>
          <cell r="L67" t="str">
            <v>王</v>
          </cell>
          <cell r="M67">
            <v>42245</v>
          </cell>
          <cell r="N67" t="str">
            <v>－</v>
          </cell>
          <cell r="O67" t="str">
            <v>土田</v>
          </cell>
          <cell r="P67">
            <v>43306</v>
          </cell>
          <cell r="Q67"/>
          <cell r="R67" t="str">
            <v>SP7環境で再現しないためClose</v>
          </cell>
          <cell r="S67" t="str">
            <v>対応なし</v>
          </cell>
        </row>
        <row r="68">
          <cell r="A68" t="str">
            <v>066</v>
          </cell>
          <cell r="B68" t="str">
            <v>ADCA</v>
          </cell>
          <cell r="C68" t="str">
            <v>ICSRファイル：G.k.3.2</v>
          </cell>
          <cell r="D68"/>
          <cell r="E68" t="str">
            <v>投与情報-その他-医薬品承認情報-承認／申請国名、がICSRファイルに出力されません。
症例番号：201500021では、医薬品情報の入力が2件あるのですが、該当欄は1件目は空欄、2件目に日本が入るという設定で、2件目の出力がが空欄になってしまいます。</v>
          </cell>
          <cell r="F68" t="str">
            <v>土田</v>
          </cell>
          <cell r="G68">
            <v>42248</v>
          </cell>
          <cell r="H68" t="str">
            <v>Close(取下)</v>
          </cell>
          <cell r="I68" t="str">
            <v>土田</v>
          </cell>
          <cell r="J68">
            <v>42605</v>
          </cell>
          <cell r="K68"/>
          <cell r="L68" t="str">
            <v>王</v>
          </cell>
          <cell r="M68">
            <v>42304</v>
          </cell>
          <cell r="N68" t="str">
            <v>SP3</v>
          </cell>
          <cell r="O68"/>
          <cell r="P68"/>
          <cell r="Q68"/>
          <cell r="R68"/>
          <cell r="S68" t="str">
            <v>対応要</v>
          </cell>
        </row>
        <row r="69">
          <cell r="A69" t="str">
            <v>067</v>
          </cell>
          <cell r="B69" t="str">
            <v>ALEC</v>
          </cell>
          <cell r="C69" t="str">
            <v>転帰日（NF）（E.i.5）</v>
          </cell>
          <cell r="D69"/>
          <cell r="E69" t="str">
            <v>治験評価画面の転帰日に「ASKU」を設定しても、ICSRのE.i.5_NFに出力されない。
※製造販売後評価画面は未確認のため、横展開確認おねがいします。
転帰が「未回復」であるため出力されていないと思われるが、転帰日が出力されないと、必須入力項目チェックエラーに該当してしまう。</v>
          </cell>
          <cell r="F69" t="str">
            <v>青木</v>
          </cell>
          <cell r="G69">
            <v>42248</v>
          </cell>
          <cell r="H69" t="str">
            <v>Close(取下)</v>
          </cell>
          <cell r="I69" t="str">
            <v>土田</v>
          </cell>
          <cell r="J69">
            <v>42605</v>
          </cell>
          <cell r="K69" t="str">
            <v>DDCはテストDBを使用して、再現できない。
再現手順をお願いします。
(10/27/2015)王追記：
（E.i.5）の出力ロジックを結合して、チェックを行う。</v>
          </cell>
          <cell r="L69" t="str">
            <v>王</v>
          </cell>
          <cell r="M69">
            <v>42253</v>
          </cell>
          <cell r="N69" t="str">
            <v>SP3</v>
          </cell>
          <cell r="O69"/>
          <cell r="P69"/>
          <cell r="Q69"/>
          <cell r="R69"/>
          <cell r="S69" t="str">
            <v>対応要</v>
          </cell>
        </row>
        <row r="70">
          <cell r="A70" t="str">
            <v>068</v>
          </cell>
          <cell r="B70" t="str">
            <v>ADCA</v>
          </cell>
          <cell r="C70" t="str">
            <v>投与情報-投与量および関連情報-投与間隔および分割回数-分割回数（回）</v>
          </cell>
          <cell r="D70"/>
          <cell r="E70" t="str">
            <v>前回受領の症例情報画面からコピーされない</v>
          </cell>
          <cell r="F70" t="str">
            <v>青木</v>
          </cell>
          <cell r="G70">
            <v>42248</v>
          </cell>
          <cell r="H70"/>
          <cell r="I70"/>
          <cell r="J70"/>
          <cell r="K70" t="str">
            <v>実装不具合。</v>
          </cell>
          <cell r="L70" t="str">
            <v>王</v>
          </cell>
          <cell r="M70">
            <v>42304</v>
          </cell>
          <cell r="N70" t="str">
            <v>SP2</v>
          </cell>
          <cell r="O70"/>
          <cell r="P70"/>
          <cell r="Q70"/>
          <cell r="R70"/>
          <cell r="S70" t="str">
            <v>劉英喬</v>
          </cell>
        </row>
        <row r="71">
          <cell r="A71" t="str">
            <v>069</v>
          </cell>
          <cell r="B71" t="str">
            <v>EBRF</v>
          </cell>
          <cell r="C71" t="str">
            <v>ACK取込</v>
          </cell>
          <cell r="D71"/>
          <cell r="E71" t="str">
            <v>AA-CA(0101)のACKファイルを取り込んだところ、「ng」フォルダに移動した。
※「069」シート参照</v>
          </cell>
          <cell r="F71" t="str">
            <v>青木</v>
          </cell>
          <cell r="G71">
            <v>42248</v>
          </cell>
          <cell r="H71" t="str">
            <v>Close(取下)</v>
          </cell>
          <cell r="I71"/>
          <cell r="J71"/>
          <cell r="K71" t="str">
            <v>頂いたACKファイルがこちら環境で「OK」フォルダに移動する。可能であれば、EBRFのlogとACKの読み込むLogファイルご提供お願いいたします。
追伸：「即時報告(電子)フラグ」をチェックした報告イベントを更新時、「即時報告(電子)フラグ」がEBRFのDataSetに定義されなかったため、更新後、「即時報告(電子)フラグ」をクリアしまって、新しい障害（No.71）を追加しました。
(10/27/2015)王追記：
再現できないので、対応しない。</v>
          </cell>
          <cell r="L71" t="str">
            <v>趙</v>
          </cell>
          <cell r="M71">
            <v>42248</v>
          </cell>
          <cell r="N71" t="str">
            <v>対応不要</v>
          </cell>
          <cell r="O71"/>
          <cell r="P71"/>
          <cell r="Q71"/>
          <cell r="R71"/>
          <cell r="S71" t="str">
            <v>対応なし</v>
          </cell>
        </row>
        <row r="72">
          <cell r="A72" t="str">
            <v>070</v>
          </cell>
          <cell r="B72" t="str">
            <v>EBRF</v>
          </cell>
          <cell r="C72" t="str">
            <v>ACK取込</v>
          </cell>
          <cell r="D72"/>
          <cell r="E72" t="str">
            <v>AE-CA(0102)（受付可エラー）のACKを取り込んだところ、「ICSR送信ステータス」「エラーメッセージ」にはデータが取り込まれたが、「報告日」「識別番号」にはデータが取り込まれず、報告形式も「未完了報告」に変更されない。
※070シート参照</v>
          </cell>
          <cell r="F72" t="str">
            <v>青木</v>
          </cell>
          <cell r="G72">
            <v>42248</v>
          </cell>
          <cell r="H72" t="str">
            <v>AT 完了-レビュー待ち</v>
          </cell>
          <cell r="I72" t="str">
            <v>富岡</v>
          </cell>
          <cell r="J72">
            <v>42636</v>
          </cell>
          <cell r="K72" t="str">
            <v>R2のACKファイル読込時、「伝送確認応答コード」=01：成功の場合、報告イベント更新のみ可能です。ですからR3版ACKファイル読込時、R2版と同じように考えて、「AA」のみ報告イベント更新可能です。詳細が「070シート」ご参照お願いいたします
(10/27/2015)王追記：
仕様の検討が必要。</v>
          </cell>
          <cell r="L72" t="str">
            <v>趙</v>
          </cell>
          <cell r="M72">
            <v>42248</v>
          </cell>
          <cell r="N72" t="str">
            <v>SP3</v>
          </cell>
          <cell r="O72"/>
          <cell r="P72"/>
          <cell r="Q72"/>
          <cell r="R72"/>
          <cell r="S72" t="str">
            <v>検討要</v>
          </cell>
        </row>
        <row r="73">
          <cell r="A73" t="str">
            <v>071</v>
          </cell>
          <cell r="B73" t="str">
            <v>EBRF</v>
          </cell>
          <cell r="C73" t="str">
            <v>ACK取込</v>
          </cell>
          <cell r="D73"/>
          <cell r="E73" t="str">
            <v>「即時報告(電子)フラグ」をチェックした報告イベント対応のACKファイル成功読込した場合、「即時報告(電子)フラグ」をクリアしまう</v>
          </cell>
          <cell r="F73" t="str">
            <v>趙</v>
          </cell>
          <cell r="G73">
            <v>42249</v>
          </cell>
          <cell r="H73" t="str">
            <v>Close(取下)</v>
          </cell>
          <cell r="I73" t="str">
            <v>土田</v>
          </cell>
          <cell r="J73">
            <v>42605</v>
          </cell>
          <cell r="K73" t="str">
            <v>実装漏れ。
対応案：EBRFのDataSet、PKGに「即時報告(電子)フラグ」の対応を追加すること。</v>
          </cell>
          <cell r="L73" t="str">
            <v>王</v>
          </cell>
          <cell r="M73">
            <v>42253</v>
          </cell>
          <cell r="N73" t="str">
            <v>SP3</v>
          </cell>
          <cell r="O73"/>
          <cell r="P73"/>
          <cell r="Q73"/>
          <cell r="R73"/>
          <cell r="S73" t="str">
            <v>対応要</v>
          </cell>
        </row>
        <row r="74">
          <cell r="A74" t="str">
            <v>072</v>
          </cell>
          <cell r="B74" t="str">
            <v>ALRV</v>
          </cell>
          <cell r="C74" t="str">
            <v>NFデフォルト設定</v>
          </cell>
          <cell r="D74"/>
          <cell r="E74" t="str">
            <v xml:space="preserve">第一次情報源フレームのNFデフォルト設定ボタンを押すと、引用文献や試験の項目のNFまでセットされる。
第一次情報源-報告者フレームと第一次情報源-引用文献・再審査/治験試験フレームでは入力する内容の種類も異なるため、NFデフォルトセットボタンを分けた方が良い。
※C.1.3報告の種類が「試験からの報告」以外の場合に試験の項目にNF含め値が入ると、C.1.3がエラーとなる。
</v>
          </cell>
          <cell r="F74" t="str">
            <v>植田</v>
          </cell>
          <cell r="G74">
            <v>42250</v>
          </cell>
          <cell r="H74" t="str">
            <v>AT 完了-レビュー待ち</v>
          </cell>
          <cell r="I74" t="str">
            <v>土田</v>
          </cell>
          <cell r="J74">
            <v>42662</v>
          </cell>
          <cell r="K74" t="str">
            <v>仕様変更。対応時期検討要。
(10/27/2015)王追記：
仕様変更</v>
          </cell>
          <cell r="L74" t="str">
            <v>王</v>
          </cell>
          <cell r="M74">
            <v>42253</v>
          </cell>
          <cell r="N74" t="str">
            <v>SP3</v>
          </cell>
          <cell r="O74"/>
          <cell r="P74"/>
          <cell r="Q74"/>
          <cell r="R74"/>
          <cell r="S74" t="str">
            <v>対応要</v>
          </cell>
        </row>
        <row r="75">
          <cell r="A75" t="str">
            <v>073</v>
          </cell>
          <cell r="B75" t="str">
            <v>EBIA</v>
          </cell>
          <cell r="C75" t="str">
            <v>ICSRファイル：C.1.7</v>
          </cell>
          <cell r="D75"/>
          <cell r="E75" t="str">
            <v>選択した報告期日区分のM_RPT_DD_KB.FULFILLEXPEDITECRITERIAがブランクの場合、NullFravor NIが出力されるが、これを報告すると、以下の受付不可エラーとなる。仕様見直しが必要。
【NullFlavorチェック （許容値）エラー】利用できないNullFlavorが指定されています。
※治験評価画面は未確認のため、横展開確認おねがいします。</v>
          </cell>
          <cell r="F75" t="str">
            <v>江口</v>
          </cell>
          <cell r="G75">
            <v>42250</v>
          </cell>
          <cell r="H75" t="str">
            <v>AT 完了-レビュー待ち</v>
          </cell>
          <cell r="I75" t="str">
            <v>甲賀</v>
          </cell>
          <cell r="J75">
            <v>42629</v>
          </cell>
          <cell r="K75" t="str">
            <v>実装のところで、C.1.7のNullFlavorチェックの順番は間違いますので、修正が必要。「【NullFlavorチェック （許容値）エラー】」というメッセージも追加が必要。対応時期検討要。</v>
          </cell>
          <cell r="L75" t="str">
            <v>王</v>
          </cell>
          <cell r="M75">
            <v>42253</v>
          </cell>
          <cell r="N75" t="str">
            <v>SP3</v>
          </cell>
          <cell r="O75"/>
          <cell r="P75"/>
          <cell r="Q75"/>
          <cell r="R75"/>
          <cell r="S75" t="str">
            <v>対応要</v>
          </cell>
        </row>
        <row r="76">
          <cell r="A76" t="str">
            <v>074</v>
          </cell>
          <cell r="B76" t="str">
            <v>EBIA</v>
          </cell>
          <cell r="C76" t="str">
            <v>E2Bチェック：J2.1b</v>
          </cell>
          <cell r="D76"/>
          <cell r="E76" t="str">
            <v>識別番号の前報との整合性チェックにて、変更を行っていないのにエラーとなる。
評価-識別番号に取り込む際に文字列の編集を行っているが、チェックロジックでこれを考慮していないためと思われる。
※治験評価画面は未確認のため、横展開確認おねがいします。</v>
          </cell>
          <cell r="F76" t="str">
            <v>江口</v>
          </cell>
          <cell r="G76">
            <v>42250</v>
          </cell>
          <cell r="H76" t="str">
            <v>Close(取下)</v>
          </cell>
          <cell r="I76" t="str">
            <v>土田</v>
          </cell>
          <cell r="J76">
            <v>42605</v>
          </cell>
          <cell r="K76" t="str">
            <v>「前報との整合性チェック」の場合、J2.1bではなく、報告分類(J2.1a）、世界的に固有の症例識別子（C.1.8.1) 、メッセージ送信者識別子（N.2.r.2) 、安全性報告識別子（C.1.1）も同じチェック方法でチェックしている。いずれエラーがある場合、エラーメッセージに、J2.1bと値が出力されること。エラーメッセージ曖昧になりましが。
対応：別々方法でチェックになること。</v>
          </cell>
          <cell r="L76" t="str">
            <v>王</v>
          </cell>
          <cell r="M76">
            <v>42253</v>
          </cell>
          <cell r="N76" t="str">
            <v>SP3</v>
          </cell>
          <cell r="O76"/>
          <cell r="P76"/>
          <cell r="Q76"/>
          <cell r="R76"/>
          <cell r="S76" t="str">
            <v>対応要</v>
          </cell>
        </row>
        <row r="77">
          <cell r="A77" t="str">
            <v>075</v>
          </cell>
          <cell r="B77" t="str">
            <v>ALEP</v>
          </cell>
          <cell r="C77" t="str">
            <v>出力臨床検査値選択画面</v>
          </cell>
          <cell r="D77"/>
          <cell r="E77" t="str">
            <v>受領追加をすると、選択状態が引き継がれず、全選択状態に戻ってしまう。仕様でしょうか？</v>
          </cell>
          <cell r="F77" t="str">
            <v>江口</v>
          </cell>
          <cell r="G77">
            <v>42250</v>
          </cell>
          <cell r="H77" t="str">
            <v>Close(取下)</v>
          </cell>
          <cell r="I77"/>
          <cell r="J77"/>
          <cell r="K77" t="str">
            <v>現時点の仕様はその通りです。
\RMaintenance_30\03public\04Software要求仕様書\CW5ADR_SRS_イベント追加時-再コピー実行時の引用項目一覧.xlsxを参照して下さい。</v>
          </cell>
          <cell r="L77" t="str">
            <v>王</v>
          </cell>
          <cell r="M77">
            <v>42253</v>
          </cell>
          <cell r="N77" t="str">
            <v>－</v>
          </cell>
          <cell r="O77" t="str">
            <v>土田</v>
          </cell>
          <cell r="P77">
            <v>43306</v>
          </cell>
          <cell r="Q77"/>
          <cell r="R77" t="str">
            <v>仕様です。</v>
          </cell>
          <cell r="S77" t="str">
            <v>対応なし</v>
          </cell>
        </row>
        <row r="78">
          <cell r="A78" t="str">
            <v>076</v>
          </cell>
          <cell r="B78" t="str">
            <v>ALEP/ALEC</v>
          </cell>
          <cell r="C78" t="str">
            <v>識別番号
ICSR出力</v>
          </cell>
          <cell r="D78"/>
          <cell r="E78" t="str">
            <v>R3のACKファイルに記載されている識別番号は「報告分類－識別番号－機構報告回数」（例：「DB-15500011-01」）であるが、評価画面-識別番号に表示される値、およびICSRの識別番号に出力される値は「識別番号－機構報告回数」となってしまう。
ハイフン以降（-機構報告回数）は不要のため、表示・出力しないようにする。</v>
          </cell>
          <cell r="F78" t="str">
            <v>青木</v>
          </cell>
          <cell r="G78">
            <v>42251</v>
          </cell>
          <cell r="H78" t="str">
            <v>AT 完了-レビュー待ち</v>
          </cell>
          <cell r="I78" t="str">
            <v>土田</v>
          </cell>
          <cell r="J78">
            <v>42621</v>
          </cell>
          <cell r="K78" t="str">
            <v>評価画面の表示、ICSRの出力する場合、R2の既存ロジックを利用しているので（R2は機構報告回数がありません）、R3形式ACK識別番号の場合、そのエラーが出力できました。
対応：V_PRE_A_MHLWADMICSRCASENUMを修正し、機構報告回数は取得不要になります。</v>
          </cell>
          <cell r="L78" t="str">
            <v>王</v>
          </cell>
          <cell r="M78">
            <v>42253</v>
          </cell>
          <cell r="N78" t="str">
            <v>SP3</v>
          </cell>
          <cell r="O78"/>
          <cell r="P78"/>
          <cell r="Q78"/>
          <cell r="R78"/>
          <cell r="S78" t="str">
            <v>対応要</v>
          </cell>
        </row>
        <row r="79">
          <cell r="A79" t="str">
            <v>077</v>
          </cell>
          <cell r="B79" t="str">
            <v>ADCA</v>
          </cell>
          <cell r="C79" t="str">
            <v>臨床検査値</v>
          </cell>
          <cell r="D79"/>
          <cell r="E79" t="str">
            <v>ADRから出力した場合の出力順（日付順）と、PMDAのテストデータの出力順（検査項目順）が異なる。問題ないか？
「077」シート参照</v>
          </cell>
          <cell r="F79" t="str">
            <v>青木</v>
          </cell>
          <cell r="G79">
            <v>42256</v>
          </cell>
          <cell r="H79" t="str">
            <v>Close(取下)</v>
          </cell>
          <cell r="I79"/>
          <cell r="J79"/>
          <cell r="K79" t="str">
            <v>出力順の差異がありましたが、ADRのICSRファイルは機構が読込成功になりましたので、問題がありませんと思います。修正必要がありますか？</v>
          </cell>
          <cell r="L79" t="str">
            <v>王</v>
          </cell>
          <cell r="M79">
            <v>42256</v>
          </cell>
          <cell r="N79" t="str">
            <v>－</v>
          </cell>
          <cell r="O79" t="str">
            <v>土田</v>
          </cell>
          <cell r="P79">
            <v>43306</v>
          </cell>
          <cell r="Q79"/>
          <cell r="R79" t="str">
            <v>R3-839と同様のため、こちらはClose</v>
          </cell>
          <cell r="S79" t="str">
            <v>対応なし</v>
          </cell>
        </row>
        <row r="80">
          <cell r="A80" t="str">
            <v>078</v>
          </cell>
          <cell r="B80" t="str">
            <v>ALEP/ALEC</v>
          </cell>
          <cell r="C80" t="str">
            <v>投与－因果関係</v>
          </cell>
          <cell r="D80"/>
          <cell r="E80" t="str">
            <v>投与情報が2件登録されている場合（薬剤A, 薬剤B）
薬剤A, 薬剤Bそれぞれの因果関係を入力していないと機構のチェックツールでACKエラーになる。（CW5/ADRのICSR出力時エラーチェックではエラーにならない。）
「078」シート参照</v>
          </cell>
          <cell r="F80" t="str">
            <v>青木</v>
          </cell>
          <cell r="G80">
            <v>42256</v>
          </cell>
          <cell r="H80"/>
          <cell r="I80"/>
          <cell r="J80"/>
          <cell r="K80" t="str">
            <v>現時点のG.k.9.i.2.r.1のE2Bチェック仕様は：自社医薬品(J2.4.k に入力があるもの）の場合、入力されていること。因果関係とのチェックがありません。
ADRのチェック仕様はあってか検討要。</v>
          </cell>
          <cell r="L80" t="str">
            <v>王</v>
          </cell>
          <cell r="M80">
            <v>42256</v>
          </cell>
          <cell r="N80" t="str">
            <v>SP3</v>
          </cell>
          <cell r="O80"/>
          <cell r="P80"/>
          <cell r="Q80"/>
          <cell r="R80"/>
          <cell r="S80" t="str">
            <v>対応要</v>
          </cell>
        </row>
        <row r="81">
          <cell r="A81" t="str">
            <v>079</v>
          </cell>
          <cell r="B81" t="str">
            <v>ADCA</v>
          </cell>
          <cell r="C81" t="str">
            <v>医薬品剤型（自由記載）</v>
          </cell>
          <cell r="D81"/>
          <cell r="E81" t="str">
            <v>プルダウンから選択ではなく、「錠剤」と手入力し、ICSR出力したところ
ADRのICSR出力時エラーにはならなかったが、機構の受付サイトでACKエラー（AE-CA 受付可エラー）になった。
ACKエラーコード：73700101501　エラー説明：【医薬品剤形コードチェックエラー】不正な医薬品剤形コードです。</v>
          </cell>
          <cell r="F81" t="str">
            <v>青木</v>
          </cell>
          <cell r="G81">
            <v>42256</v>
          </cell>
          <cell r="H81"/>
          <cell r="I81"/>
          <cell r="J81"/>
          <cell r="K81" t="str">
            <v>「医薬品剤型」手入力する場合、コードはクリアされるので、ICSRへ出力しないという仕様があります。Q&amp;A229を参照。
手入力する場合、医薬品剤型コードの処理ロジックは検討要と思います。</v>
          </cell>
          <cell r="L81" t="str">
            <v>王</v>
          </cell>
          <cell r="M81">
            <v>42256</v>
          </cell>
          <cell r="N81" t="str">
            <v>SP3</v>
          </cell>
          <cell r="O81"/>
          <cell r="P81"/>
          <cell r="Q81"/>
          <cell r="R81"/>
          <cell r="S81" t="str">
            <v>検討要</v>
          </cell>
        </row>
        <row r="82">
          <cell r="A82" t="str">
            <v>080</v>
          </cell>
          <cell r="B82" t="str">
            <v>ALEP</v>
          </cell>
          <cell r="C82" t="str">
            <v>医薬品と副作用／有害事象の因果関係
G.k.9.i.2.r</v>
          </cell>
          <cell r="D82"/>
          <cell r="E82" t="str">
            <v>評価の情報源(G.k.9.i.2.r.1)、 評価方法(G.k.9.i.2.r.2)、 評価結果(G.k.9.i.2.r.3)のk, i, rの値が全て1となっている繰り返し項目がないと、ICSRファイル出力時にはエラーが出ないにも関わらず、機構側には受け付け不可エラー(【条件付き入力項目チェック（重要項目用）エラー】入力が必要な項目が入力されていません。)が出て、受け付けてもらえないという事象がありました。(その後訂正して提出済みです)
エラーコードはG.k.9.i.2.r.1が77800000401、G.k.9.i.2.r.2が77900000401、G.k.9.i.2.r.3が78000000401です。</v>
          </cell>
          <cell r="F82" t="str">
            <v>土田</v>
          </cell>
          <cell r="G82">
            <v>42256</v>
          </cell>
          <cell r="H82"/>
          <cell r="I82"/>
          <cell r="J82"/>
          <cell r="K82" t="str">
            <v xml:space="preserve">最新の機構のチェック仕様は検討要。
</v>
          </cell>
          <cell r="L82" t="str">
            <v>王</v>
          </cell>
          <cell r="M82">
            <v>42304</v>
          </cell>
          <cell r="N82" t="str">
            <v>SP3</v>
          </cell>
          <cell r="O82"/>
          <cell r="P82"/>
          <cell r="Q82"/>
          <cell r="R82"/>
          <cell r="S82" t="str">
            <v>検討要</v>
          </cell>
        </row>
        <row r="83">
          <cell r="A83" t="str">
            <v>081</v>
          </cell>
          <cell r="B83" t="str">
            <v>EBIS</v>
          </cell>
          <cell r="C83" t="str">
            <v>E2Bチェック：C.1.11.1、C.1.11.2</v>
          </cell>
          <cell r="D83"/>
          <cell r="E83" t="str">
            <v>以下のエラーが、ADRのE2Bチェックには表示されないが、機構のチェックツールでは表示される。
・C.1.11.1　32400000407　報告破棄／修正　【BOTHチェック（重要項目用）エラー】ペアで入力すべき項目の内、片方しか入力されていません。
・C.1.11.2　32600000407　報告破棄／修正理由　【BOTHチェック（重要項目用）エラー】ペアで入力すべき項目の内、片方しか入力されていません。</v>
          </cell>
          <cell r="F83" t="str">
            <v>青木</v>
          </cell>
          <cell r="G83">
            <v>42261</v>
          </cell>
          <cell r="H83" t="str">
            <v>Close(取下)</v>
          </cell>
          <cell r="I83" t="str">
            <v>土田</v>
          </cell>
          <cell r="J83">
            <v>42605</v>
          </cell>
          <cell r="K83" t="str">
            <v>再現できない。</v>
          </cell>
          <cell r="L83" t="str">
            <v>王</v>
          </cell>
          <cell r="M83">
            <v>42304</v>
          </cell>
          <cell r="N83" t="str">
            <v>SP0</v>
          </cell>
          <cell r="O83"/>
          <cell r="P83"/>
          <cell r="Q83"/>
          <cell r="R83"/>
          <cell r="S83" t="str">
            <v>対応なし</v>
          </cell>
        </row>
        <row r="84">
          <cell r="A84" t="str">
            <v>082</v>
          </cell>
          <cell r="B84" t="str">
            <v>EBIA</v>
          </cell>
          <cell r="C84" t="str">
            <v>E2Bチェック：D.9.1、E.i.5</v>
          </cell>
          <cell r="D84"/>
          <cell r="E84" t="str">
            <v>「【2項目間の日付大小（未来日）チェックエラー】過去の日付が指定されています。」→未来日チェックなのに過去の日付？
「【2項目間の日付大小（過去日）チェックエラー】未来の日付が指定されています。」→過去日チェックなのに未来の日付？
一見して何が正しいのかがわかりにくい。機構の文言「【死亡日、及び、副作用/有害事象の終了日の妥当性チェック（過去）】未来の日付が指定されています。」と一致させるか、独自の文言とするならば、R1.5のように、「副作用有害事象の終了日が死亡日より後になっています」といった表現にした方が分かりやすいように思われます。</v>
          </cell>
          <cell r="F84" t="str">
            <v>江口</v>
          </cell>
          <cell r="G84">
            <v>42261</v>
          </cell>
          <cell r="H84"/>
          <cell r="I84"/>
          <cell r="J84"/>
          <cell r="K84" t="str">
            <v xml:space="preserve">チェックメッセージ仕様変更。実装方式を変更必要があります。
</v>
          </cell>
          <cell r="L84" t="str">
            <v>王</v>
          </cell>
          <cell r="M84">
            <v>42304</v>
          </cell>
          <cell r="N84" t="str">
            <v>SP3</v>
          </cell>
          <cell r="O84"/>
          <cell r="P84"/>
          <cell r="Q84"/>
          <cell r="R84"/>
          <cell r="S84" t="str">
            <v>対応要</v>
          </cell>
        </row>
        <row r="85">
          <cell r="A85" t="str">
            <v>083</v>
          </cell>
          <cell r="B85" t="str">
            <v>EBIA</v>
          </cell>
          <cell r="C85" t="str">
            <v>ICSRファイル：E.i.6a、E.i.6b</v>
          </cell>
          <cell r="D85"/>
          <cell r="E85" t="str">
            <v>持続期間を入力しても、ICSRファイルに出力されない。（転帰死亡のため？）
※No.062に関係
転帰死亡の場合も、テストケースでは転帰日、持続期間共に出力されている。仕様を一致させた方が良いのではないか？</v>
          </cell>
          <cell r="F85" t="str">
            <v>江口</v>
          </cell>
          <cell r="G85">
            <v>42261</v>
          </cell>
          <cell r="H85" t="str">
            <v>Close(取下)</v>
          </cell>
          <cell r="I85" t="str">
            <v>土田</v>
          </cell>
          <cell r="J85">
            <v>42605</v>
          </cell>
          <cell r="K85" t="str">
            <v>仕様を検討が必要。</v>
          </cell>
          <cell r="L85" t="str">
            <v>王</v>
          </cell>
          <cell r="M85">
            <v>42304</v>
          </cell>
          <cell r="N85" t="str">
            <v>SP3</v>
          </cell>
          <cell r="O85"/>
          <cell r="P85"/>
          <cell r="Q85"/>
          <cell r="R85"/>
          <cell r="S85" t="str">
            <v>対応要</v>
          </cell>
        </row>
        <row r="86">
          <cell r="A86" t="str">
            <v>084</v>
          </cell>
          <cell r="B86" t="str">
            <v>EBIA</v>
          </cell>
          <cell r="C86" t="str">
            <v>E2Bチェック：E.i.5</v>
          </cell>
          <cell r="D86"/>
          <cell r="E86" t="str">
            <v>転帰死亡の場合、有害事象-転帰日を出力しない仕様となっているが、E2bチェックで必須入力エラーとなる。仕様不整合のように見える。</v>
          </cell>
          <cell r="F86" t="str">
            <v>江口</v>
          </cell>
          <cell r="G86">
            <v>42261</v>
          </cell>
          <cell r="H86" t="str">
            <v>Close(取下)</v>
          </cell>
          <cell r="I86" t="str">
            <v>土田</v>
          </cell>
          <cell r="J86">
            <v>42605</v>
          </cell>
          <cell r="K86" t="str">
            <v xml:space="preserve">E.i.5のチェックロジックは修正が必要
</v>
          </cell>
          <cell r="L86" t="str">
            <v>王</v>
          </cell>
          <cell r="M86">
            <v>42304</v>
          </cell>
          <cell r="N86" t="str">
            <v>SP3</v>
          </cell>
          <cell r="O86"/>
          <cell r="P86"/>
          <cell r="Q86"/>
          <cell r="R86"/>
          <cell r="S86" t="str">
            <v>対応要</v>
          </cell>
        </row>
        <row r="87">
          <cell r="A87" t="str">
            <v>085</v>
          </cell>
          <cell r="B87" t="str">
            <v>EBIA</v>
          </cell>
          <cell r="C87" t="str">
            <v>E2Bチェック：C.1.1</v>
          </cell>
          <cell r="D87"/>
          <cell r="E87" t="str">
            <v>安全性報告識別子形式チェックエラーの不正判定の基準が、機構の物と異なる。機構側で許容されている番号体系でも、CWの採番ルールに従っていないとエラーになる。将来、安全性報告識別子のロックを解除する可能性もあると思われるので、機構側の判断基準と一致させておいた方がよいのではないでしょうか？
※機構側のチェック基準は「第一次情報源の国コード-企業略名-企業固有の症例報告番号」の形式であることであり、企業固有の症例報告番号の形式については問われないようです。
また、管理番号の採番体系はM_ADR_NO_FMTで変更可能で、採番体系を変更した場合に安全性報告識別子不正と判定されることが無いか確認をしておいた方が良いように思われます。</v>
          </cell>
          <cell r="F87" t="str">
            <v>江口</v>
          </cell>
          <cell r="G87">
            <v>42262</v>
          </cell>
          <cell r="H87" t="str">
            <v>AT 完了-レビュー待ち</v>
          </cell>
          <cell r="I87" t="str">
            <v>長澤</v>
          </cell>
          <cell r="J87">
            <v>42629</v>
          </cell>
          <cell r="K87" t="str">
            <v>安全性報告識別子形式チェックは不具合。修正が必要。</v>
          </cell>
          <cell r="L87" t="str">
            <v>王</v>
          </cell>
          <cell r="M87">
            <v>42304</v>
          </cell>
          <cell r="N87" t="str">
            <v>SP3</v>
          </cell>
          <cell r="O87"/>
          <cell r="P87"/>
          <cell r="Q87"/>
          <cell r="R87"/>
          <cell r="S87" t="str">
            <v>対応要</v>
          </cell>
        </row>
        <row r="88">
          <cell r="A88" t="str">
            <v>086</v>
          </cell>
          <cell r="B88" t="str">
            <v>EBIA</v>
          </cell>
          <cell r="C88" t="str">
            <v>ICSRファイル：C.1.11.1、C.1.11.2</v>
          </cell>
          <cell r="D88"/>
          <cell r="E88" t="str">
            <v xml:space="preserve">報告対象外追加報告（追加取下げ）の場合に、C.1.11.1に「2：修正」が出力される。（その結果E2bチェックでC.1.11.2の入力を求められる。）3部長通知に以下のように書かれている通り、報告対象外追加報告の場合にはC.1.11.1は記載不可のはず。
報告対象外追加報告の、M_RPT_DD_KB.CASECLASSKB=2となっているのが不適切なのか、CASECLASSKB=2の時にC.1.11.1に2を出力する仕様が不適切なのかは要検討（判断が付きませんでした）。
※R1.5では、報告対象外追加報告のCASECLASSKB=2になっているので、前者とする場合は既存顧客の区分値を変更する必要があります。
3部長通知の記載
＞（１）追加情報等によりすべての副作用・感染症が次の①～⑤のいずれかに該当し、
当該症例が規則第228 条の20 第１項第１号及び第２号の報告対象外となった症例に
ついては、「完了報告の際に必ず記載する項目」（必須項目）と共に追加情報を記載し、
「完了、未完了区分（J2.7.1）」は「Completed＝完了」、「報告対象外フラグ（J2.8.1）」
は「1＝報告対象外」とし、「報告対象外の理由（J2.8.2）」に該当する理由を記載す
ること。また、「報告破棄／修正（C.1.11.1）」及び「報告破棄／修正理由（C.1.11.2）」
には記載しないこと。
※2015/10/22　植田
ICHの定義及びパイロットテストのベンダー向けテストケースの値から判断すると、通常の追加報告でもC.1.11.1は記載しない。
C.1.11.1に「2：修正」を出力するケースは、新情報を入手していない状態で内部での検討により前報の修正報告を行う場合のみのようです。
</v>
          </cell>
          <cell r="F88" t="str">
            <v>江口</v>
          </cell>
          <cell r="G88">
            <v>42262</v>
          </cell>
          <cell r="H88" t="str">
            <v>Close(取下)</v>
          </cell>
          <cell r="I88" t="str">
            <v>土田</v>
          </cell>
          <cell r="J88">
            <v>42605</v>
          </cell>
          <cell r="K88" t="str">
            <v>仕様不明、検討が必要。</v>
          </cell>
          <cell r="L88" t="str">
            <v>王</v>
          </cell>
          <cell r="M88">
            <v>42304</v>
          </cell>
          <cell r="N88" t="str">
            <v>SP3</v>
          </cell>
          <cell r="O88"/>
          <cell r="P88"/>
          <cell r="Q88"/>
          <cell r="R88"/>
          <cell r="S88" t="str">
            <v>検討要</v>
          </cell>
        </row>
        <row r="89">
          <cell r="A89" t="str">
            <v>087</v>
          </cell>
          <cell r="B89" t="str">
            <v>ADCA/ALEP</v>
          </cell>
          <cell r="C89" t="str">
            <v>E2Bチェック：D.1, D.5, 
E.i.2.1a, E.i.2.1b など</v>
          </cell>
          <cell r="D89"/>
          <cell r="E89" t="str">
            <v>追加報（テストケース：295）にて、患者（名前又はイニシャル）(D.1)や性別(D.5)、副作用／有害事象のMedDRAバージョン(E.i.2.1a)など、テストデータに沿って空のまま出力しようとすると、
【必須項目入力チェックエラー】必須項目が入力されていません。
のエラーが出るが、機構のバリデーションツールでもエラーは出ず、提出した際もAA-CAで受け付けられた(ACK：AA-CA)</v>
          </cell>
          <cell r="F89" t="str">
            <v>土田</v>
          </cell>
          <cell r="G89">
            <v>42265</v>
          </cell>
          <cell r="H89" t="str">
            <v>AT 完了-レビュー待ち</v>
          </cell>
          <cell r="I89" t="str">
            <v>土田</v>
          </cell>
          <cell r="J89">
            <v>42621</v>
          </cell>
          <cell r="K89" t="str">
            <v>調査が必要。</v>
          </cell>
          <cell r="L89" t="str">
            <v>王</v>
          </cell>
          <cell r="M89">
            <v>42304</v>
          </cell>
          <cell r="N89" t="str">
            <v>SP3</v>
          </cell>
          <cell r="O89"/>
          <cell r="P89"/>
          <cell r="Q89"/>
          <cell r="R89"/>
          <cell r="S89" t="str">
            <v>対応要</v>
          </cell>
        </row>
        <row r="90">
          <cell r="A90" t="str">
            <v>088</v>
          </cell>
          <cell r="B90" t="str">
            <v>EBIS</v>
          </cell>
          <cell r="C90" t="str">
            <v>E2bチェック：J2.1b,C.1.2</v>
          </cell>
          <cell r="D90"/>
          <cell r="E90" t="str">
            <v>追加報(テストケース281）を行ったところ、機構の報告サイトにて下記エラー（AR-CR）になった。目視で確認した限りでは問題はなさそうなのにエラーになるのはなぜか？
①20300000510　J2.1b　【追加報チェック（前回報との整合性チェック）エラー】前回の報告と内容が一致しません。J2.1a/b、N.2.r.2、C.1.1、C.1.8.1 が正しいか確認して下さい
②30200000511　C.1.2　【追加報チェック(作成日チェック)エラー】前回の報告より過去の日付になっています。
※088シート参照</v>
          </cell>
          <cell r="F90" t="str">
            <v>青木</v>
          </cell>
          <cell r="G90">
            <v>42271</v>
          </cell>
          <cell r="H90" t="str">
            <v>Close(取下)</v>
          </cell>
          <cell r="I90"/>
          <cell r="J90"/>
          <cell r="K90" t="str">
            <v>機構ツールの問題かもしれません。</v>
          </cell>
          <cell r="L90" t="str">
            <v>王</v>
          </cell>
          <cell r="M90">
            <v>42304</v>
          </cell>
          <cell r="N90" t="str">
            <v>－</v>
          </cell>
          <cell r="O90" t="str">
            <v>土田</v>
          </cell>
          <cell r="P90">
            <v>43306</v>
          </cell>
          <cell r="Q90"/>
          <cell r="R90" t="str">
            <v>機構サイトでエラーとなったのはJ2.1bが出力されていなかったと推測されますが、SP7環境では再現しない＝J2.1bは出力されるためCloseします。</v>
          </cell>
          <cell r="S90" t="str">
            <v>対応なし</v>
          </cell>
        </row>
        <row r="91">
          <cell r="A91" t="str">
            <v>089</v>
          </cell>
          <cell r="B91" t="str">
            <v>ALRA</v>
          </cell>
          <cell r="C91"/>
          <cell r="D91"/>
          <cell r="E91" t="str">
            <v xml:space="preserve">パイロットテストクラウド環境で発生
機構からのACK(確認応答コード：AR-CR)を受信した症例で、安全部報告画面を開くと落ちる
</v>
          </cell>
          <cell r="F91" t="str">
            <v>市岡</v>
          </cell>
          <cell r="G91">
            <v>42284</v>
          </cell>
          <cell r="H91" t="str">
            <v>保留</v>
          </cell>
          <cell r="I91" t="str">
            <v>土田</v>
          </cell>
          <cell r="J91">
            <v>42605</v>
          </cell>
          <cell r="K91" t="str">
            <v>調査が必要。</v>
          </cell>
          <cell r="L91" t="str">
            <v>王</v>
          </cell>
          <cell r="M91">
            <v>42304</v>
          </cell>
          <cell r="N91" t="str">
            <v>SP3</v>
          </cell>
          <cell r="O91"/>
          <cell r="P91"/>
          <cell r="Q91"/>
          <cell r="R91"/>
          <cell r="S91" t="str">
            <v>対応要</v>
          </cell>
        </row>
        <row r="92">
          <cell r="A92" t="str">
            <v>090</v>
          </cell>
          <cell r="B92" t="str">
            <v>マスター</v>
          </cell>
          <cell r="C92"/>
          <cell r="D92"/>
          <cell r="E92" t="str">
            <v>評価画面の有害事象発現時の年齢で、区分値に「年代」があるが、ICHの許可された区分値に「年代」がない.
これを機構へ送信した際にACKエラーとなった</v>
          </cell>
          <cell r="F92" t="str">
            <v>市岡</v>
          </cell>
          <cell r="G92">
            <v>42284</v>
          </cell>
          <cell r="H92"/>
          <cell r="I92"/>
          <cell r="J92"/>
          <cell r="K92" t="str">
            <v>原因：
古いバージョンICHのCodeList仕様より、M_SYS_KBの区分値を設計しましたが、最新版のCodeListの更新は反映されていないためです。
調査結果：
新旧版のICHのCodeList仕様を確認したところ、年代のみ追加されたため、下記の項目に影響がある。
・D.2.2b　有害事象発現時の年齢（単位）（KIND_ID：40）
・D.10.2.2b 親の年齢（単位）（KIND_ID：131）
改修点：
{decade} ⇒ 10a</v>
          </cell>
          <cell r="L92" t="str">
            <v>陳</v>
          </cell>
          <cell r="M92">
            <v>42285</v>
          </cell>
          <cell r="N92" t="str">
            <v>SP2</v>
          </cell>
          <cell r="O92" t="str">
            <v>陳</v>
          </cell>
          <cell r="P92"/>
          <cell r="Q92"/>
          <cell r="R92"/>
          <cell r="S92" t="str">
            <v>陳</v>
          </cell>
        </row>
        <row r="93">
          <cell r="A93" t="str">
            <v>091</v>
          </cell>
          <cell r="B93" t="str">
            <v>EBIA/EBIS</v>
          </cell>
          <cell r="C93" t="str">
            <v>E2Bチェック</v>
          </cell>
          <cell r="D93"/>
          <cell r="E93" t="str">
            <v>UCUMコードの体系チェックの実装</v>
          </cell>
          <cell r="F93" t="str">
            <v>植田</v>
          </cell>
          <cell r="G93">
            <v>42285</v>
          </cell>
          <cell r="H93" t="str">
            <v>リリース済</v>
          </cell>
          <cell r="I93"/>
          <cell r="J93"/>
          <cell r="K93"/>
          <cell r="L93" t="str">
            <v>王</v>
          </cell>
          <cell r="M93">
            <v>42304</v>
          </cell>
          <cell r="N93" t="str">
            <v>SP5.0
SP4.2</v>
          </cell>
          <cell r="O93"/>
          <cell r="P93"/>
          <cell r="Q93"/>
          <cell r="R93"/>
          <cell r="S93" t="str">
            <v>対応要</v>
          </cell>
        </row>
        <row r="94">
          <cell r="A94" t="str">
            <v>092</v>
          </cell>
          <cell r="B94" t="str">
            <v>EBIA/EBIS</v>
          </cell>
          <cell r="C94" t="str">
            <v>E2Bチェック</v>
          </cell>
          <cell r="D94"/>
          <cell r="E94" t="str">
            <v xml:space="preserve">値が全てブランクの医薬品使用歴が1行登録されている症例からICSR出力をすると、ADRのE2BチェックではD.8.r.1「医薬品名（報告された表現）」の必須項目エラーとなりましたが、機構側のチェックではエラーとなりませんでした。
CW5/ADRでのエラーチェック後に作成されるICSRファイルでは、全ての値がブランクであるため、当該項目に対応するタグは出力されず機構側でのチェックではエラーとならなかったものと思われます。
7/27/2016(王)
医薬品使用歴：なしをチェックしましたら、ブランく１行がDBに登録されていました。
</v>
          </cell>
          <cell r="F94" t="str">
            <v>植田</v>
          </cell>
          <cell r="G94">
            <v>42285</v>
          </cell>
          <cell r="H94" t="str">
            <v>後日対応(SP4)</v>
          </cell>
          <cell r="I94" t="str">
            <v>土田</v>
          </cell>
          <cell r="J94">
            <v>42605</v>
          </cell>
          <cell r="K94" t="str">
            <v>検討要（対応方針）</v>
          </cell>
          <cell r="L94" t="str">
            <v>王</v>
          </cell>
          <cell r="M94">
            <v>42304</v>
          </cell>
          <cell r="N94" t="str">
            <v>SP3</v>
          </cell>
          <cell r="O94"/>
          <cell r="P94"/>
          <cell r="Q94"/>
          <cell r="R94"/>
          <cell r="S94" t="str">
            <v>対応要</v>
          </cell>
        </row>
        <row r="95">
          <cell r="A95" t="str">
            <v>093</v>
          </cell>
          <cell r="B95" t="str">
            <v>EBIA/EBIS</v>
          </cell>
          <cell r="C95" t="str">
            <v>E2Bチェック</v>
          </cell>
          <cell r="D95"/>
          <cell r="E95" t="str">
            <v xml:space="preserve">E.i.1 第一次情報源により報告された副作用／有害事象
外国措置報告で有害事象が一件も無い場合、ADRのE2Bチェックで下記エラーが発生する。
E.i[EID] 副作用／有害事象 [副作用／有害事象参照用ID] 【参照用ID存在チェック エラー】参照用IDが１つも存在していません。
外国措置報告では有害事象は入力不可項目のため、不要なエラーチェック。
研究報告でも同様の不具合が無いか、要確認
</v>
          </cell>
          <cell r="F95" t="str">
            <v>植田</v>
          </cell>
          <cell r="G95">
            <v>42285</v>
          </cell>
          <cell r="H95"/>
          <cell r="I95"/>
          <cell r="J95"/>
          <cell r="K95"/>
          <cell r="L95" t="str">
            <v>王</v>
          </cell>
          <cell r="M95">
            <v>42304</v>
          </cell>
          <cell r="N95" t="str">
            <v>SP3</v>
          </cell>
          <cell r="O95"/>
          <cell r="P95"/>
          <cell r="Q95"/>
          <cell r="R95"/>
          <cell r="S95" t="str">
            <v>対応要</v>
          </cell>
        </row>
        <row r="96">
          <cell r="A96" t="str">
            <v>094</v>
          </cell>
          <cell r="B96" t="str">
            <v>EBIA/EBIS</v>
          </cell>
          <cell r="C96" t="str">
            <v>E2Bチェック</v>
          </cell>
          <cell r="D96"/>
          <cell r="E96" t="str">
            <v xml:space="preserve">N.1.5「バッチ伝送の日付」は評価画面【報告－報告予定日】の値を出力する仕様となっているが、この値が未来日付（2015/9/29）だと、機構側チェックではエラーになり、更にAckファイルが作成されない。
未来日の場合は出力できないようにする等の仕様が必要と思われる。
</v>
          </cell>
          <cell r="F96" t="str">
            <v>植田</v>
          </cell>
          <cell r="G96">
            <v>42285</v>
          </cell>
          <cell r="H96"/>
          <cell r="I96"/>
          <cell r="J96"/>
          <cell r="K96" t="str">
            <v>画面でチェックか、E2Bのチェックか検討要。</v>
          </cell>
          <cell r="L96" t="str">
            <v>王</v>
          </cell>
          <cell r="M96">
            <v>42304</v>
          </cell>
          <cell r="N96" t="str">
            <v>SP3</v>
          </cell>
          <cell r="O96"/>
          <cell r="P96"/>
          <cell r="Q96"/>
          <cell r="R96"/>
          <cell r="S96" t="str">
            <v>対応要</v>
          </cell>
        </row>
        <row r="97">
          <cell r="A97" t="str">
            <v>095</v>
          </cell>
          <cell r="B97" t="str">
            <v>EBIA/EBIS</v>
          </cell>
          <cell r="C97" t="str">
            <v>J2.4.k</v>
          </cell>
          <cell r="D97"/>
          <cell r="E97" t="str">
            <v xml:space="preserve">他社薬であっても、J2.4.k「新医薬品区分」が登録されていると、機構側チェックでは自社薬と判断されてしまう。他社薬の場合はICSRに出力しない等、検討が必要と思われる。
</v>
          </cell>
          <cell r="F97" t="str">
            <v>植田</v>
          </cell>
          <cell r="G97">
            <v>42285</v>
          </cell>
          <cell r="H97" t="str">
            <v>AT 完了-レビュー待ち</v>
          </cell>
          <cell r="I97" t="str">
            <v>長澤</v>
          </cell>
          <cell r="J97">
            <v>42625</v>
          </cell>
          <cell r="K97" t="str">
            <v>検討要（対応方針）</v>
          </cell>
          <cell r="L97" t="str">
            <v>王</v>
          </cell>
          <cell r="M97">
            <v>42304</v>
          </cell>
          <cell r="N97" t="str">
            <v>SP3</v>
          </cell>
          <cell r="O97"/>
          <cell r="P97"/>
          <cell r="Q97"/>
          <cell r="R97"/>
          <cell r="S97" t="str">
            <v>検討要</v>
          </cell>
        </row>
        <row r="98">
          <cell r="A98" t="str">
            <v>096</v>
          </cell>
          <cell r="B98" t="str">
            <v>EBIA/EBIS</v>
          </cell>
          <cell r="C98" t="str">
            <v>J2.4.k</v>
          </cell>
          <cell r="D98"/>
          <cell r="E98" t="str">
            <v xml:space="preserve">他社薬であっても、J2.4.kの必須項目チェックでエラーになる。
J2.4.kの必須項目チェック仕様を確認してください。
</v>
          </cell>
          <cell r="F98" t="str">
            <v>植田</v>
          </cell>
          <cell r="G98">
            <v>42305</v>
          </cell>
          <cell r="H98" t="str">
            <v>Close(取下)</v>
          </cell>
          <cell r="I98" t="str">
            <v>土田</v>
          </cell>
          <cell r="J98">
            <v>42584</v>
          </cell>
          <cell r="K98"/>
          <cell r="L98"/>
          <cell r="M98"/>
          <cell r="N98" t="str">
            <v>SP3</v>
          </cell>
          <cell r="O98"/>
          <cell r="P98"/>
          <cell r="Q98"/>
          <cell r="R98"/>
          <cell r="S98"/>
        </row>
        <row r="99">
          <cell r="A99" t="str">
            <v>097</v>
          </cell>
          <cell r="B99" t="str">
            <v>EBIA/EBIS</v>
          </cell>
          <cell r="C99" t="str">
            <v>G.k.7.r.2a 「使用理由のMedDRA バージョン」
G.k.7.r.2b「使用理由（MedDRA コード）」</v>
          </cell>
          <cell r="D99"/>
          <cell r="E99" t="str">
            <v xml:space="preserve">G.k.7.r.1でnull flavorを使用している時、ICSR出力時にG.k.7.r.2bには「適応症不明の薬剤使用」（LLT=10057097）を出力するという仕様があるが、その際にG.k.7.r.2a「使用理由のMedDRAバージョン」が出力されず、BOTHチェックエラーとなる。
【改修方針】
①G.k.7.r.2bに「適応症不明の薬剤使用」（LLT=10057097）を出力する際、G.k.7.r.2aには最新のMedDRAバージョンを入れる。
②症例情報画面の【使用理由】にNFがセットされている場合、MedDRAコーディング画面で「適応症不明の薬剤使用」を自動セットする。
①の方が対応は容易だが、ユーザーはLLT=10057097が出力されていることは分からない。
</v>
          </cell>
          <cell r="F99" t="str">
            <v>植田</v>
          </cell>
          <cell r="G99">
            <v>42305</v>
          </cell>
          <cell r="H99" t="str">
            <v>AT 完了-レビュー待ち</v>
          </cell>
          <cell r="I99" t="str">
            <v>土田</v>
          </cell>
          <cell r="J99">
            <v>42668</v>
          </cell>
          <cell r="K99"/>
          <cell r="L99"/>
          <cell r="M99"/>
          <cell r="N99" t="str">
            <v>SP3</v>
          </cell>
          <cell r="O99"/>
          <cell r="P99"/>
          <cell r="Q99"/>
          <cell r="R99"/>
          <cell r="S99"/>
        </row>
        <row r="100">
          <cell r="A100" t="str">
            <v>098</v>
          </cell>
          <cell r="B100" t="str">
            <v>EBIA/EBIS</v>
          </cell>
          <cell r="C100" t="str">
            <v>D.8.r.1「医薬品名」</v>
          </cell>
          <cell r="D100"/>
          <cell r="E100" t="str">
            <v>医薬品使用歴が不明の場合、D.8.r.1医薬品名」に何も入力せずに報告すると必須エラーとなる。
医薬品使用歴有無が不明の場合の入力方法については機構側で検討中のため、結果を得次第、対応を検討</v>
          </cell>
          <cell r="F100" t="str">
            <v>植田</v>
          </cell>
          <cell r="G100">
            <v>42318</v>
          </cell>
          <cell r="H100" t="str">
            <v>Close(取下)</v>
          </cell>
          <cell r="I100" t="str">
            <v>土田</v>
          </cell>
          <cell r="J100">
            <v>42605</v>
          </cell>
          <cell r="K100"/>
          <cell r="L100"/>
          <cell r="M100"/>
          <cell r="N100" t="str">
            <v>SP3</v>
          </cell>
          <cell r="O100"/>
          <cell r="P100"/>
          <cell r="Q100"/>
          <cell r="R100"/>
          <cell r="S100"/>
        </row>
        <row r="101">
          <cell r="A101" t="str">
            <v>099</v>
          </cell>
          <cell r="B101" t="str">
            <v>ADCA</v>
          </cell>
          <cell r="C101" t="str">
            <v>投与情報－その他－新医薬品区分</v>
          </cell>
          <cell r="D101"/>
          <cell r="E101" t="str">
            <v>症例情報画面【投与情報－その他－新医薬品区分】はR3.0で評価画面から症例情報画面に移動したが、SGより評価によって値が変わる場合があるとの指摘があったため、評価画面に戻す。</v>
          </cell>
          <cell r="F101" t="str">
            <v>植田</v>
          </cell>
          <cell r="G101">
            <v>42318</v>
          </cell>
          <cell r="H101"/>
          <cell r="I101"/>
          <cell r="J101"/>
          <cell r="K101" t="str">
            <v>SP2で評価画面の投与情報Spreadに移動しました。</v>
          </cell>
          <cell r="L101"/>
          <cell r="M101"/>
          <cell r="N101" t="str">
            <v>SP2</v>
          </cell>
          <cell r="O101" t="str">
            <v>陳</v>
          </cell>
          <cell r="P101"/>
          <cell r="Q101"/>
          <cell r="R101"/>
          <cell r="S101" t="str">
            <v>陳</v>
          </cell>
        </row>
        <row r="102">
          <cell r="A102" t="str">
            <v>100</v>
          </cell>
          <cell r="B102" t="str">
            <v>EBIA/EBIS</v>
          </cell>
          <cell r="C102" t="str">
            <v>E.i.5</v>
          </cell>
          <cell r="D102"/>
          <cell r="E102" t="str">
            <v>死亡症例であってもE.i.5「有害事象の終了日」が入っていないと必須エラーとなる。
機構への確認結果
&gt;&gt;E.i.5は、R2では完了時必須項目のため、R3でも必須項目（◎）に設定しています。
&gt;&gt;ただし、実装ガイドに記載のある通りE.i.7の値によりE.i.5に記載するかどうか決まるため、
&gt;&gt;条件付必須（□）とする方が適切と思われ、□へ変更予定です。
必須となる条件は検討中とのことなので、検討結果が出次第、対応する。</v>
          </cell>
          <cell r="F102" t="str">
            <v>植田</v>
          </cell>
          <cell r="G102">
            <v>42318</v>
          </cell>
          <cell r="H102"/>
          <cell r="I102"/>
          <cell r="J102"/>
          <cell r="K102"/>
          <cell r="L102"/>
          <cell r="M102"/>
          <cell r="N102" t="str">
            <v>SP3</v>
          </cell>
          <cell r="O102"/>
          <cell r="P102"/>
          <cell r="Q102"/>
          <cell r="R102"/>
          <cell r="S102"/>
        </row>
        <row r="103">
          <cell r="A103" t="str">
            <v>101</v>
          </cell>
          <cell r="B103" t="str">
            <v>ALAM</v>
          </cell>
          <cell r="C103" t="str">
            <v>ファイル添付</v>
          </cell>
          <cell r="D103"/>
          <cell r="E103" t="str">
            <v xml:space="preserve">現仕様では受領画面でファイルを添付する際には、一度症例を作成して評価対応記録画面からファイル管理画面を起動し、ファイルを登録してから再度受領画面を起動して選択する必要があり、効率が悪い。
第一報画面から添付資料をファイル管理に登録できるようにする。
※受領画面の新規・更新処理時にファイル管理の登録処理を呼べるようにし、AR_FILEへの登録処理はファイル管理画面の登録処理を流用する等、既存の資産を利用して少ない工数で開発できるように設計する。
</v>
          </cell>
          <cell r="F103" t="str">
            <v>植田</v>
          </cell>
          <cell r="G103">
            <v>42348</v>
          </cell>
          <cell r="H103"/>
          <cell r="I103"/>
          <cell r="J103"/>
          <cell r="K103"/>
          <cell r="L103"/>
          <cell r="M103"/>
          <cell r="N103" t="str">
            <v>SP3</v>
          </cell>
          <cell r="O103"/>
          <cell r="P103"/>
          <cell r="Q103"/>
          <cell r="R103"/>
          <cell r="S103"/>
        </row>
        <row r="104">
          <cell r="A104" t="str">
            <v>102</v>
          </cell>
          <cell r="B104" t="str">
            <v>ALRV
ALEP</v>
          </cell>
          <cell r="C104" t="str">
            <v>ファイル添付</v>
          </cell>
          <cell r="D104"/>
          <cell r="E104" t="str">
            <v xml:space="preserve">三部長通知より、
「副作用報告に資料を添付して報告した後の追加報告では、既に添付した資料の
名称等は削除せずに残したままとし、資料自体の添付は行わないこと。」
同症例内で一度でも報告に添付されたファイルは以降の追加報告では添付しないようにする。
AR_FILEに報告済フラグを作成する等、仕様検討が必要
</v>
          </cell>
          <cell r="F104" t="str">
            <v>植田</v>
          </cell>
          <cell r="G104">
            <v>42348</v>
          </cell>
          <cell r="H104"/>
          <cell r="I104"/>
          <cell r="J104"/>
          <cell r="K104"/>
          <cell r="L104"/>
          <cell r="M104"/>
          <cell r="N104" t="str">
            <v>SP3</v>
          </cell>
          <cell r="O104"/>
          <cell r="P104"/>
          <cell r="Q104"/>
          <cell r="R104"/>
          <cell r="S104"/>
        </row>
        <row r="105">
          <cell r="A105" t="str">
            <v>103</v>
          </cell>
          <cell r="B105" t="str">
            <v>EBRA</v>
          </cell>
          <cell r="C105" t="str">
            <v>R3での取込時エラー</v>
          </cell>
          <cell r="D105" t="str">
            <v>R3-SP01-ST-EBRA-0110
R3-SP01-ST-EBRA-0117</v>
          </cell>
          <cell r="E105" t="str">
            <v xml:space="preserve">EBRA機能よりR2形式のファイルを取り込んだ際、期待結果と異なり下記項目が画面上に出力されない。
o 症例情報画面
• 投与情報-薬剤情報-投与量-投与間隔および分割回数（投与間隔単位）(R3-SP01-ST-EBRA-0110）
• 投与情報-薬剤情報-投与量-投与期間（日付が不明な場合）(単位) (R3-SP01-ST-EBRA-0117)
</v>
          </cell>
          <cell r="F105" t="str">
            <v>土田</v>
          </cell>
          <cell r="G105">
            <v>42399</v>
          </cell>
          <cell r="H105" t="str">
            <v>AT 完了-レビュー待ち</v>
          </cell>
          <cell r="I105" t="str">
            <v>富岡</v>
          </cell>
          <cell r="J105">
            <v>42657</v>
          </cell>
          <cell r="K105" t="str">
            <v xml:space="preserve">投与間隔および分割回数（投与間隔単位）と投与期間（日付が不明な場合）(単位)については
R2とR3の単位の区分は違うため、変換する必要があると思いますが、今のソースコードを見ると、正しく変換されないかと思いますので、
不具合でいいと思います。障害票に管理して頂けますか？対応タイミングは日本側のご指示をお待ちします。すみません。
SRSの設計時の漏れの件です。
</v>
          </cell>
          <cell r="L105" t="str">
            <v>陳</v>
          </cell>
          <cell r="M105" t="str">
            <v>2016/131</v>
          </cell>
          <cell r="N105" t="str">
            <v>SP3</v>
          </cell>
          <cell r="O105" t="str">
            <v>陳</v>
          </cell>
          <cell r="P105"/>
          <cell r="Q105"/>
          <cell r="R105"/>
          <cell r="S105"/>
        </row>
        <row r="106">
          <cell r="A106" t="str">
            <v>104</v>
          </cell>
          <cell r="B106" t="str">
            <v>EBRA</v>
          </cell>
          <cell r="C106" t="str">
            <v>「全無効」ボタン押下可能条件</v>
          </cell>
          <cell r="D106" t="str">
            <v>R3-SP01-ST-EBRA-1007</v>
          </cell>
          <cell r="E106" t="str">
            <v>EBRA機能の「全無効」ボタンのテストケース「R3-SP01-ST-EBRA-1007」にて「参照モードのみ押下可能」である期待結果と異なり、参照モードでは押下不可、修正モードのみ押下可能であった。</v>
          </cell>
          <cell r="F106" t="str">
            <v>江口</v>
          </cell>
          <cell r="G106">
            <v>42399</v>
          </cell>
          <cell r="H106"/>
          <cell r="I106"/>
          <cell r="J106"/>
          <cell r="K106"/>
          <cell r="L106"/>
          <cell r="M106"/>
          <cell r="N106" t="str">
            <v>SP3</v>
          </cell>
          <cell r="O106"/>
          <cell r="P106"/>
          <cell r="Q106"/>
          <cell r="R106"/>
          <cell r="S106"/>
        </row>
        <row r="107">
          <cell r="A107" t="str">
            <v>105</v>
          </cell>
          <cell r="B107" t="str">
            <v>EBRA</v>
          </cell>
          <cell r="C107" t="str">
            <v>画面項目名不備</v>
          </cell>
          <cell r="D107" t="str">
            <v>R3-SP01-ST-EBRA-1016</v>
          </cell>
          <cell r="E107" t="str">
            <v xml:space="preserve">EBRA機能の画面表示確認のテストケース「R3-SP01-ST-EBRA-1016」にて以下の項目名に設計書との差異が見つかった。
SRS記述の項目名：「安全性報告バージョン番号」
確認した項目名：「バージョン番号（R2）/作成日付（R3）」
</v>
          </cell>
          <cell r="F107" t="str">
            <v>江口</v>
          </cell>
          <cell r="G107">
            <v>42399</v>
          </cell>
          <cell r="H107" t="str">
            <v>Close(確認OK)</v>
          </cell>
          <cell r="I107" t="str">
            <v>土田</v>
          </cell>
          <cell r="J107">
            <v>42605</v>
          </cell>
          <cell r="K107" t="str">
            <v>SRSの記載不備か</v>
          </cell>
          <cell r="L107" t="str">
            <v>陳</v>
          </cell>
          <cell r="M107"/>
          <cell r="N107" t="str">
            <v>SP3</v>
          </cell>
          <cell r="O107"/>
          <cell r="P107"/>
          <cell r="Q107"/>
          <cell r="R107"/>
          <cell r="S107"/>
        </row>
        <row r="108">
          <cell r="A108" t="str">
            <v>106</v>
          </cell>
          <cell r="B108" t="str">
            <v>EBRA</v>
          </cell>
          <cell r="C108" t="str">
            <v>更新操作における画面異常終了</v>
          </cell>
          <cell r="D108" t="str">
            <v>R3-SP01-ST-EBRA-1103</v>
          </cell>
          <cell r="E108" t="str">
            <v>EBRA機能の画面操作のテストケース「R3-SP01-ST-EBRA-1103」にて、「更新」ボタンを押下したところ、画面が異常終了した。</v>
          </cell>
          <cell r="F108" t="str">
            <v>江口</v>
          </cell>
          <cell r="G108">
            <v>42399</v>
          </cell>
          <cell r="H108"/>
          <cell r="I108"/>
          <cell r="J108"/>
          <cell r="K108" t="str">
            <v>R3の場合、ロジック分岐がないので、作成日付でテーブルE2BV21_RCV_ICSRのSAFETYREPORTVERSIONを更新する時に、例外が発生した。</v>
          </cell>
          <cell r="L108" t="str">
            <v>王宏楽</v>
          </cell>
          <cell r="M108">
            <v>42467</v>
          </cell>
          <cell r="N108" t="str">
            <v>SP2</v>
          </cell>
          <cell r="O108"/>
          <cell r="P108"/>
          <cell r="Q108"/>
          <cell r="R108"/>
          <cell r="S108" t="str">
            <v>王宏楽</v>
          </cell>
        </row>
        <row r="109">
          <cell r="A109" t="str">
            <v>107</v>
          </cell>
          <cell r="B109" t="str">
            <v>EBRA</v>
          </cell>
          <cell r="C109" t="str">
            <v>エラーダイアログが表示されない</v>
          </cell>
          <cell r="D109" t="str">
            <v>R3-SP01-ST-EBRA-1201</v>
          </cell>
          <cell r="E109" t="str">
            <v>EBRA機能の画面操作のテストケース「R3-SP01-ST-EBRA-1201」にて、「検索文字列が未入力の状態で「検索」ボタンを押下したが、期待と異なり「全件検索になりますが、検索しますか？」のエラーダイアログが表示されなかった。</v>
          </cell>
          <cell r="F109" t="str">
            <v>江口</v>
          </cell>
          <cell r="G109">
            <v>42399</v>
          </cell>
          <cell r="H109" t="str">
            <v>後日対応</v>
          </cell>
          <cell r="I109" t="str">
            <v>土田</v>
          </cell>
          <cell r="J109">
            <v>42605</v>
          </cell>
          <cell r="K109" t="str">
            <v>SRSの記載不備か</v>
          </cell>
          <cell r="L109" t="str">
            <v>陳</v>
          </cell>
          <cell r="M109"/>
          <cell r="N109" t="str">
            <v>未定</v>
          </cell>
          <cell r="O109"/>
          <cell r="P109"/>
          <cell r="Q109"/>
          <cell r="R109"/>
          <cell r="S109"/>
        </row>
        <row r="110">
          <cell r="A110" t="str">
            <v>108</v>
          </cell>
          <cell r="B110" t="str">
            <v>EBRA</v>
          </cell>
          <cell r="C110" t="str">
            <v>エラーダイアログのメッセージが異なる</v>
          </cell>
          <cell r="D110" t="str">
            <v xml:space="preserve">R3-SP01-ST-EBRA-1203
</v>
          </cell>
          <cell r="E110" t="str">
            <v xml:space="preserve">EBRA機能の画面操作のテストケースにて、される、エラーダイアログのメッセージに設計書との差異が見つかった。
o 管理番号未入力の状態で「検索」ボタンを押下した際のエラーダイアログ（R3-SP01-ST-EBRA-1203）
SRSの記述：「管理番号が入力されていません。」
表示されたメッセージ：「必須情報【管理番号】が入力されていません。」
</v>
          </cell>
          <cell r="F110" t="str">
            <v>江口</v>
          </cell>
          <cell r="G110">
            <v>42399</v>
          </cell>
          <cell r="H110" t="str">
            <v>Close(確認OK)</v>
          </cell>
          <cell r="I110" t="str">
            <v>土田</v>
          </cell>
          <cell r="J110">
            <v>42605</v>
          </cell>
          <cell r="K110" t="str">
            <v>SRSの記載不備か</v>
          </cell>
          <cell r="L110" t="str">
            <v>陳</v>
          </cell>
          <cell r="M110"/>
          <cell r="N110" t="str">
            <v>SP3</v>
          </cell>
          <cell r="O110"/>
          <cell r="P110"/>
          <cell r="Q110"/>
          <cell r="R110"/>
          <cell r="S110"/>
        </row>
        <row r="111">
          <cell r="A111" t="str">
            <v>109</v>
          </cell>
          <cell r="B111" t="str">
            <v>EBRA</v>
          </cell>
          <cell r="C111" t="str">
            <v>エラーダイアログのメッセージが異なる</v>
          </cell>
          <cell r="D111"/>
          <cell r="E111" t="str">
            <v xml:space="preserve">EBRA機能の画面操作のテストケースにて、される、エラーダイアログのメッセージに設計書との差異が見つかった。
o エントリーパターンの入力を行わない状態で「設定」をクリック（R3-SP01-ST-EBRA-1305）
SRSの記述：「必須情報【XXXX】が入力されていません」（XXXXはフィールド名）
表示されたメッセージ：「入力に誤りがあります。訂正してください。」
</v>
          </cell>
          <cell r="F111" t="str">
            <v>江口</v>
          </cell>
          <cell r="G111">
            <v>42399</v>
          </cell>
          <cell r="H111" t="str">
            <v>Close(確認OK)</v>
          </cell>
          <cell r="I111" t="str">
            <v>土田</v>
          </cell>
          <cell r="J111">
            <v>42605</v>
          </cell>
          <cell r="K111" t="str">
            <v>SRSの記載不備か</v>
          </cell>
          <cell r="L111" t="str">
            <v>陳</v>
          </cell>
          <cell r="M111"/>
          <cell r="N111" t="str">
            <v>SP3</v>
          </cell>
          <cell r="O111"/>
          <cell r="P111"/>
          <cell r="Q111"/>
          <cell r="R111"/>
          <cell r="S111"/>
        </row>
        <row r="112">
          <cell r="A112" t="str">
            <v>110</v>
          </cell>
          <cell r="B112" t="str">
            <v>EBRA</v>
          </cell>
          <cell r="C112" t="str">
            <v>R3での取込時エラー</v>
          </cell>
          <cell r="D112" t="str">
            <v>R3-SP01-ST-EBRA-0222</v>
          </cell>
          <cell r="E112" t="str">
            <v>EBRA機能のR3ファイル取込テストケースにて、MedDRAコーディング画面 - コーディング手順　は期待結果がブランクのはずが、「ICSRのIMPORT」という文字列が入っている。
→DDCに確認した所、SRSの不備であることが判明。</v>
          </cell>
          <cell r="F112" t="str">
            <v>江口・土田</v>
          </cell>
          <cell r="G112">
            <v>42399</v>
          </cell>
          <cell r="H112" t="str">
            <v>Close(確認OK)</v>
          </cell>
          <cell r="I112" t="str">
            <v>土田</v>
          </cell>
          <cell r="J112">
            <v>42605</v>
          </cell>
          <cell r="K112" t="str">
            <v>仕様は問題ない、SRSの記載不備か</v>
          </cell>
          <cell r="L112" t="str">
            <v>陳</v>
          </cell>
          <cell r="M112"/>
          <cell r="N112" t="str">
            <v>SP3</v>
          </cell>
          <cell r="O112"/>
          <cell r="P112"/>
          <cell r="Q112"/>
          <cell r="R112"/>
          <cell r="S112"/>
        </row>
        <row r="113">
          <cell r="A113" t="str">
            <v>111</v>
          </cell>
          <cell r="B113" t="str">
            <v>EBSF</v>
          </cell>
          <cell r="C113" t="str">
            <v>「G.k.9.i.2.r.1」項目
「G.k.9.i.2.r.2」項目
「G.k.9.i.2.r.3」項目</v>
          </cell>
          <cell r="D113" t="str">
            <v>R3-SP01-ST-EBSF-0009</v>
          </cell>
          <cell r="E113" t="str">
            <v>EBSF機能で出力したR3形式のICSRファイルを出力内容した際、「G.k.9.i.2.r.1」項目、「G.k.9.i.2.r.2」項目、「G.k.9.i.2.r.3」項目には、報告者と企業の両方の評価情報が出力されるのではなく、報告者の評価情報だけが
出力される。
→DDCに確認した所、VIEWの設計ミスであることが判明。SP3にて対応</v>
          </cell>
          <cell r="F113" t="str">
            <v>甲賀</v>
          </cell>
          <cell r="G113">
            <v>42399</v>
          </cell>
          <cell r="H113" t="str">
            <v>リリース済</v>
          </cell>
          <cell r="I113"/>
          <cell r="J113"/>
          <cell r="K113" t="str">
            <v>ビューV_EX_E2BR3_DRR_Jの中で、ビュー「V_EX_TARGET_REA_TEMP」がビュー「V_EX_MHWA_TARGET_REA_TEMP」で誤りに利用した。</v>
          </cell>
          <cell r="L113" t="str">
            <v>王宏楽</v>
          </cell>
          <cell r="M113">
            <v>42467</v>
          </cell>
          <cell r="N113" t="str">
            <v>SP3</v>
          </cell>
          <cell r="O113"/>
          <cell r="P113"/>
          <cell r="Q113"/>
          <cell r="R113"/>
          <cell r="S113" t="str">
            <v>王宏楽</v>
          </cell>
        </row>
        <row r="114">
          <cell r="A114" t="str">
            <v>112</v>
          </cell>
          <cell r="B114" t="str">
            <v>EBRA</v>
          </cell>
          <cell r="C114" t="str">
            <v>R3での取込時エラー</v>
          </cell>
          <cell r="D114" t="str">
            <v>R3-SP01-ST-EBRA-0738, R3-SP01-ST-EBRA-0779</v>
          </cell>
          <cell r="E114" t="str">
            <v>EBRA機能のR3ファイル取込テストケースにて、投与情報-薬剤情報-投与量-一回投与量■(単位), 投与情報-その他- 有害事象発現までの累積投与量(単位)は期待結果がそのまま登録されるはずが、何も登録されていなかった。（ICSRファイルは機構提供の「企業向けR3報告作成ツール」で作成）
→DDCに確認した所、単位マスターテーブルであるM_UNITには、今回入力に使用した単位”g”, ”mg”ではなく"G", "Mg"と大文字で登録されていたため取り込まれなかった。UCUMのオフィシャルページには”g”, ”mg”の記載があり、M_UNITを公式のUCUMコードに対応させる必要がある。</v>
          </cell>
          <cell r="F114" t="str">
            <v>土田</v>
          </cell>
          <cell r="G114">
            <v>42399</v>
          </cell>
          <cell r="H114"/>
          <cell r="I114"/>
          <cell r="J114"/>
          <cell r="K114" t="str">
            <v>SP2でINI DUMPを整理した時に、整理して対応したと思います。</v>
          </cell>
          <cell r="L114" t="str">
            <v>陳</v>
          </cell>
          <cell r="M114"/>
          <cell r="N114" t="str">
            <v>SP2</v>
          </cell>
          <cell r="O114"/>
          <cell r="P114"/>
          <cell r="Q114"/>
          <cell r="R114"/>
          <cell r="S114"/>
        </row>
        <row r="115">
          <cell r="A115" t="str">
            <v>113</v>
          </cell>
          <cell r="B115" t="str">
            <v>EBRF</v>
          </cell>
          <cell r="C115" t="str">
            <v>ICSR取込時チェック</v>
          </cell>
          <cell r="D115"/>
          <cell r="E115" t="str">
            <v>R3形式のICSRファイル取込時、必ずLLT存在チェックエラーが発生する。</v>
          </cell>
          <cell r="F115" t="str">
            <v>植田</v>
          </cell>
          <cell r="G115">
            <v>42399</v>
          </cell>
          <cell r="H115"/>
          <cell r="I115"/>
          <cell r="J115"/>
          <cell r="K115" t="str">
            <v>EBRF, EBSF, EBIAは同じソースでチェックしており、
データセットにセットされたMedDRAコードに対してチェックを掛けている。
データセットにはCurrencyのカラムも持っており、
EBSF, EBIAではViewからデータセットに値をセットする際にCurrencyのカラムにもY/Nをセットするが、
EBRFではxmlファイルからデータセットに値をセットしており、
Xmlファイル内にはCurrencyの情報は無いため、データセットのCurrencyのカラムがブランクになる。
よって、「全MedDRA項目のバージョンが統一されている事をチェックする。また、Currency=Yの用語が選択されていること。」
のチェックで必ずエラーとなる。
この後の対応ですが、
「Currency=Y」という制限が機構報告のものの場合、EBSF/EBRFではチェックする必要はありません。</v>
          </cell>
          <cell r="L115" t="str">
            <v>陳</v>
          </cell>
          <cell r="M115"/>
          <cell r="N115" t="str">
            <v>SP2</v>
          </cell>
          <cell r="O115" t="str">
            <v>王</v>
          </cell>
          <cell r="P115"/>
          <cell r="Q115"/>
          <cell r="R115"/>
          <cell r="S115" t="str">
            <v>王</v>
          </cell>
        </row>
        <row r="116">
          <cell r="A116" t="str">
            <v>114</v>
          </cell>
          <cell r="B116" t="str">
            <v>EBAC,EBRC</v>
          </cell>
          <cell r="C116" t="str">
            <v>伝送結果/報告結果</v>
          </cell>
          <cell r="D116"/>
          <cell r="E116" t="str">
            <v xml:space="preserve">検索条件の伝送結果/報告結果に表示されている選択肢と、検索結果に表示される伝送結果/報告結果の表示が異なる。
E2B(R2)とE2B(R3)で伝送結果/読込結果の表現が変わっているため、表示について検討が必要
</v>
          </cell>
          <cell r="F116" t="str">
            <v>植田</v>
          </cell>
          <cell r="G116">
            <v>42399</v>
          </cell>
          <cell r="H116"/>
          <cell r="I116"/>
          <cell r="J116"/>
          <cell r="K116"/>
          <cell r="L116"/>
          <cell r="M116"/>
          <cell r="N116" t="str">
            <v>SP3</v>
          </cell>
          <cell r="O116"/>
          <cell r="P116"/>
          <cell r="Q116"/>
          <cell r="R116"/>
          <cell r="S116"/>
        </row>
        <row r="117">
          <cell r="A117" t="str">
            <v>115</v>
          </cell>
          <cell r="B117" t="str">
            <v>EBRA</v>
          </cell>
          <cell r="C117" t="str">
            <v>R3での取込時エラー</v>
          </cell>
          <cell r="D117" t="str">
            <v>R3-SP01-ST-EBRA-0766, R3-SP01-ST-EBRA-0807</v>
          </cell>
          <cell r="E117" t="str">
            <v>EBRA機能のR3ファイル取込テストケースにて、投与情報-薬剤情報-投与量-一回投与量■(単位), 投与情報-その他- 有害事象発現までの累積投与量(単位)は期待結果がそのまま登録されるはずが、何も登録されていなかった。（ICSRファイルは機構提供の「企業向けR3報告作成ツール」で作成）
→DDCに確認した所、単位マスターテーブルであるM_UNITには、今回入力に使用した単位”g”, ”mg”ではなく"G", "Mg"と大文字で登録されていたため取り込まれなかった。UCUMのオフィシャルページには”g”, ”mg”の記載があり、M_UNITを公式のUCUMコードに対応させる必要がある。</v>
          </cell>
          <cell r="F117" t="str">
            <v>土田</v>
          </cell>
          <cell r="G117">
            <v>42399</v>
          </cell>
          <cell r="H117"/>
          <cell r="I117"/>
          <cell r="J117"/>
          <cell r="K117" t="str">
            <v>112と同件、SP2でINI DUMPを整理した時に、整理して対応したと思います。</v>
          </cell>
          <cell r="L117"/>
          <cell r="M117"/>
          <cell r="N117" t="str">
            <v>SP2</v>
          </cell>
          <cell r="O117"/>
          <cell r="P117"/>
          <cell r="Q117"/>
          <cell r="R117"/>
          <cell r="S117"/>
        </row>
        <row r="118">
          <cell r="A118" t="str">
            <v>116</v>
          </cell>
          <cell r="B118" t="str">
            <v>EBRA</v>
          </cell>
          <cell r="C118" t="str">
            <v>R3での取込時エラー</v>
          </cell>
          <cell r="D118" t="str">
            <v>R3-SP01-ST-EBRA-0851</v>
          </cell>
          <cell r="E118" t="str">
            <v>EBRA機能のR3ファイル取込テストケースにて、症例情報画面-親情報-年齢■(年齢区分)は期待結果がそのまま登録されるはずが、何も登録されていなかった。
→DDCに確認した所、マスターM_SYS_KBのKIND_IDは40（年代）の場合"10a"が設定されるはずが、"decade"が設定されており正しく取り込めなかったため、マスターを対応させる必要がある。</v>
          </cell>
          <cell r="F118" t="str">
            <v>土田</v>
          </cell>
          <cell r="G118">
            <v>42399</v>
          </cell>
          <cell r="H118"/>
          <cell r="I118"/>
          <cell r="J118"/>
          <cell r="K118" t="str">
            <v>マスターM_SYS_KBのKIND_IDは40（年代）の場合"10a"が設定されるはずが、"decade"が設定されており正しく取り込めなかったため、マスターを対応させる必要がある。</v>
          </cell>
          <cell r="L118" t="str">
            <v>陳</v>
          </cell>
          <cell r="M118">
            <v>42401</v>
          </cell>
          <cell r="N118" t="str">
            <v>SP2</v>
          </cell>
          <cell r="O118"/>
          <cell r="P118"/>
          <cell r="Q118"/>
          <cell r="R118"/>
          <cell r="S118" t="str">
            <v>陳</v>
          </cell>
        </row>
        <row r="119">
          <cell r="A119" t="str">
            <v>117</v>
          </cell>
          <cell r="B119" t="str">
            <v>DBIC</v>
          </cell>
          <cell r="C119" t="str">
            <v>R2DBへのDBコピーエラー</v>
          </cell>
          <cell r="D119" t="str">
            <v>R3-SP01-ST-DBIC-0037</v>
          </cell>
          <cell r="E119" t="str">
            <v>R3DBからR2DBへのDBコピーで、記載有害事象名の先頭に全角スペースが付与されてしまう。</v>
          </cell>
          <cell r="F119" t="str">
            <v>市岡</v>
          </cell>
          <cell r="G119">
            <v>42405</v>
          </cell>
          <cell r="H119" t="str">
            <v>AT 完了-レビュー待ち</v>
          </cell>
          <cell r="I119" t="str">
            <v>土田</v>
          </cell>
          <cell r="J119">
            <v>42618</v>
          </cell>
          <cell r="K119"/>
          <cell r="L119"/>
          <cell r="M119"/>
          <cell r="N119" t="str">
            <v>SP3</v>
          </cell>
          <cell r="O119"/>
          <cell r="P119"/>
          <cell r="Q119"/>
          <cell r="R119"/>
          <cell r="S119"/>
        </row>
        <row r="120">
          <cell r="A120" t="str">
            <v>118</v>
          </cell>
          <cell r="B120" t="str">
            <v>DBIC</v>
          </cell>
          <cell r="C120" t="str">
            <v>R2DBへのDBコピーエラー</v>
          </cell>
          <cell r="D120" t="str">
            <v>R3-SP01-ST-DBIC-0032</v>
          </cell>
          <cell r="E120" t="str">
            <v>R3DBからR2DBへのDBコピーで、繰り返し項目を1項目に集約する処理で、値が入力されていない場合、区切り文字「;」のみ連続して設定される。</v>
          </cell>
          <cell r="F120" t="str">
            <v>市岡</v>
          </cell>
          <cell r="G120">
            <v>42405</v>
          </cell>
          <cell r="H120" t="str">
            <v>Close(取下)</v>
          </cell>
          <cell r="I120" t="str">
            <v>土田</v>
          </cell>
          <cell r="J120">
            <v>42605</v>
          </cell>
          <cell r="K120"/>
          <cell r="L120"/>
          <cell r="M120"/>
          <cell r="N120" t="str">
            <v>SP3</v>
          </cell>
          <cell r="O120"/>
          <cell r="P120"/>
          <cell r="Q120"/>
          <cell r="R120"/>
          <cell r="S120"/>
        </row>
        <row r="121">
          <cell r="A121" t="str">
            <v>119</v>
          </cell>
          <cell r="B121" t="str">
            <v>DBIC</v>
          </cell>
          <cell r="C121" t="str">
            <v>R2DBへのDBコピーエラー</v>
          </cell>
          <cell r="D121" t="str">
            <v>R3-SP01-ST-DBIC-0042</v>
          </cell>
          <cell r="E121" t="str">
            <v>R3DBからR2DBへのDBコピーで、医薬品その他の情報に含量集約されるが、順番通りに登録されず、また、単位が名称ではなくコードで登録されている。</v>
          </cell>
          <cell r="F121" t="str">
            <v>市岡</v>
          </cell>
          <cell r="G121">
            <v>42405</v>
          </cell>
          <cell r="H121" t="str">
            <v>AT 完了-レビュー待ち</v>
          </cell>
          <cell r="I121" t="str">
            <v>土田</v>
          </cell>
          <cell r="J121">
            <v>42618</v>
          </cell>
          <cell r="K121"/>
          <cell r="L121"/>
          <cell r="M121"/>
          <cell r="N121" t="str">
            <v>SP3</v>
          </cell>
          <cell r="O121"/>
          <cell r="P121"/>
          <cell r="Q121"/>
          <cell r="R121"/>
          <cell r="S121"/>
        </row>
        <row r="122">
          <cell r="A122" t="str">
            <v>120</v>
          </cell>
          <cell r="B122" t="str">
            <v>DBIC</v>
          </cell>
          <cell r="C122" t="str">
            <v>R2DBへのDBコピーエラー</v>
          </cell>
          <cell r="D122" t="str">
            <v>R3-SP01-ST-DBIC-0037</v>
          </cell>
          <cell r="E122" t="str">
            <v>剤型が設定されていない。</v>
          </cell>
          <cell r="F122" t="str">
            <v>市岡</v>
          </cell>
          <cell r="G122">
            <v>42405</v>
          </cell>
          <cell r="H122" t="str">
            <v>Close(取下)</v>
          </cell>
          <cell r="I122" t="str">
            <v>土田</v>
          </cell>
          <cell r="J122">
            <v>42605</v>
          </cell>
          <cell r="K122"/>
          <cell r="L122"/>
          <cell r="M122"/>
          <cell r="N122" t="str">
            <v>SP3</v>
          </cell>
          <cell r="O122"/>
          <cell r="P122"/>
          <cell r="Q122"/>
          <cell r="R122"/>
          <cell r="S122"/>
        </row>
        <row r="123">
          <cell r="A123" t="str">
            <v>121</v>
          </cell>
          <cell r="B123" t="str">
            <v>DBIC</v>
          </cell>
          <cell r="C123" t="str">
            <v>R2DBへのDBコピーエラー</v>
          </cell>
          <cell r="D123" t="str">
            <v>R3-SP01-ST-DBIC-0033</v>
          </cell>
          <cell r="E123" t="str">
            <v>R3DBからR2DBへのDBコピーで、引用文献のNFが適切にコピーされない。</v>
          </cell>
          <cell r="F123" t="str">
            <v>市岡</v>
          </cell>
          <cell r="G123">
            <v>42405</v>
          </cell>
          <cell r="H123" t="str">
            <v>AT 完了-レビュー待ち</v>
          </cell>
          <cell r="I123" t="str">
            <v>土田</v>
          </cell>
          <cell r="J123">
            <v>42618</v>
          </cell>
          <cell r="K123"/>
          <cell r="L123"/>
          <cell r="M123"/>
          <cell r="N123" t="str">
            <v>SP3</v>
          </cell>
          <cell r="O123"/>
          <cell r="P123"/>
          <cell r="Q123"/>
          <cell r="R123"/>
          <cell r="S123"/>
        </row>
        <row r="124">
          <cell r="A124" t="str">
            <v>122</v>
          </cell>
          <cell r="B124" t="str">
            <v>UNLK</v>
          </cell>
          <cell r="C124" t="str">
            <v>PL/SQLエラー</v>
          </cell>
          <cell r="D124"/>
          <cell r="E124" t="str">
            <v>ロック管理番号欄に、2000文字を入力し検索したところPL/SQLエラーとなった。
「アプリケーションのコンポーネントで、ハンドルされていない例外が発生しました。・・・」</v>
          </cell>
          <cell r="F124" t="str">
            <v>江口</v>
          </cell>
          <cell r="G124">
            <v>42438</v>
          </cell>
          <cell r="H124"/>
          <cell r="I124"/>
          <cell r="J124"/>
          <cell r="K124" t="str">
            <v>R15から入力上限がない不具合です。</v>
          </cell>
          <cell r="L124" t="str">
            <v>陳</v>
          </cell>
          <cell r="M124">
            <v>42438</v>
          </cell>
          <cell r="N124" t="str">
            <v>SP2</v>
          </cell>
          <cell r="O124"/>
          <cell r="P124"/>
          <cell r="Q124"/>
          <cell r="R124"/>
          <cell r="S124" t="str">
            <v>陳</v>
          </cell>
        </row>
        <row r="125">
          <cell r="A125" t="str">
            <v>123</v>
          </cell>
          <cell r="B125" t="str">
            <v>MDRG</v>
          </cell>
          <cell r="C125" t="str">
            <v>スプレッドの表示エラー</v>
          </cell>
          <cell r="D125" t="str">
            <v>R3-SP02-ST-MDRG-0010</v>
          </cell>
          <cell r="E125" t="str">
            <v>MDKU画面の検索結果-【自社薬グループ名】に値が表示されない。</v>
          </cell>
          <cell r="F125" t="str">
            <v>甲賀</v>
          </cell>
          <cell r="G125">
            <v>42454</v>
          </cell>
          <cell r="H125"/>
          <cell r="I125"/>
          <cell r="J125"/>
          <cell r="K125" t="str">
            <v>改修不具合</v>
          </cell>
          <cell r="L125" t="str">
            <v>王宏楽</v>
          </cell>
          <cell r="M125">
            <v>42459</v>
          </cell>
          <cell r="N125" t="str">
            <v>SP2</v>
          </cell>
          <cell r="O125"/>
          <cell r="P125"/>
          <cell r="Q125"/>
          <cell r="R125"/>
          <cell r="S125" t="str">
            <v>王</v>
          </cell>
        </row>
        <row r="126">
          <cell r="A126" t="str">
            <v>124</v>
          </cell>
          <cell r="B126" t="str">
            <v>各帳票出力</v>
          </cell>
          <cell r="C126" t="str">
            <v>帳票出力</v>
          </cell>
          <cell r="D126"/>
          <cell r="E126" t="str">
            <v>.docxの帳票の場合は、他のWordドキュメントが開いてある場合は、帳票を出力してから、閉じると、「このファイルは他のアプリケーションまたはユーザーが使用しています。」というワーニングが出てきます。
Excelは同様です。
R15でもOffice2007以降のバージョンの場合は同じ問題がある。2007以前のバージョンは問題ないです。
Office2007以降のバージョンのプロセスのリリース方法は変わったか？さらに調査する必要です。</v>
          </cell>
          <cell r="F126" t="str">
            <v>陳</v>
          </cell>
          <cell r="G126">
            <v>42481</v>
          </cell>
          <cell r="H126"/>
          <cell r="I126"/>
          <cell r="J126"/>
          <cell r="K126" t="str">
            <v>他のPCで再現できていないため、個別PCの問題かなと思います。取下げします。</v>
          </cell>
          <cell r="L126"/>
          <cell r="M126"/>
          <cell r="N126" t="str">
            <v>SP2</v>
          </cell>
          <cell r="O126"/>
          <cell r="P126"/>
          <cell r="Q126"/>
          <cell r="R126"/>
          <cell r="S126"/>
        </row>
        <row r="127">
          <cell r="A127" t="str">
            <v>125</v>
          </cell>
          <cell r="B127" t="str">
            <v>LCEN</v>
          </cell>
          <cell r="C127" t="str">
            <v>論理チェックXMLファイルのコーディングエラー</v>
          </cell>
          <cell r="D127" t="str">
            <v>R3-SP02-ST-LCEN-1072,1101,1158,1173</v>
          </cell>
          <cell r="E127" t="str">
            <v>評価画面-有害事象-持続期間にて、症例情報で入力した持続期間と異なる場合に、論理チェック画面で「持続時間が症例情報の持続時間と異なります」という警告が出力されるはずが、「数値または日付ではありません。」と出力された。
→DDCに確認したところ、論理チェックのxmlファイルの当該項目のデータ型は、R1.5の"DateTime"ではなく、R3では"String"にする必要がある。期間を表すのに、R1.5では"801"や"802"などの数値しか使わないのに対し、R3では"a"や"d"など、数値以外の文字列を使うため。（M_SYS_KBのKIND_ID=13）
※各社向け論理チェックはプロジェクトごとに管理する</v>
          </cell>
          <cell r="F127" t="str">
            <v>土田</v>
          </cell>
          <cell r="G127">
            <v>42485</v>
          </cell>
          <cell r="H127"/>
          <cell r="I127"/>
          <cell r="J127"/>
          <cell r="K127" t="str">
            <v>DDCに確認したところ、論理チェックのxmlファイルの当該項目のデータ型は、R1.5の"DateTime"ではなく、R3では"String"にする必要がある。期間を表すのに、R1.5では"801"や"802"などの数値しか使わないのに対し、R3では"a"や"d"など、数値以外の文字列を使うため。（M_SYS_KBのKIND_ID=13）</v>
          </cell>
          <cell r="L127" t="str">
            <v>王宏楽</v>
          </cell>
          <cell r="M127">
            <v>42485</v>
          </cell>
          <cell r="N127" t="str">
            <v>SP2</v>
          </cell>
          <cell r="O127"/>
          <cell r="P127"/>
          <cell r="Q127"/>
          <cell r="R127"/>
          <cell r="S127" t="str">
            <v>季</v>
          </cell>
        </row>
        <row r="128">
          <cell r="A128" t="str">
            <v>126</v>
          </cell>
          <cell r="B128" t="str">
            <v>基盤</v>
          </cell>
          <cell r="C128" t="str">
            <v>TZパネルで、+1400を選択すると、画面は異常終了となります</v>
          </cell>
          <cell r="D128"/>
          <cell r="E128" t="str">
            <v>植田さんが発現した不具合です。陳より転記します。</v>
          </cell>
          <cell r="F128" t="str">
            <v>陳</v>
          </cell>
          <cell r="G128">
            <v>42461</v>
          </cell>
          <cell r="H128"/>
          <cell r="I128"/>
          <cell r="J128"/>
          <cell r="K128" t="str">
            <v>パネルのMaxValueというプロパティに1400より小さい1300が設定されている為です。</v>
          </cell>
          <cell r="L128" t="str">
            <v>陳</v>
          </cell>
          <cell r="M128">
            <v>42461</v>
          </cell>
          <cell r="N128" t="str">
            <v>SP2</v>
          </cell>
          <cell r="O128"/>
          <cell r="P128"/>
          <cell r="Q128"/>
          <cell r="R128"/>
          <cell r="S128" t="str">
            <v>陳</v>
          </cell>
        </row>
        <row r="129">
          <cell r="A129" t="str">
            <v>127</v>
          </cell>
          <cell r="B129" t="str">
            <v>ALEP</v>
          </cell>
          <cell r="C129" t="str">
            <v>その他資料フレーム</v>
          </cell>
          <cell r="D129" t="str">
            <v>N/A</v>
          </cell>
          <cell r="E129" t="str">
            <v>日本語入力モードと英語入力モードでその他資料フレームの項目の横幅を別々に設定出来てしまう。
⇒日本語入力モードにて、その他資料フレームの項目の横幅を変更した後、英語入力モードに切り替えるとその他資料フレームの項目の横幅がデフォルトの幅に戻ってしまう。</v>
          </cell>
          <cell r="F129" t="str">
            <v>甲賀</v>
          </cell>
          <cell r="G129">
            <v>42509</v>
          </cell>
          <cell r="H129" t="str">
            <v>対応不要</v>
          </cell>
          <cell r="I129"/>
          <cell r="J129"/>
          <cell r="K129" t="str">
            <v>両言語を持っているSpreadは列は別々なので、横幅は異なります。
対応できないと思います。理由はシート127に記載しましたので、ご参照ください。</v>
          </cell>
          <cell r="L129" t="str">
            <v>陳</v>
          </cell>
          <cell r="M129">
            <v>42525</v>
          </cell>
          <cell r="N129" t="str">
            <v>対応不要</v>
          </cell>
          <cell r="O129"/>
          <cell r="P129"/>
          <cell r="Q129"/>
          <cell r="R129"/>
          <cell r="S129"/>
        </row>
        <row r="130">
          <cell r="A130" t="str">
            <v>128</v>
          </cell>
          <cell r="B130" t="str">
            <v>ALRV、ADCA</v>
          </cell>
          <cell r="C130" t="str">
            <v>画面レイアウト</v>
          </cell>
          <cell r="D130" t="str">
            <v>N/A</v>
          </cell>
          <cell r="E130" t="str">
            <v>ALRV：縦幅は他の画面より長い。
ADCA：縦幅は他の画面より少し長い。
※甲賀さん発現した、陳より転記</v>
          </cell>
          <cell r="F130" t="str">
            <v>陳</v>
          </cell>
          <cell r="G130"/>
          <cell r="H130" t="str">
            <v>Close(確認OK)</v>
          </cell>
          <cell r="I130" t="str">
            <v>土田</v>
          </cell>
          <cell r="J130">
            <v>42550</v>
          </cell>
          <cell r="K130" t="str">
            <v>評価画面の縦幅と統一した。</v>
          </cell>
          <cell r="L130" t="str">
            <v>陳</v>
          </cell>
          <cell r="M130">
            <v>42525</v>
          </cell>
          <cell r="N130" t="str">
            <v>SP2</v>
          </cell>
          <cell r="O130"/>
          <cell r="P130"/>
          <cell r="Q130"/>
          <cell r="R130"/>
          <cell r="S130" t="str">
            <v>陳</v>
          </cell>
        </row>
        <row r="131">
          <cell r="A131" t="str">
            <v>129</v>
          </cell>
          <cell r="B131" t="str">
            <v>EBIA</v>
          </cell>
          <cell r="C131" t="str">
            <v>E2Bチェック、ICSR出力</v>
          </cell>
          <cell r="D131"/>
          <cell r="E131" t="str">
            <v>取下げ報告を出力すると
入力不可項目のエラーが多数出てきます。
※植田さんが発現した不具合です。陳より転記します。</v>
          </cell>
          <cell r="F131" t="str">
            <v>陳</v>
          </cell>
          <cell r="G131">
            <v>42513</v>
          </cell>
          <cell r="H131"/>
          <cell r="I131"/>
          <cell r="J131"/>
          <cell r="K131" t="str">
            <v xml:space="preserve">・不具合内容
従来の仕様では、取下げ報告で項目の入力要否が▲だった場合、
対象症例の報告分類の報告要否（◎□×）を見て出力する仕様で、E2Bチェックも報告分類の報告要否を用いて行う。
上記仕様に対し、R3.0での審査管理部報告の取下げ報告では入力要否が▲だった場合、
報告分類のほうは見ずに値を出力する仕様になっていた。
ただし、E2Bチェックは従来どおり報告分類に基づいて行っていたため、
報告分類の方で×だった場合に「入力不可項目入力チェックエラー」になった。
・修正内容
取下げ報告で▲だった場合、報告分類の報告要否を参照する仕様に修正する。
・追加での対応
そもそも今回問題になった項目は最新通知では▲ではなく×だったことから、
現仕様の報告要否設定と最新通知でずれがあることが判明。
報告要否はマスター整備によって対応可能なため、最新通知と比較してマスター整備を行う。
</v>
          </cell>
          <cell r="L131" t="str">
            <v>陳</v>
          </cell>
          <cell r="M131">
            <v>42513</v>
          </cell>
          <cell r="N131" t="str">
            <v>SP2</v>
          </cell>
          <cell r="O131"/>
          <cell r="P131"/>
          <cell r="Q131"/>
          <cell r="R131"/>
          <cell r="S131" t="str">
            <v>張、王</v>
          </cell>
        </row>
        <row r="132">
          <cell r="A132" t="str">
            <v>130</v>
          </cell>
          <cell r="B132" t="str">
            <v>ALEC</v>
          </cell>
          <cell r="C132" t="str">
            <v>評価から再コピー</v>
          </cell>
          <cell r="D132"/>
          <cell r="E132" t="str">
            <v>①受領2以上の受領イベントを追加する際に自社薬グループを1件以上追加した後、追加した受領イベントに
治験評価イベントを作成すると、治験評価画面の報告期日評価-審査管理部報告フレーム-自社薬毎評価タブ-
自社薬毎評価-【第一報入手日】（受領イベント追加時に追加した自社薬グループに紐付く値）には、追加した受領イベントの
情報入手日が自動セットされる仕様だが、現在の仕様では値は自動セットされるが、区分は自動セットされない。
※NGケース：R3-SP02-ST-ALEC-0027,R3-SP02-ST-ALEC-0062
②受領を跨いで治験評価イベントの情報を治験評価画面に再コピーすると、随伴症状・MedDRAタブの各項目の値がブランクになってしまう。
※NGケース：R3-SP02-ST-ALEC-0060
※甲賀さん発現した、陳より転記</v>
          </cell>
          <cell r="F132" t="str">
            <v>陳</v>
          </cell>
          <cell r="G132">
            <v>42510</v>
          </cell>
          <cell r="H132"/>
          <cell r="I132"/>
          <cell r="J132"/>
          <cell r="K132" t="str">
            <v>①MedDRA再コピーで、クリアされるのは既存R15の不具合です。
原因：MedDRAの履歴がある場合のみ、コピー先に履歴番号の設定は正しくない。
②日区分コピーされない：
原因：複数の自社約GRPの場合は、コピーロジックに日区分は漏れていた。</v>
          </cell>
          <cell r="L132" t="str">
            <v>陳</v>
          </cell>
          <cell r="M132">
            <v>42513</v>
          </cell>
          <cell r="N132" t="str">
            <v>SP2</v>
          </cell>
          <cell r="O132"/>
          <cell r="P132"/>
          <cell r="Q132"/>
          <cell r="R132"/>
          <cell r="S132" t="str">
            <v>陳、劉</v>
          </cell>
        </row>
        <row r="133">
          <cell r="A133" t="str">
            <v>131</v>
          </cell>
          <cell r="B133" t="str">
            <v>共通</v>
          </cell>
          <cell r="C133" t="str">
            <v>入力可能なコンボボックス</v>
          </cell>
          <cell r="D133" t="str">
            <v>N/A</v>
          </cell>
          <cell r="E133" t="str">
            <v>2桁以上の片仮名を入力すると、異常終了となります。
※甲賀さん発現した、陳より転記</v>
          </cell>
          <cell r="F133" t="str">
            <v>陳</v>
          </cell>
          <cell r="G133">
            <v>42521</v>
          </cell>
          <cell r="H133"/>
          <cell r="I133"/>
          <cell r="J133"/>
          <cell r="K133" t="str">
            <v>Try…Catchの暫定案で、対応して、リリースします。
2016/6/16の定例で確認しました</v>
          </cell>
          <cell r="L133" t="str">
            <v>陳</v>
          </cell>
          <cell r="M133"/>
          <cell r="N133" t="str">
            <v>SP2</v>
          </cell>
          <cell r="O133"/>
          <cell r="P133"/>
          <cell r="Q133"/>
          <cell r="R133"/>
          <cell r="S133" t="str">
            <v>陳</v>
          </cell>
        </row>
        <row r="134">
          <cell r="A134" t="str">
            <v>132</v>
          </cell>
          <cell r="B134" t="str">
            <v>ADCA</v>
          </cell>
          <cell r="C134" t="str">
            <v>受領追加コピー</v>
          </cell>
          <cell r="D134"/>
          <cell r="E134" t="str">
            <v xml:space="preserve">追加受領を作成すると前受領より値がコピーされますが、症例情報画面－投与情報－投与量及び関連情報－【投与間隔及び分割回数■】の「回」の部分がコピーされません。
</v>
          </cell>
          <cell r="F134" t="str">
            <v>植田</v>
          </cell>
          <cell r="G134">
            <v>42522</v>
          </cell>
          <cell r="H134"/>
          <cell r="I134"/>
          <cell r="J134"/>
          <cell r="K134" t="str">
            <v>不具合内容：
プロシージャpkg_uoc_alrv.bdyの「SELECT_SRD_AE_DRG_DOS」に分割回数の「DRUGSEPARATEDOSAGENUMB」項目が漏れです。
原因：（陳追記）
その項目はR15より改修がないと判断したので、R3の症例コピー対応の対象外にしたため、テストもしませんでした。更に分析して、実際にR3β版、SP1版開発時に、その項目は
テキスト⇒数字、後は、数字⇒テキストへ戻す対応があったので、戻た処理時に、対応漏れかもしれない。</v>
          </cell>
          <cell r="L134" t="str">
            <v>劉英喬</v>
          </cell>
          <cell r="M134">
            <v>42522</v>
          </cell>
          <cell r="N134" t="str">
            <v>SP2</v>
          </cell>
          <cell r="O134"/>
          <cell r="P134"/>
          <cell r="Q134"/>
          <cell r="R134"/>
          <cell r="S134" t="str">
            <v>劉英喬</v>
          </cell>
        </row>
        <row r="135">
          <cell r="A135" t="str">
            <v>133</v>
          </cell>
          <cell r="B135" t="str">
            <v>ALEC</v>
          </cell>
          <cell r="C135" t="str">
            <v>AE3_SDRG_DOC_C_EVL
AE3_SDRG_SUM_NL_C_EVL</v>
          </cell>
          <cell r="D135" t="str">
            <v>N/A</v>
          </cell>
          <cell r="E135" t="str">
            <v xml:space="preserve">R3で新しく追加されたテーブルについて
採番がおかしいと思われるテーブルがでてきました。
ご確認をお願いいたします。
DRUG_NOが変わっても1からにならず、
続きの数が使用されます。
※市岡さんが発現した。陳より転記
</v>
          </cell>
          <cell r="F135" t="str">
            <v>陳</v>
          </cell>
          <cell r="G135">
            <v>42474</v>
          </cell>
          <cell r="H135"/>
          <cell r="I135"/>
          <cell r="J135"/>
          <cell r="K135" t="str">
            <v>原因：
AE3_SDRG_DOC_C_EVL.DOC_NO
AE3_SDRG_SUM_NL_C_EVL.TEXT_NOがDataSetにautoincrement制御に設定しましたので、データ件数により自動的に1に増加しました。</v>
          </cell>
          <cell r="L135" t="str">
            <v>劉英喬</v>
          </cell>
          <cell r="M135">
            <v>42524</v>
          </cell>
          <cell r="N135" t="str">
            <v>SP2</v>
          </cell>
          <cell r="O135"/>
          <cell r="P135"/>
          <cell r="Q135"/>
          <cell r="R135"/>
          <cell r="S135" t="str">
            <v>劉英喬</v>
          </cell>
        </row>
        <row r="136">
          <cell r="A136" t="str">
            <v>134</v>
          </cell>
          <cell r="B136" t="str">
            <v>KUAR</v>
          </cell>
          <cell r="C136" t="str">
            <v>更新チェックボックス</v>
          </cell>
          <cell r="D136" t="str">
            <v>N/A</v>
          </cell>
          <cell r="E136" t="str">
            <v>詳細はシート134(1)、134(2)を参照してください。
※市岡さんが発現した。陳より転記</v>
          </cell>
          <cell r="F136" t="str">
            <v>陳</v>
          </cell>
          <cell r="G136">
            <v>42507</v>
          </cell>
          <cell r="H136"/>
          <cell r="I136"/>
          <cell r="J136"/>
          <cell r="K136" t="str">
            <v>更新列チェックの設定編集が漏れです。</v>
          </cell>
          <cell r="L136" t="str">
            <v>王宏楽</v>
          </cell>
          <cell r="M136">
            <v>42522</v>
          </cell>
          <cell r="N136" t="str">
            <v>SP2</v>
          </cell>
          <cell r="O136"/>
          <cell r="P136"/>
          <cell r="Q136"/>
          <cell r="R136"/>
          <cell r="S136" t="str">
            <v>王宏楽</v>
          </cell>
        </row>
        <row r="137">
          <cell r="A137" t="str">
            <v>135</v>
          </cell>
          <cell r="B137" t="str">
            <v>ALMD</v>
          </cell>
          <cell r="C137"/>
          <cell r="D137" t="str">
            <v>N/A</v>
          </cell>
          <cell r="E137" t="str">
            <v>①MedDRAコーディング画面の文言誤り
詳細はシート135(1)、135(2)を参照してください。
※市岡さんが発現した。陳より転記</v>
          </cell>
          <cell r="F137" t="str">
            <v>陳</v>
          </cell>
          <cell r="G137">
            <v>42509</v>
          </cell>
          <cell r="H137"/>
          <cell r="I137"/>
          <cell r="J137"/>
          <cell r="K137"/>
          <cell r="L137" t="str">
            <v>王宏楽</v>
          </cell>
          <cell r="M137">
            <v>42525</v>
          </cell>
          <cell r="N137" t="str">
            <v>SP2</v>
          </cell>
          <cell r="O137"/>
          <cell r="P137"/>
          <cell r="Q137"/>
          <cell r="R137"/>
          <cell r="S137" t="str">
            <v>王宏楽</v>
          </cell>
        </row>
        <row r="138">
          <cell r="A138" t="str">
            <v>136</v>
          </cell>
          <cell r="B138" t="str">
            <v>ALMD
MRAM</v>
          </cell>
          <cell r="C138"/>
          <cell r="D138" t="str">
            <v>N/A</v>
          </cell>
          <cell r="E138" t="str">
            <v>②対応表表示直後に[候補]から「J-Currency」が「N」の LLT を選んでも文字色が赤にならない。また、背景色も変わらない。一度[詳]などを押下すると正常になるケースがある。
詳細はシート135(1)、135(2)を参照してください。
※市岡さんが発現した。陳より転記</v>
          </cell>
          <cell r="F138" t="str">
            <v>陳</v>
          </cell>
          <cell r="G138">
            <v>42509</v>
          </cell>
          <cell r="H138"/>
          <cell r="I138"/>
          <cell r="J138"/>
          <cell r="K138" t="str">
            <v xml:space="preserve">②一度[詳]を押下すると正常になることが既存の実装で、
R15の環境も確認して、同じ問題が存在しています。
特な業務設計かどうかは不明なので、検討する必要です。
</v>
          </cell>
          <cell r="L138" t="str">
            <v>王宏楽</v>
          </cell>
          <cell r="M138">
            <v>42525</v>
          </cell>
          <cell r="N138" t="str">
            <v>未定</v>
          </cell>
          <cell r="O138"/>
          <cell r="P138"/>
          <cell r="Q138"/>
          <cell r="R138"/>
          <cell r="S138" t="str">
            <v>王宏楽</v>
          </cell>
        </row>
        <row r="139">
          <cell r="A139" t="str">
            <v>137</v>
          </cell>
          <cell r="B139" t="str">
            <v>ALMD
MRAM</v>
          </cell>
          <cell r="C139"/>
          <cell r="D139" t="str">
            <v>N/A</v>
          </cell>
          <cell r="E139" t="str">
            <v>③履歴番号が行番号を跨いで採番されている
詳細はシート135(1)、135(2)を参照してください。
※市岡さんが発現した。陳より転記</v>
          </cell>
          <cell r="F139" t="str">
            <v>陳</v>
          </cell>
          <cell r="G139">
            <v>42509</v>
          </cell>
          <cell r="H139"/>
          <cell r="I139"/>
          <cell r="J139"/>
          <cell r="K139" t="str">
            <v>③DDCで再現できないので、日本側に再現手順をもらってから、調査を続けます。</v>
          </cell>
          <cell r="L139" t="str">
            <v>王宏楽</v>
          </cell>
          <cell r="M139">
            <v>42525</v>
          </cell>
          <cell r="N139" t="str">
            <v>未定</v>
          </cell>
          <cell r="O139"/>
          <cell r="P139"/>
          <cell r="Q139"/>
          <cell r="R139"/>
          <cell r="S139" t="str">
            <v>王宏楽</v>
          </cell>
        </row>
        <row r="140">
          <cell r="A140" t="str">
            <v>138</v>
          </cell>
          <cell r="B140" t="str">
            <v>WKテーブル更新</v>
          </cell>
          <cell r="C140" t="str">
            <v>HQ報告期日</v>
          </cell>
          <cell r="D140" t="str">
            <v>N/A</v>
          </cell>
          <cell r="E140" t="str">
            <v>同じの受領に、　評価１にHQ報告の二つの報告期日を入れてから、　評価２にもHQ報告の二つの報告期日を入れましたら、異常終了が発生しました。</v>
          </cell>
          <cell r="F140" t="str">
            <v>陳</v>
          </cell>
          <cell r="G140">
            <v>42527</v>
          </cell>
          <cell r="H140"/>
          <cell r="I140"/>
          <cell r="J140"/>
          <cell r="K140"/>
          <cell r="L140" t="str">
            <v>陳</v>
          </cell>
          <cell r="M140"/>
          <cell r="N140" t="str">
            <v>SP2</v>
          </cell>
          <cell r="O140"/>
          <cell r="P140"/>
          <cell r="Q140"/>
          <cell r="R140"/>
          <cell r="S140" t="str">
            <v>市岡</v>
          </cell>
        </row>
        <row r="141">
          <cell r="A141" t="str">
            <v>139</v>
          </cell>
          <cell r="B141" t="str">
            <v>INIの設定不備</v>
          </cell>
          <cell r="C141"/>
          <cell r="D141"/>
          <cell r="E141" t="str">
            <v>①M_FORMテーブルの一部レコードの内容がロールバックしている。（例：KUMDのFORM_NMの値）
②シノニムリストマスターメンテナンス画面（MASM）の起動権限がない
・カレンダーマスターも起動権限なし
③M_COUNTRYにEUのレコードがない
④XA_USERS.LAST_ACTIVE_TYMDHMSの日付が古すぎてINI.DUMPを用いて環境を構築した際、SYSTEMユーザーで　ADRにログイン出来ない
XA_USERSではなく、XA_USERS_SECです。</v>
          </cell>
          <cell r="F141"/>
          <cell r="G141"/>
          <cell r="H141"/>
          <cell r="I141"/>
          <cell r="J141"/>
          <cell r="K141"/>
          <cell r="L141" t="str">
            <v>陳</v>
          </cell>
          <cell r="M141"/>
          <cell r="N141" t="str">
            <v>SP2</v>
          </cell>
          <cell r="O141"/>
          <cell r="P141"/>
          <cell r="Q141"/>
          <cell r="R141"/>
          <cell r="S141" t="str">
            <v>陳</v>
          </cell>
        </row>
        <row r="142">
          <cell r="A142" t="str">
            <v>140</v>
          </cell>
          <cell r="B142" t="str">
            <v>MTDL</v>
          </cell>
          <cell r="C142"/>
          <cell r="D142"/>
          <cell r="E142" t="str">
            <v>①Todo/アラートリストマスターメンテナンス画面（MTDL）の列幅が調整されておらず、項目名に不要なスペースが表示されてしまっている。</v>
          </cell>
          <cell r="F142"/>
          <cell r="G142"/>
          <cell r="H142"/>
          <cell r="I142"/>
          <cell r="J142"/>
          <cell r="K142" t="str">
            <v>R15より広くなる。　調整します</v>
          </cell>
          <cell r="L142" t="str">
            <v>陳</v>
          </cell>
          <cell r="M142"/>
          <cell r="N142" t="str">
            <v>SP2</v>
          </cell>
          <cell r="O142"/>
          <cell r="P142"/>
          <cell r="Q142"/>
          <cell r="R142"/>
          <cell r="S142" t="str">
            <v>陳</v>
          </cell>
        </row>
        <row r="143">
          <cell r="A143" t="str">
            <v>141</v>
          </cell>
          <cell r="B143" t="str">
            <v>MAPD</v>
          </cell>
          <cell r="C143"/>
          <cell r="D143"/>
          <cell r="E143" t="str">
            <v>②確定・承認ルール詳細設定画面（MAPD）のルールスプレッドの縦幅が不十分で表示切れが発生している</v>
          </cell>
          <cell r="F143"/>
          <cell r="G143"/>
          <cell r="H143"/>
          <cell r="I143"/>
          <cell r="J143"/>
          <cell r="K143"/>
          <cell r="L143" t="str">
            <v>陳</v>
          </cell>
          <cell r="M143"/>
          <cell r="N143" t="str">
            <v>SP2</v>
          </cell>
          <cell r="O143"/>
          <cell r="P143"/>
          <cell r="Q143"/>
          <cell r="R143"/>
          <cell r="S143" t="str">
            <v>陳</v>
          </cell>
        </row>
        <row r="144">
          <cell r="A144" t="str">
            <v>142</v>
          </cell>
          <cell r="B144" t="str">
            <v>XMCL</v>
          </cell>
          <cell r="C144"/>
          <cell r="D144"/>
          <cell r="E144" t="str">
            <v>③カレンダーマスター(XMCL)の権限がユーザ権限関連マスターメンテナンスとは別の権限（独自の権限）となっている</v>
          </cell>
          <cell r="F144"/>
          <cell r="G144"/>
          <cell r="H144"/>
          <cell r="I144"/>
          <cell r="J144"/>
          <cell r="K144" t="str">
            <v>甲賀さんと確認：新規権限、チェック全て。</v>
          </cell>
          <cell r="L144" t="str">
            <v>陳</v>
          </cell>
          <cell r="M144"/>
          <cell r="N144" t="str">
            <v>SP2</v>
          </cell>
          <cell r="O144"/>
          <cell r="P144"/>
          <cell r="Q144"/>
          <cell r="R144"/>
          <cell r="S144" t="str">
            <v>陳</v>
          </cell>
        </row>
        <row r="145">
          <cell r="A145" t="str">
            <v>143</v>
          </cell>
          <cell r="B145" t="str">
            <v>MSEP</v>
          </cell>
          <cell r="C145"/>
          <cell r="D145"/>
          <cell r="E145" t="str">
            <v>④選択用社員リスト画面（MSEP）から社員辞書画面を起動した際、社員コードによる検索が出来ない。
　→【社員コード】には区分が表示されてしまっている。</v>
          </cell>
          <cell r="F145"/>
          <cell r="G145"/>
          <cell r="H145"/>
          <cell r="I145"/>
          <cell r="J145"/>
          <cell r="K145" t="str">
            <v>不具合、R15の既存の不具合、再現しました。</v>
          </cell>
          <cell r="L145" t="str">
            <v>陳</v>
          </cell>
          <cell r="M145"/>
          <cell r="N145" t="str">
            <v>SP2</v>
          </cell>
          <cell r="O145"/>
          <cell r="P145"/>
          <cell r="Q145"/>
          <cell r="R145"/>
          <cell r="S145" t="str">
            <v>陳</v>
          </cell>
        </row>
        <row r="146">
          <cell r="A146" t="str">
            <v>144</v>
          </cell>
          <cell r="B146" t="str">
            <v>ALRV</v>
          </cell>
          <cell r="C146"/>
          <cell r="D146"/>
          <cell r="E146" t="str">
            <v>⑤受領画面にて、第一情報源-引用文献・再審査/治験・試験スプレッドに1件も登録されていない症例データから症例コピーを実施す　ると、第一情報源-引用文献・再審査/治験・試験スプレッドに空行が表示されず、上記スプレッドにレコードが登録出来なくなる。</v>
          </cell>
          <cell r="F146"/>
          <cell r="G146"/>
          <cell r="H146"/>
          <cell r="I146"/>
          <cell r="J146"/>
          <cell r="K146" t="str">
            <v>既存のSpreadでも同じなので、ひとまず、課題に管理します</v>
          </cell>
          <cell r="L146" t="str">
            <v>陳</v>
          </cell>
          <cell r="M146"/>
          <cell r="N146" t="str">
            <v>SP2</v>
          </cell>
          <cell r="O146"/>
          <cell r="P146"/>
          <cell r="Q146"/>
          <cell r="R146"/>
          <cell r="S146" t="str">
            <v>陳</v>
          </cell>
        </row>
        <row r="147">
          <cell r="A147" t="str">
            <v>145</v>
          </cell>
          <cell r="B147" t="str">
            <v>ARRC</v>
          </cell>
          <cell r="C147"/>
          <cell r="D147"/>
          <cell r="E147" t="str">
            <v>⑥INI.DUMPから環境を構築すると、R2DBを参照する画面（CIOMSレポート画面等）を起動すると、画面が異常終了する。
　→権限が設定されていないない模様</v>
          </cell>
          <cell r="F147"/>
          <cell r="G147"/>
          <cell r="H147"/>
          <cell r="I147"/>
          <cell r="J147"/>
          <cell r="K147" t="str">
            <v>権限ではなく、XMLにR2のスキーマは間違っている為です。
不具合ではなく、取下げ</v>
          </cell>
          <cell r="L147" t="str">
            <v>陳</v>
          </cell>
          <cell r="M147"/>
          <cell r="N147" t="str">
            <v>SP2</v>
          </cell>
          <cell r="O147"/>
          <cell r="P147"/>
          <cell r="Q147"/>
          <cell r="R147"/>
          <cell r="S147" t="str">
            <v>陳</v>
          </cell>
        </row>
        <row r="148">
          <cell r="A148" t="str">
            <v>146</v>
          </cell>
          <cell r="B148" t="str">
            <v>DBSETUP</v>
          </cell>
          <cell r="C148"/>
          <cell r="D148"/>
          <cell r="E148" t="str">
            <v>DBSetup_All.batの設計不備：
①DBSetup_All.batのメニュー「3.」を選択した場合も「R2_MOD_AE_DRG_DOS.sql」が実行されてしまう。そのため、
　本番環境→テスト環境にデータをコピーすると、AE_DRG_DOSの一部カラムの内容が欠落する。
→以下2点の対応が必要かと思います。
　1.本場環境→テスト環境のデータコピーを選択し、R2DBを再作成する際、R1.5のCWACreateTbl.sqlを使うのではなく、
 　 R2DBの定義にあったCWACreateTbl.sqlを使うよう変更
　2.本場環境→テスト環境のデータコピーをする場合は、「R2_MOD_AE_DRG_DOS.sql」を実行しないよう変更
②DBSetup_All.batのメニュー「2.」を実行し、R3DBのパラメータを入力する場面に表示される
　「続行してもよろしいですか」というメッセージで「n」を選ぶと（R3DB）のDBSetup.batのメニュー画面に移行してしまう。
③DBSetup_All.batのメニュー「2.」を実行し、R2DBを作成した場合、DBSetup\DBscripts_R2フォルダ下に
　DBSetup.logが作成されず、DBSetup\DBscripts_R3にブランクのDBSetup.logが作成されてしまう。</v>
          </cell>
          <cell r="F148"/>
          <cell r="G148"/>
          <cell r="H148"/>
          <cell r="I148"/>
          <cell r="J148"/>
          <cell r="K148"/>
          <cell r="L148" t="str">
            <v>陳</v>
          </cell>
          <cell r="M148"/>
          <cell r="N148" t="str">
            <v>SP2</v>
          </cell>
          <cell r="O148"/>
          <cell r="P148"/>
          <cell r="Q148"/>
          <cell r="R148"/>
          <cell r="S148" t="str">
            <v>陳</v>
          </cell>
        </row>
        <row r="149">
          <cell r="A149" t="str">
            <v>147</v>
          </cell>
          <cell r="B149" t="str">
            <v>DBIC</v>
          </cell>
          <cell r="C149"/>
          <cell r="D149"/>
          <cell r="E149" t="str">
            <v xml:space="preserve">DBICで不具合がありましたので報告します。
ADCAの含量のR3DB→R2DBコピーで、
AE_ACT. CONT_VOL_UNIT_CD（含量単位）はR2DBのAE_DRG. DRUGADDITIONAL_1にコピーされますが、
例えばM_CONT_VOL_UNITマスターのCONT_VOL_UNIT_CD=’004’、UNIT_NM_1=’kg’を選択していた場合、
R2DBのAE_DRG.DRUGADDITIONAL_1にはUNIT_NMの’kg’という文字列で登録すべきですが
‘004’というコードが登録されていました。
例えばR3DBに含量が数値：10、単位：kgで登録されていた場合、
R2DBのAE_DRG.DRUGADDITIONAL_1には10004という文字列が登録されています。（10kgと登録されるのが正しい）
</v>
          </cell>
          <cell r="F149"/>
          <cell r="G149"/>
          <cell r="H149"/>
          <cell r="I149"/>
          <cell r="J149"/>
          <cell r="K149"/>
          <cell r="L149" t="str">
            <v>王</v>
          </cell>
          <cell r="M149"/>
          <cell r="N149" t="str">
            <v>SP2</v>
          </cell>
          <cell r="O149"/>
          <cell r="P149"/>
          <cell r="Q149"/>
          <cell r="R149"/>
          <cell r="S149" t="str">
            <v>王</v>
          </cell>
        </row>
        <row r="150">
          <cell r="A150" t="str">
            <v>148</v>
          </cell>
          <cell r="B150" t="str">
            <v>帳票出力</v>
          </cell>
          <cell r="C150"/>
          <cell r="D150"/>
          <cell r="E150" t="str">
            <v>Office2010、OpenXMLがインストールされない環境で帳票を出力すると、異常終了となります。</v>
          </cell>
          <cell r="F150"/>
          <cell r="G150">
            <v>42534</v>
          </cell>
          <cell r="H150"/>
          <cell r="I150"/>
          <cell r="J150"/>
          <cell r="K150" t="str">
            <v xml:space="preserve">Lyncでお話したOffice2010、ARRCでCIMOS帳票を出した時に、異常終了となる件について、
hls07.jp.tslabs.hpecorp.net環境で調査しました。
結果を報告させて頂きます。
①OpenXML用のDLLは環境にありません。
対策：DocumentFormat.OpenXml.dllもBinのフォルダに入れる必要です。
リリースのマスターキットに追加する必要です。
自分のPCで今まで問題が発生しない原因分析：自分のPCにC:\Program Files (x86)\Open XML SDKが存在しているからと思います。
Binフォルダに見つからなければ、OSにインストールしているDLLを見ていると思います。
②Office2013の最新のDLLを参照してビルドしましたが、Binフォルダに下記のDLLはまた古いままです。
・Microsoft.Office.Interop.Excel.dll
・Microsoft.Office.Interop.Word.dll
・Office.dll
対策：最新のDLLをBinフォルダに差し替えたら、問題が発生しないようになりました。
リリースのマスターキットに差し替えるのも必要です。
自分のPCで今まで問題が発生しない原因分析：
自分のPCで、まずBinフォルダ下のOfficeの当該のDLLを参照してみて、ビルド時のバージョンのDLLが見つからなければ、
OSにインストールしたOfficeのDLLを参照します。自分のPCにOffice2013をインストールしましたら、当該DLLも見つかって、帳票を出すことができます。
ご確認をお願いします。
</v>
          </cell>
          <cell r="L150" t="str">
            <v>陳</v>
          </cell>
          <cell r="M150"/>
          <cell r="N150" t="str">
            <v>SP2</v>
          </cell>
          <cell r="O150"/>
          <cell r="P150"/>
          <cell r="Q150"/>
          <cell r="R150"/>
          <cell r="S150" t="str">
            <v>陳</v>
          </cell>
        </row>
        <row r="151">
          <cell r="A151" t="str">
            <v>149</v>
          </cell>
          <cell r="B151" t="str">
            <v>ALRV</v>
          </cell>
          <cell r="C151" t="str">
            <v>症例識別</v>
          </cell>
          <cell r="D151" t="str">
            <v>N/A</v>
          </cell>
          <cell r="E151" t="str">
            <v>受領画面の症例識別部分に、受領追加及び症例コピーの場合、更新ボタンをクリックした後に、元受領の症例識別内容をコピーされましたが、先受領画面を一時閉じて、再開くと、元画面からコピーされた症例識別内容がクリアされました。</v>
          </cell>
          <cell r="F151" t="str">
            <v>劉</v>
          </cell>
          <cell r="G151">
            <v>42548</v>
          </cell>
          <cell r="H151" t="str">
            <v>リリース済</v>
          </cell>
          <cell r="I151"/>
          <cell r="J151"/>
          <cell r="K151" t="str">
            <v>受領追加の時、DataSetのE2BV21_RCV_ICSR_CASEがクリアされました。</v>
          </cell>
          <cell r="L151" t="str">
            <v>劉英喬</v>
          </cell>
          <cell r="M151">
            <v>42548</v>
          </cell>
          <cell r="N151" t="str">
            <v>SP3</v>
          </cell>
          <cell r="O151"/>
          <cell r="P151"/>
          <cell r="Q151"/>
          <cell r="R151"/>
          <cell r="S151" t="str">
            <v>劉英喬</v>
          </cell>
        </row>
        <row r="152">
          <cell r="A152" t="str">
            <v>150</v>
          </cell>
          <cell r="B152" t="str">
            <v>DBIC</v>
          </cell>
          <cell r="C152" t="str">
            <v>試験番号</v>
          </cell>
          <cell r="D152" t="str">
            <v>R3-SP02-ST-DBIC-5009</v>
          </cell>
          <cell r="E152" t="str">
            <v xml:space="preserve">AL_ACC.SPONSORSTUDYNUMB（試験番号）のDowngradeでNG（仕様不備）がありました。
この項目はC.5.3にあたるのですが、Downgradeのコピー仕様に「COPY_C.5.1.r.1_DN」が適用されていました。
C.5.1.r.1もC.5.3も試験の番号を表すため混同しやすいですが、異なる項目です。
C.5.1.r.1はE2B(R2)にはマッピング可能な項目がありませんが、
C.5.3はA.2.3.2があり、R2DBのAL_ACC.SPONSORSTUDYNUMBがあります。
よってこの項目はSTDもしくはSTD_CUTで良いはずです。
</v>
          </cell>
          <cell r="F152" t="str">
            <v>植田</v>
          </cell>
          <cell r="G152">
            <v>42549</v>
          </cell>
          <cell r="H152"/>
          <cell r="I152"/>
          <cell r="J152"/>
          <cell r="K152"/>
          <cell r="L152" t="str">
            <v>王</v>
          </cell>
          <cell r="M152">
            <v>42549</v>
          </cell>
          <cell r="N152" t="str">
            <v>SP2</v>
          </cell>
          <cell r="O152" t="str">
            <v>王</v>
          </cell>
          <cell r="P152"/>
          <cell r="Q152"/>
          <cell r="R152"/>
          <cell r="S152" t="str">
            <v>王</v>
          </cell>
        </row>
        <row r="153">
          <cell r="A153" t="str">
            <v>151</v>
          </cell>
          <cell r="B153" t="str">
            <v>DBIC</v>
          </cell>
          <cell r="C153" t="str">
            <v>送信者による再分類－MedDRA</v>
          </cell>
          <cell r="D153" t="str">
            <v>R3-SP02-ST-DBIC-5006
R3-SP02-ST-DBIC-5008</v>
          </cell>
          <cell r="E153" t="str">
            <v xml:space="preserve">送信者の再分類を表すAE_SDD_MEDRテーブルがDowngradeコピーされません。
関連のAE3_SDD_P_EVLテーブルも同様でした。（AE3_SDRG_SDD_C_EVLは未確認）
</v>
          </cell>
          <cell r="F153" t="str">
            <v>植田</v>
          </cell>
          <cell r="G153">
            <v>42549</v>
          </cell>
          <cell r="H153"/>
          <cell r="I153"/>
          <cell r="J153"/>
          <cell r="K153"/>
          <cell r="L153"/>
          <cell r="M153"/>
          <cell r="N153" t="str">
            <v>SP3</v>
          </cell>
          <cell r="O153"/>
          <cell r="P153"/>
          <cell r="Q153"/>
          <cell r="R153"/>
          <cell r="S153"/>
        </row>
        <row r="154">
          <cell r="A154" t="str">
            <v>152</v>
          </cell>
          <cell r="B154" t="str">
            <v>DBIC</v>
          </cell>
          <cell r="C154" t="str">
            <v xml:space="preserve">・投与間隔および分割回数■（投与間隔）
・投与間隔および分割回数■（投与間隔単位）
</v>
          </cell>
          <cell r="D154" t="str">
            <v>R3-SP02-ST-DBIC-6004</v>
          </cell>
          <cell r="E154" t="str">
            <v>症例情報画面-投与情報-薬剤投与-薬剤情報-投与量及び関連情報　にある下記の項目について。
・投与間隔および分割回数■（投与間隔）
・投与間隔および分割回数■（投与間隔単位）
R3画面で「周期的」を選択した際に、R2画面での期待結果は下記となります。
期待結果：&lt;DRUGSTRUCTUREDOSAGENUMB&gt;&lt;UNIT_CD&gt; CYCLICAL
しかし実際は、&lt;DRUGSTRUCTUREDOSAGENUMB&gt;(一回投与量■(値))と、
&lt;UNIT_CD&gt;(一回投与量■(単位))が正しく表示されていないように見えます。
「頓用」、「合計」に関しても、&lt;DRUGSTRUCTUREDOSAGENUMB&gt;&lt;UNIT_CD&gt;の部分が正しく変換されません。</v>
          </cell>
          <cell r="F154" t="str">
            <v>土田</v>
          </cell>
          <cell r="G154">
            <v>42549</v>
          </cell>
          <cell r="H154"/>
          <cell r="I154"/>
          <cell r="J154"/>
          <cell r="K154"/>
          <cell r="L154" t="str">
            <v>王</v>
          </cell>
          <cell r="M154">
            <v>42549</v>
          </cell>
          <cell r="N154" t="str">
            <v>SP2</v>
          </cell>
          <cell r="O154" t="str">
            <v>王</v>
          </cell>
          <cell r="P154"/>
          <cell r="Q154"/>
          <cell r="R154"/>
          <cell r="S154" t="str">
            <v>王</v>
          </cell>
        </row>
        <row r="155">
          <cell r="A155" t="str">
            <v>153</v>
          </cell>
          <cell r="B155" t="str">
            <v>DBIC</v>
          </cell>
          <cell r="C155" t="str">
            <v>B.5.1コピー共通</v>
          </cell>
          <cell r="D155" t="str">
            <v>R3-SP02-ST-DBIC-3005</v>
          </cell>
          <cell r="E155" t="str">
            <v xml:space="preserve">
R3⇒R2(B.5.1コピー共通)　の確認で、
無効のAE3_SUM_NL. SUMMARY_AND_COMMENTSが、R2のNARRATIVEINCLUDECLINICAL_1に文字列結合されて挿入されました。
こちら、無効データの取扱いについて、確認をお願いできますでしょうか。
他の項目についても、横展開をして確認をお願いします。
</v>
          </cell>
          <cell r="F155" t="str">
            <v>江口</v>
          </cell>
          <cell r="G155">
            <v>42549</v>
          </cell>
          <cell r="H155" t="str">
            <v>AT 完了-レビュー待ち</v>
          </cell>
          <cell r="I155" t="str">
            <v>富岡</v>
          </cell>
          <cell r="J155">
            <v>42622</v>
          </cell>
          <cell r="K155"/>
          <cell r="L155"/>
          <cell r="M155"/>
          <cell r="N155" t="str">
            <v>SP3</v>
          </cell>
          <cell r="O155"/>
          <cell r="P155"/>
          <cell r="Q155"/>
          <cell r="R155"/>
          <cell r="S155"/>
        </row>
        <row r="156">
          <cell r="A156" t="str">
            <v>154</v>
          </cell>
          <cell r="B156" t="str">
            <v>WKテーブル更新</v>
          </cell>
          <cell r="C156" t="str">
            <v>WK_ACTIVE_RPA、WK_ACTIVE_RPC, WK_ACTIVE_RPH</v>
          </cell>
          <cell r="D156"/>
          <cell r="E156" t="str">
            <v>症例更新時に異常終了発生。
WK_ACTIVE_RPA、WK_ACTIVE_RPC, WK_ACTIVE_RPHのADR_NOのタイプが「NUMBER」で定義されている。
ADR_NOには文字列も含まれるため、「NVARCHAR2｣にする必要がある。</v>
          </cell>
          <cell r="F156" t="str">
            <v>植田</v>
          </cell>
          <cell r="G156">
            <v>42549</v>
          </cell>
          <cell r="H156"/>
          <cell r="I156"/>
          <cell r="J156"/>
          <cell r="K156"/>
          <cell r="L156"/>
          <cell r="M156"/>
          <cell r="N156" t="str">
            <v>SP2</v>
          </cell>
          <cell r="O156" t="str">
            <v>王</v>
          </cell>
          <cell r="P156"/>
          <cell r="Q156"/>
          <cell r="R156"/>
          <cell r="S156" t="str">
            <v>王</v>
          </cell>
        </row>
        <row r="157">
          <cell r="A157" t="str">
            <v>155</v>
          </cell>
          <cell r="B157" t="str">
            <v>DBIC</v>
          </cell>
          <cell r="C157" t="str">
            <v>C.5.1.r.2、C.5.1.r.1の互換性</v>
          </cell>
          <cell r="D157" t="str">
            <v>R3-SP02-ST-DBIC-2001-2003</v>
          </cell>
          <cell r="E157" t="str">
            <v>SRSの仕様に記載のない半角スペースが挿入されている。
BFC仕様では、半角スペースが挿入されるのが正のため、SRSの不備</v>
          </cell>
          <cell r="F157" t="str">
            <v>江口</v>
          </cell>
          <cell r="G157">
            <v>42550</v>
          </cell>
          <cell r="H157"/>
          <cell r="I157"/>
          <cell r="J157"/>
          <cell r="K157"/>
          <cell r="L157"/>
          <cell r="M157"/>
          <cell r="N157" t="str">
            <v>SP2</v>
          </cell>
          <cell r="O157" t="str">
            <v>王</v>
          </cell>
          <cell r="P157"/>
          <cell r="Q157"/>
          <cell r="R157"/>
          <cell r="S157" t="str">
            <v>王</v>
          </cell>
        </row>
        <row r="158">
          <cell r="A158" t="str">
            <v>156</v>
          </cell>
          <cell r="B158" t="str">
            <v>DBIC</v>
          </cell>
          <cell r="C158" t="str">
            <v>B.5.1コピー共通</v>
          </cell>
          <cell r="D158" t="str">
            <v>R3-SP02-ST-DBIC-3004</v>
          </cell>
          <cell r="E158" t="str">
            <v>治験評価画面で確認：研究報告記述情報には、STUDY_RPTのみコピーされてくることが期待値と推察するが、コピーされていない。（または、症例研究区分「研究」の場合と同じ仕様でコピーされている。）</v>
          </cell>
          <cell r="F158" t="str">
            <v>江口</v>
          </cell>
          <cell r="G158">
            <v>42550</v>
          </cell>
          <cell r="H158" t="str">
            <v>AT 完了-レビュー待ち</v>
          </cell>
          <cell r="I158" t="str">
            <v>土田</v>
          </cell>
          <cell r="J158">
            <v>42636</v>
          </cell>
          <cell r="K158"/>
          <cell r="L158"/>
          <cell r="M158"/>
          <cell r="N158" t="str">
            <v>SP3</v>
          </cell>
          <cell r="O158"/>
          <cell r="P158"/>
          <cell r="Q158"/>
          <cell r="R158"/>
          <cell r="S158"/>
        </row>
        <row r="159">
          <cell r="A159" t="str">
            <v>157</v>
          </cell>
          <cell r="B159" t="str">
            <v>DBIC</v>
          </cell>
          <cell r="C159" t="str">
            <v>B.5.1コピー共通</v>
          </cell>
          <cell r="D159" t="str">
            <v>R3-SP02-ST-DBIC-3004</v>
          </cell>
          <cell r="E159" t="str">
            <v>記載順について、3行目に登録した無効データが1番目に記載されている。無効データが挿入される問題の他に、ソート順が適切に設定されていない問題があるのではないか？</v>
          </cell>
          <cell r="F159" t="str">
            <v>江口</v>
          </cell>
          <cell r="G159">
            <v>42550</v>
          </cell>
          <cell r="H159" t="str">
            <v>保留(10/10リリース待ち)</v>
          </cell>
          <cell r="I159" t="str">
            <v>土田</v>
          </cell>
          <cell r="J159">
            <v>42648</v>
          </cell>
          <cell r="K159"/>
          <cell r="L159"/>
          <cell r="M159"/>
          <cell r="N159" t="str">
            <v>SP3</v>
          </cell>
          <cell r="O159"/>
          <cell r="P159"/>
          <cell r="Q159"/>
          <cell r="R159"/>
          <cell r="S159"/>
        </row>
        <row r="160">
          <cell r="A160" t="str">
            <v>158</v>
          </cell>
          <cell r="B160" t="str">
            <v>共通</v>
          </cell>
          <cell r="C160" t="str">
            <v>ログイン認証</v>
          </cell>
          <cell r="D160" t="str">
            <v>N/A</v>
          </cell>
          <cell r="E160" t="str">
            <v>WindowsServer2012R2+Oracle12C(12.1.0.2)環境にCW5/ADRを構築した場合、ログイン画面を起動すると、ログイン認証サービスに失敗した旨のメッセージが表示され、ログインする事が出来ない。
WebServiceで、環境に登録されているOracleバージョンのdllではなく、ビルド時に使用したOracleバージョンのdllを参照しようとし、通信処理を実施する処理になっていたため、通信処理が行われずに本障害が発生。
対応策としては、以下例のようなWeb.configにWebServiceが参照するOracleバージョンを変更するタグを追加。
--------------
&lt;runtime&gt;
&lt;assemblyBinding xmlns="urn:schemas-microsoft-com:asm.v1"&gt; 
        &lt;dependentAssembly&gt; 
           &lt;assemblyIdentity name="Oracle.DataAccess"            
            publicKeyToken="89b483f429c47342" 
            culture="neutral" /&gt; 
           &lt;bindingRedirect 
              oldVersion="2.102.2.20" 
              newVersion="4.121.2.0"/&gt; 
        &lt;/dependentAssembly&gt; 
    &lt;/assemblyBinding&gt; 
&lt;/runtime&gt; 
--------------
なお、他のoracleバージョンでも同様の事が発生する可能性があるので、上記のようにコンフィグを修正する事で対応するのか、ソースを修正する事で対応するのかは要検討。</v>
          </cell>
          <cell r="F160" t="str">
            <v>甲賀</v>
          </cell>
          <cell r="G160">
            <v>42550</v>
          </cell>
          <cell r="H160" t="str">
            <v>AT 完了-レビュー待ち</v>
          </cell>
          <cell r="I160" t="str">
            <v>長澤</v>
          </cell>
          <cell r="J160">
            <v>42622</v>
          </cell>
          <cell r="K160"/>
          <cell r="L160"/>
          <cell r="M160"/>
          <cell r="N160" t="str">
            <v>SP3</v>
          </cell>
          <cell r="O160"/>
          <cell r="P160"/>
          <cell r="Q160"/>
          <cell r="R160"/>
          <cell r="S160"/>
        </row>
        <row r="161">
          <cell r="A161" t="str">
            <v>159</v>
          </cell>
          <cell r="B161" t="str">
            <v>EBRF</v>
          </cell>
          <cell r="C161" t="str">
            <v>EBRFサービスの起動</v>
          </cell>
          <cell r="D161" t="str">
            <v>N/A</v>
          </cell>
          <cell r="E161" t="str">
            <v>WindowsServer2012R2+Oracle12C(12.1.0.2)環境にCW5/ADRを構築した場合、EBSFサービスが起動できない。
環境変数（NLS LANG）がSJIS以外の環境でEBSFサービスを作成すると、文字化け？が発生し、サービス自体は作成出来ても起動の処理に失敗するため、本障害が発生。
対応策としては、環境変数（NLS LANG）をSJISに変更して、EBSFサービスを作成。
なお、上記は緊急の対応策であり、環境変数の適切な値も含めて本障害の根本解決するための対応が必要。</v>
          </cell>
          <cell r="F161" t="str">
            <v>甲賀</v>
          </cell>
          <cell r="G161">
            <v>42550</v>
          </cell>
          <cell r="H161" t="str">
            <v>AT 完了-レビュー待ち</v>
          </cell>
          <cell r="I161" t="str">
            <v>長澤</v>
          </cell>
          <cell r="J161">
            <v>42620</v>
          </cell>
          <cell r="K161"/>
          <cell r="L161"/>
          <cell r="M161"/>
          <cell r="N161" t="str">
            <v>SP3</v>
          </cell>
          <cell r="O161"/>
          <cell r="P161"/>
          <cell r="Q161"/>
          <cell r="R161"/>
          <cell r="S161"/>
        </row>
        <row r="162">
          <cell r="A162" t="str">
            <v>160</v>
          </cell>
          <cell r="B162" t="str">
            <v>MSLD</v>
          </cell>
          <cell r="C162" t="str">
            <v>外部表作成</v>
          </cell>
          <cell r="D162" t="str">
            <v>N/A</v>
          </cell>
          <cell r="E162" t="str">
            <v>WindowsServer2012R2+Oracle12C(12.1.0.2)環境にCW5/ADRを構築した場合、MSLDを実行すると外部表作成でエラーとなり、マスターへのロードが出来ない。
ログの出力先を指定するメソッド？がOracle12c(12.1.0.2)では使用出来ないため、本障害が発生。
本障害の対応策はなく、顧客環境で発生しているため、優先的に対応が必要。
※緊急対応策として、グの出力先を指定するメソッド？の記述をMSLDフォルダ以下にある外部表作成用の全テキストファイルから削除する方法が有。ただし、弊害としてMSLDを実行してもログが出力されない。</v>
          </cell>
          <cell r="F162" t="str">
            <v>甲賀</v>
          </cell>
          <cell r="G162">
            <v>42550</v>
          </cell>
          <cell r="H162" t="str">
            <v>AT 完了-レビュー待ち</v>
          </cell>
          <cell r="I162" t="str">
            <v>長澤</v>
          </cell>
          <cell r="J162" t="str">
            <v>2016/09/014</v>
          </cell>
          <cell r="K162"/>
          <cell r="L162"/>
          <cell r="M162"/>
          <cell r="N162" t="str">
            <v>SP3</v>
          </cell>
          <cell r="O162"/>
          <cell r="P162"/>
          <cell r="Q162"/>
          <cell r="R162"/>
          <cell r="S162"/>
        </row>
        <row r="163">
          <cell r="A163" t="str">
            <v>161</v>
          </cell>
          <cell r="B163" t="str">
            <v>R2DB参照機能</v>
          </cell>
          <cell r="C163" t="str">
            <v>画面起動</v>
          </cell>
          <cell r="D163" t="str">
            <v>N/A</v>
          </cell>
          <cell r="E163" t="str">
            <v>WindowsServer2012R2+Oracle12C(12.1.0.2)環境にCW5/ADRを構築した場合、Todoリスト画面等のR2DB参照画面を起動しようとすると画面が異常終了する。
なお、本障害は原因が不明、且つ、顧客環境で発生しているため、優先的に対応が必要。原因究明まではASAP。</v>
          </cell>
          <cell r="F163" t="str">
            <v>甲賀</v>
          </cell>
          <cell r="G163">
            <v>42550</v>
          </cell>
          <cell r="H163"/>
          <cell r="I163"/>
          <cell r="J163"/>
          <cell r="K163"/>
          <cell r="L163"/>
          <cell r="M163"/>
          <cell r="N163" t="str">
            <v>SP3</v>
          </cell>
          <cell r="O163"/>
          <cell r="P163"/>
          <cell r="Q163"/>
          <cell r="R163"/>
          <cell r="S163"/>
        </row>
        <row r="164">
          <cell r="A164" t="str">
            <v>162</v>
          </cell>
          <cell r="B164" t="str">
            <v>EBRF/EBSF</v>
          </cell>
          <cell r="C164" t="str">
            <v>ICSRのチェックロジック</v>
          </cell>
          <cell r="D164" t="str">
            <v>N/A</v>
          </cell>
          <cell r="E164" t="str">
            <v>R1.5からの要望改修（HD：1605-037　R1.5保守：R15-M-5075　）
要求仕様：EBRFで、OK/NGフォルダに移動する前に対象のICSRについてカラムサイズチェックを実施。
　カラムサイズは、全てのタグに対して実施。また、カラムサイズチェックの内容は、全てのタグの値が
　GBに定義されているか否ではなく、CW5/ADRの各画面項目のサイズ以下か否かを確認
改修方針：①M_ICSR_ITEMに登録されている各項目のカラムサイズをCW5/ADRの各画面項目のカラムサイズに合うように修正
②カラムサイズチェックを1:テキスト/3:数値だけでなく、全ての種類のタグに実施するよう改修
改修の際、画面に入力できない項目は（例えば、LLTコード）、どのサイズがマスターに登録するのか検討必要です。
※改修の際、画面に入力できない項目は（例えば、LLTコード）、どのサイズがマスターに登録するのか検討必要です。
また、LTには同様なチェックがあったので、LTの方でも、改修要</v>
          </cell>
          <cell r="F164" t="str">
            <v>甲賀</v>
          </cell>
          <cell r="G164">
            <v>42550</v>
          </cell>
          <cell r="H164" t="str">
            <v>保留</v>
          </cell>
          <cell r="I164" t="str">
            <v>土田</v>
          </cell>
          <cell r="J164">
            <v>42605</v>
          </cell>
          <cell r="K164"/>
          <cell r="L164"/>
          <cell r="M164"/>
          <cell r="N164" t="str">
            <v>SP3</v>
          </cell>
          <cell r="O164"/>
          <cell r="P164"/>
          <cell r="Q164"/>
          <cell r="R164"/>
          <cell r="S164"/>
        </row>
        <row r="165">
          <cell r="A165" t="str">
            <v>163</v>
          </cell>
          <cell r="B165" t="str">
            <v>DBIC</v>
          </cell>
          <cell r="C165"/>
          <cell r="D165"/>
          <cell r="E165" t="str">
            <v>R2 → R3 へ移行されていない：
①CCRPT_SAVE_CND
②CCRPT_SAVE_HDR</v>
          </cell>
          <cell r="F165"/>
          <cell r="G165">
            <v>42550</v>
          </cell>
          <cell r="H165"/>
          <cell r="I165"/>
          <cell r="J165"/>
          <cell r="K165" t="str">
            <v>ITEM_IDが変わる場合があるので、コピー対象外と思いましたが、理解不足です。
コピー対象にする。</v>
          </cell>
          <cell r="L165" t="str">
            <v>王</v>
          </cell>
          <cell r="M165">
            <v>42555</v>
          </cell>
          <cell r="N165" t="str">
            <v>SP3</v>
          </cell>
          <cell r="O165"/>
          <cell r="P165"/>
          <cell r="Q165"/>
          <cell r="R165"/>
          <cell r="S165"/>
        </row>
        <row r="166">
          <cell r="A166" t="str">
            <v>164</v>
          </cell>
          <cell r="B166" t="str">
            <v>DBIC</v>
          </cell>
          <cell r="C166"/>
          <cell r="D166"/>
          <cell r="E166" t="str">
            <v>R2 と R3 で項目の内容が一致しない：
① AE_RNT_LB
・ PARENTMEDICALRELEVANTTEXT_1
・ PARENTMEDICALRELEVANTTEXT_2
② AE_SUM
・ NARRATIVEINCLUDECLINICAL_1
・ NARRATIVEINCLUDECLINICAL_2
③ M_LC_JOB
・ JOB_FILE
④ AL_SDRG_C_EVL 
・ MHWS_WD_OTH_FLG
⑤ AE_SRC 
 ・ QUALIFICATION</v>
          </cell>
          <cell r="F166"/>
          <cell r="G166">
            <v>42550</v>
          </cell>
          <cell r="H166" t="str">
            <v>AT 完了-レビュー待ち</v>
          </cell>
          <cell r="I166" t="str">
            <v>土田</v>
          </cell>
          <cell r="J166">
            <v>42636</v>
          </cell>
          <cell r="K166" t="str">
            <v>①②：DDC側の確認は一致している。
③：論理チェック用のマスターなので、R3で論理チェックのXMLを修正したため、コピーしたら、上書きとなるので、今コピー対象外にしている。コピーしないのは問題ないと思いますが、確認をお願いします。
④現仕様OK、メールで説明した。
⑤データ不正、仕様は問題ありません。</v>
          </cell>
          <cell r="L166" t="str">
            <v>王</v>
          </cell>
          <cell r="M166">
            <v>42555</v>
          </cell>
          <cell r="N166" t="str">
            <v>SP3</v>
          </cell>
          <cell r="O166"/>
          <cell r="P166"/>
          <cell r="Q166"/>
          <cell r="R166"/>
          <cell r="S166"/>
        </row>
        <row r="167">
          <cell r="A167" t="str">
            <v>165</v>
          </cell>
          <cell r="B167" t="str">
            <v>DBIC</v>
          </cell>
          <cell r="C167"/>
          <cell r="D167"/>
          <cell r="E167" t="str">
            <v xml:space="preserve">切り捨て項目の末尾が「...」になっていない：
 3.1.  対象テーブルおよび項目 
 変換ルールが「STD_CUT」になっている全項目。
</v>
          </cell>
          <cell r="F167"/>
          <cell r="G167">
            <v>42550</v>
          </cell>
          <cell r="H167"/>
          <cell r="I167"/>
          <cell r="J167"/>
          <cell r="K167" t="str">
            <v>対応完了</v>
          </cell>
          <cell r="L167" t="str">
            <v>王</v>
          </cell>
          <cell r="M167">
            <v>42555</v>
          </cell>
          <cell r="N167" t="str">
            <v>SP3</v>
          </cell>
          <cell r="O167"/>
          <cell r="P167"/>
          <cell r="Q167"/>
          <cell r="R167"/>
          <cell r="S167" t="str">
            <v>王</v>
          </cell>
        </row>
        <row r="168">
          <cell r="A168" t="str">
            <v>166</v>
          </cell>
          <cell r="B168" t="str">
            <v>DBIC</v>
          </cell>
          <cell r="C168"/>
          <cell r="D168"/>
          <cell r="E168" t="str">
            <v>4. R3 側に情報が付加されている。
6.1.  対象テーブルおよび項目 
  ① AL_SDRG_C_EVL 
   ・ MHWS_WD_OTH_DESC</v>
          </cell>
          <cell r="F168"/>
          <cell r="G168">
            <v>42550</v>
          </cell>
          <cell r="H168" t="str">
            <v>Close(取下)</v>
          </cell>
          <cell r="I168" t="str">
            <v>土田</v>
          </cell>
          <cell r="J168">
            <v>42605</v>
          </cell>
          <cell r="K168"/>
          <cell r="L168"/>
          <cell r="M168"/>
          <cell r="N168" t="str">
            <v>SP3</v>
          </cell>
          <cell r="O168"/>
          <cell r="P168"/>
          <cell r="Q168"/>
          <cell r="R168"/>
          <cell r="S168"/>
        </row>
        <row r="169">
          <cell r="A169" t="str">
            <v>167</v>
          </cell>
          <cell r="B169" t="str">
            <v>共通管理機能</v>
          </cell>
          <cell r="C169" t="str">
            <v>インストール</v>
          </cell>
          <cell r="D169"/>
          <cell r="E169" t="str">
            <v xml:space="preserve">AdminSetup\Setup.batで共通管理機能をインストールすると起動できなくなる。
Setup.batで各モジュールを配置するフォルダ（C:\CW5ADR）とスタートメニューに登録されるショートカットのパス（C:\CW5ADR_R3）が異なる。
</v>
          </cell>
          <cell r="F169" t="str">
            <v>植田</v>
          </cell>
          <cell r="G169">
            <v>42555</v>
          </cell>
          <cell r="H169"/>
          <cell r="I169"/>
          <cell r="J169"/>
          <cell r="K169"/>
          <cell r="L169" t="str">
            <v>王</v>
          </cell>
          <cell r="M169">
            <v>42556</v>
          </cell>
          <cell r="N169" t="str">
            <v>SP3</v>
          </cell>
          <cell r="O169"/>
          <cell r="P169"/>
          <cell r="Q169"/>
          <cell r="R169"/>
          <cell r="S169" t="str">
            <v>王</v>
          </cell>
        </row>
        <row r="170">
          <cell r="A170" t="str">
            <v>168</v>
          </cell>
          <cell r="B170" t="str">
            <v>マスターキット</v>
          </cell>
          <cell r="C170" t="str">
            <v>オブジェクトコンパイル</v>
          </cell>
          <cell r="D170"/>
          <cell r="E170" t="str">
            <v xml:space="preserve">Dbsetup_R3.batの「１１．オブジェクトのコンパイル」でR3スキーマ、R2スキーマのオブジェクトをコンパイルしていますが、R2DBスキーマ→R3DBスキーマの順番で同じスクリプトファイルを使って処理をしているため、R2DBスキーマで実行した際に作成されたログファイルが、R3DBスキーマでの処理ログで上書きされてしまうのではないかと思います。（動作は未確認）
</v>
          </cell>
          <cell r="F170" t="str">
            <v>植田</v>
          </cell>
          <cell r="G170">
            <v>42555</v>
          </cell>
          <cell r="H170"/>
          <cell r="I170"/>
          <cell r="J170"/>
          <cell r="K170"/>
          <cell r="L170" t="str">
            <v>王</v>
          </cell>
          <cell r="M170">
            <v>42556</v>
          </cell>
          <cell r="N170" t="str">
            <v>SP3</v>
          </cell>
          <cell r="O170"/>
          <cell r="P170"/>
          <cell r="Q170"/>
          <cell r="R170"/>
          <cell r="S170" t="str">
            <v>王</v>
          </cell>
        </row>
        <row r="171">
          <cell r="A171" t="str">
            <v>169</v>
          </cell>
          <cell r="B171" t="str">
            <v>ALRV</v>
          </cell>
          <cell r="C171" t="str">
            <v>MKKのSI項目</v>
          </cell>
          <cell r="D171"/>
          <cell r="E171" t="str">
            <v>MKKのtxtAlAccSiText1等SI項目を設定する場合は、画面に表示されないのが発生しました。
＊植田さんからLyncの連絡、陳より転記</v>
          </cell>
          <cell r="F171" t="str">
            <v>陳</v>
          </cell>
          <cell r="G171">
            <v>42557</v>
          </cell>
          <cell r="H171"/>
          <cell r="I171"/>
          <cell r="J171"/>
          <cell r="K171" t="str">
            <v>ctnAlAcc2を含むgrpAlAcc2のAutoSizeプロパティはFalseとなっているため、SI項目が追加されても、自動に調整できないので、表示されませんでした。
R15時代はTrueですが、R3でFalseとなるのは問題です。履歴を確認して、バージョンアップ前はTrueとなっている状態でした。R3でAutoSizeの設定はなくなりました。ないのはFalseとして設定されています。
対策：R15と比較して、全てのGroupBoxコントロールのAutoSizeプロパティを比較して横展開します。</v>
          </cell>
          <cell r="L171" t="str">
            <v>陳</v>
          </cell>
          <cell r="M171">
            <v>42557</v>
          </cell>
          <cell r="N171" t="str">
            <v>SP3</v>
          </cell>
          <cell r="O171"/>
          <cell r="P171"/>
          <cell r="Q171"/>
          <cell r="R171"/>
          <cell r="S171" t="str">
            <v>Lou</v>
          </cell>
        </row>
        <row r="172">
          <cell r="A172" t="str">
            <v>170</v>
          </cell>
          <cell r="B172" t="str">
            <v>ADCA</v>
          </cell>
          <cell r="C172" t="str">
            <v>その他の検査結果
医薬品に関するその他の情報</v>
          </cell>
          <cell r="D172"/>
          <cell r="E172" t="str">
            <v>1. 症例情報画面の「検査/処置-その他-その他の検査結果」
・「■」が付いている。
・横に短い
2. 症例情報画面の「投与情報-その他タブ-医薬品に関するその他の情報」
・「■」が付いてない
＊市岡さんからのメール「【CW5ADR_R3】画面項目名の不具合」、陳より転記</v>
          </cell>
          <cell r="F172"/>
          <cell r="G172"/>
          <cell r="H172" t="str">
            <v>AT 完了-レビュー待ち</v>
          </cell>
          <cell r="I172" t="str">
            <v>富岡</v>
          </cell>
          <cell r="J172">
            <v>42627</v>
          </cell>
          <cell r="K172"/>
          <cell r="L172"/>
          <cell r="M172"/>
          <cell r="N172" t="str">
            <v>SP3</v>
          </cell>
          <cell r="O172"/>
          <cell r="P172"/>
          <cell r="Q172"/>
          <cell r="R172"/>
          <cell r="S172"/>
        </row>
        <row r="173">
          <cell r="A173" t="str">
            <v>171</v>
          </cell>
          <cell r="B173" t="str">
            <v>ALRA
ALRS</v>
          </cell>
          <cell r="C173"/>
          <cell r="D173"/>
          <cell r="E173" t="str">
            <v>なお、dllの差し替えと関係しているかは不明ですが、2010以下のOfficeがインストールされている環境で
報告画面の「確認帳票」ボタンを押下してPMDA確認帳票を出力しようとすると画面が異常終了してしまいます。
※Office2013環境ではエラーなくPMDA確認帳票が出力されます
＊甲賀さんが発現、陳より転記</v>
          </cell>
          <cell r="F173"/>
          <cell r="G173">
            <v>42557</v>
          </cell>
          <cell r="H173"/>
          <cell r="I173"/>
          <cell r="J173"/>
          <cell r="K173" t="str">
            <v>ALRA、ALRSに拡張子はDOCのまま、DOCXに改修していないため。
DDCの環境で再現できないですが、日本側の環境で再現できます。</v>
          </cell>
          <cell r="L173" t="str">
            <v>王</v>
          </cell>
          <cell r="M173">
            <v>42558</v>
          </cell>
          <cell r="N173" t="str">
            <v>SP3</v>
          </cell>
          <cell r="O173"/>
          <cell r="P173"/>
          <cell r="Q173"/>
          <cell r="R173"/>
          <cell r="S173" t="str">
            <v>張</v>
          </cell>
        </row>
        <row r="174">
          <cell r="A174" t="str">
            <v>172</v>
          </cell>
          <cell r="B174" t="str">
            <v>DBIC</v>
          </cell>
          <cell r="C174" t="str">
            <v>AE3_XXXのテーブル全体</v>
          </cell>
          <cell r="D174"/>
          <cell r="E174" t="str">
            <v>AE3のテーブルはR3で新規されたテーブルで、R2⇒R3コピーする時に、R2の他のテーブルからコピーしますが、
コピーされるデータがない場合は、AE3のテーブルに空レコードが作成されるべきだと思いますが、今レコードがない状態です。</v>
          </cell>
          <cell r="F174" t="str">
            <v>陳</v>
          </cell>
          <cell r="G174">
            <v>42559</v>
          </cell>
          <cell r="H174"/>
          <cell r="I174"/>
          <cell r="J174"/>
          <cell r="K174" t="str">
            <v>改修しました</v>
          </cell>
          <cell r="L174" t="str">
            <v>王</v>
          </cell>
          <cell r="M174">
            <v>42563</v>
          </cell>
          <cell r="N174" t="str">
            <v>SP3</v>
          </cell>
          <cell r="O174"/>
          <cell r="P174"/>
          <cell r="Q174"/>
          <cell r="R174"/>
          <cell r="S174"/>
        </row>
        <row r="175">
          <cell r="A175" t="str">
            <v>173</v>
          </cell>
          <cell r="B175" t="str">
            <v>R2DB参照機能</v>
          </cell>
          <cell r="C175" t="str">
            <v>R2DB参照機能のテーブルのCRT_EMPL_NM、UPD_EMPL_NM</v>
          </cell>
          <cell r="D175"/>
          <cell r="E175" t="str">
            <v>画面を更新すると、「(Unknown)」として更新されています。</v>
          </cell>
          <cell r="F175" t="str">
            <v>陳</v>
          </cell>
          <cell r="G175">
            <v>42559</v>
          </cell>
          <cell r="H175" t="str">
            <v>後日対応</v>
          </cell>
          <cell r="I175" t="str">
            <v>土田</v>
          </cell>
          <cell r="J175">
            <v>42605</v>
          </cell>
          <cell r="K175" t="str">
            <v>R2DB側のトリガーで更新しますが、ユーザー情報はR3DBに持っているため、取得できません。
案は二つ：
①R3DBからユーザー情報をR2DBに渡す。
②R2DB側ユーザー情報を取得する時に、呼び出すSPの前にR3のスキーマ名を付ける。
　問題：
　・権限付与必要
　・R2側のソースは改修する必要です。R3と同期していないです。</v>
          </cell>
          <cell r="L175" t="str">
            <v>陳</v>
          </cell>
          <cell r="M175">
            <v>42559</v>
          </cell>
          <cell r="N175" t="str">
            <v>SP3</v>
          </cell>
          <cell r="O175"/>
          <cell r="P175"/>
          <cell r="Q175"/>
          <cell r="R175"/>
          <cell r="S175"/>
        </row>
        <row r="176">
          <cell r="A176" t="str">
            <v>174</v>
          </cell>
          <cell r="B176" t="str">
            <v>EBRF</v>
          </cell>
          <cell r="C176" t="str">
            <v>ALERTのステータス変更なし</v>
          </cell>
          <cell r="D176"/>
          <cell r="E176" t="str">
            <v>EBRFにR3のACK取り込む時に、ALERTのステータス変更処理がないです。
Β版で開発した時に、Alert機能は使えないので、実装しませんでした。
ただ、SP2でAlert機能が使えましたが、実装は漏れました。</v>
          </cell>
          <cell r="F176" t="str">
            <v>陳</v>
          </cell>
          <cell r="G176">
            <v>42559</v>
          </cell>
          <cell r="H176" t="str">
            <v>AT 完了-レビュー待ち</v>
          </cell>
          <cell r="I176" t="str">
            <v>長澤</v>
          </cell>
          <cell r="J176">
            <v>42623</v>
          </cell>
          <cell r="K176" t="str">
            <v>R2と同様に実装できます</v>
          </cell>
          <cell r="L176" t="str">
            <v>陳</v>
          </cell>
          <cell r="M176">
            <v>42559</v>
          </cell>
          <cell r="N176" t="str">
            <v>SP3</v>
          </cell>
          <cell r="O176"/>
          <cell r="P176"/>
          <cell r="Q176"/>
          <cell r="R176"/>
          <cell r="S176"/>
        </row>
        <row r="177">
          <cell r="A177" t="str">
            <v>175</v>
          </cell>
          <cell r="B177" t="str">
            <v>ASCL</v>
          </cell>
          <cell r="C177" t="str">
            <v>提携会社報告</v>
          </cell>
          <cell r="D177" t="str">
            <v>N/A</v>
          </cell>
          <cell r="E177" t="str">
            <v>症例カレンダー画面にて、提携会社検索を実施した際、検索条件に該当する症例データの受領画面に第一情報源-報告者に複数のレコードが登録されている場合、症例カレンダー画面の検索結果スプレッドには当該症例データのレコードが、第一情報源-報告者に登録されているレコード分表示される。
※デグレ障害の可能性あり
発生環境：http://hls01.jp.tslabs.hpecorp.net/ADRDeploy_R3_SP2/publish.htm</v>
          </cell>
          <cell r="F177" t="str">
            <v>甲賀</v>
          </cell>
          <cell r="G177">
            <v>42559</v>
          </cell>
          <cell r="H177" t="str">
            <v>AT 完了-レビュー待ち</v>
          </cell>
          <cell r="I177" t="str">
            <v>富岡</v>
          </cell>
          <cell r="J177">
            <v>42657</v>
          </cell>
          <cell r="K177" t="str">
            <v>①R3のR15からそのまま流用したPKGのソースを確認したところ、今のソースで確かに報告者レコード分で表示されています。ただ、ASCLはR2DB参照、PKGはR15と同様、何も変更しませんでしたので、R15のDEV_SP5環境を確認しました。
②R15でも同じ現象が発生しました。
③更に分析して、PKGのSQLに医師情報を検索しますので、ASCL画面のSPREADをもう一度確認して、「担当医師」カラムがありますので、受領画面のレコード数と合っています。不具合ではなく、仕様は問題ないと思います。
シート175をご参照ください。
2016/7/11追記（陳）：
甲賀さんと確認しまして、安全部、HQ報告と同様に代表がチェックされる報告のみ表示して良いです。だから、既存の不具合ですが、R3で対応する必要です。</v>
          </cell>
          <cell r="L177" t="str">
            <v>陳</v>
          </cell>
          <cell r="M177">
            <v>42559</v>
          </cell>
          <cell r="N177" t="str">
            <v>SP3</v>
          </cell>
          <cell r="O177"/>
          <cell r="P177"/>
          <cell r="Q177"/>
          <cell r="R177"/>
          <cell r="S177"/>
        </row>
        <row r="178">
          <cell r="A178" t="str">
            <v>176</v>
          </cell>
          <cell r="B178" t="str">
            <v>CSRR</v>
          </cell>
          <cell r="C178" t="str">
            <v>パターン名</v>
          </cell>
          <cell r="D178" t="str">
            <v>N/A</v>
          </cell>
          <cell r="E178" t="str">
            <v>WindowsServer2008R2のクライアント環境でCW5/ADR R3.0を起動して、CSRRの画面の【パターン名】にカタカナを入力しようとすると画面が異常終了する。おそらく、No.041と同件だと思われる。また、同じCW5/ADR R3.0を別のクライアント環境（WindowsSever2012R2）で起動した場合は上記障害は発生しない。
以下、以下からでCW5/ADR R3.0を起動する事で再現可能
hls09.jp.tslabs.hpecorp.net上のC:\CW5ADR_KS_DEV\client\CWMENU.exe
上記から起動しているCW5/ADR R3.0の環境は下記の通り。
AP：http://16.152.220.97/ADRDeploy_KS_DEV/publish.htm
DB：CW5ADR_KS_DEV/CW5ADR_KS_DEV@16.152.220.97/CW5A(R3DB)
     CW5ADR_KS_DEV_R2/CW5ADR_KS_DEV_R2@16.152.220.97/CW5A(R2DB)
なお、上記環境は7/13以降はアクセス厳禁</v>
          </cell>
          <cell r="F178" t="str">
            <v>甲賀</v>
          </cell>
          <cell r="G178">
            <v>42563</v>
          </cell>
          <cell r="H178" t="str">
            <v>Close(取下)</v>
          </cell>
          <cell r="I178" t="str">
            <v>土田</v>
          </cell>
          <cell r="J178">
            <v>42605</v>
          </cell>
          <cell r="K178"/>
          <cell r="L178"/>
          <cell r="M178"/>
          <cell r="N178" t="str">
            <v>SP3</v>
          </cell>
          <cell r="O178"/>
          <cell r="P178"/>
          <cell r="Q178"/>
          <cell r="R178"/>
          <cell r="S178"/>
        </row>
        <row r="179">
          <cell r="A179" t="str">
            <v>177</v>
          </cell>
          <cell r="B179" t="str">
            <v>DBIC</v>
          </cell>
          <cell r="C179" t="str">
            <v>AE_SRCの
報告者の職名 
報告者の名前、中間名及び姓 
報告者の組織及び部署 
報告者の住所（番地、市町村、都道府県等及び郵便番号） </v>
          </cell>
          <cell r="D179"/>
          <cell r="E179" t="str">
            <v>R2で「不明」、「個人情報保護」（BFC仕様）の場合はR3のNFに変換していないでした。
D.1のように変更して改修しました。</v>
          </cell>
          <cell r="F179" t="str">
            <v>王</v>
          </cell>
          <cell r="G179">
            <v>42563</v>
          </cell>
          <cell r="H179"/>
          <cell r="I179"/>
          <cell r="J179"/>
          <cell r="K179" t="str">
            <v>R2で「不明」、「個人情報保護」の場合はR3のNFに変換していないでした。
D.1のように変更して改修しました。</v>
          </cell>
          <cell r="L179" t="str">
            <v>王</v>
          </cell>
          <cell r="M179">
            <v>42563</v>
          </cell>
          <cell r="N179" t="str">
            <v>SP3</v>
          </cell>
          <cell r="O179"/>
          <cell r="P179"/>
          <cell r="Q179"/>
          <cell r="R179"/>
          <cell r="S179"/>
        </row>
        <row r="180">
          <cell r="A180" t="str">
            <v>178</v>
          </cell>
          <cell r="B180" t="str">
            <v>DBIC</v>
          </cell>
          <cell r="C180"/>
          <cell r="D180"/>
          <cell r="E180" t="str">
            <v>市岡さんのメールのテスト結果管理票のNo.15：
変換ルール「COPY_CLN_VAL_NM_1_UP」で「＜＝」「＞＝」の変換は行っているが、「≦」「≧」の変換を行っていない。後者のデータも存在するので対応しておいた方が良い。</v>
          </cell>
          <cell r="F180" t="str">
            <v>陳</v>
          </cell>
          <cell r="G180">
            <v>42563</v>
          </cell>
          <cell r="H180"/>
          <cell r="I180"/>
          <cell r="J180"/>
          <cell r="K180" t="str">
            <v>対応しました</v>
          </cell>
          <cell r="L180" t="str">
            <v>王</v>
          </cell>
          <cell r="M180">
            <v>42563</v>
          </cell>
          <cell r="N180" t="str">
            <v>SP3</v>
          </cell>
          <cell r="O180"/>
          <cell r="P180"/>
          <cell r="Q180"/>
          <cell r="R180"/>
          <cell r="S180"/>
        </row>
        <row r="181">
          <cell r="A181" t="str">
            <v>179</v>
          </cell>
          <cell r="B181" t="str">
            <v>DBIC</v>
          </cell>
          <cell r="C181" t="str">
            <v>CW5ADR_SRS_DBIC.xlsx
「AE3_XXX」シート</v>
          </cell>
          <cell r="D181"/>
          <cell r="E181" t="str">
            <v>「コピー説明」の「R3→R2にコピーするの際、複数R3の項目値が「;」で連結する」とは以下の仕様と考えて良いか？
・VOID_FLG = -1 のデータは連結しない
・DISP_PRIO の昇順で連結する</v>
          </cell>
          <cell r="F181"/>
          <cell r="G181">
            <v>42572</v>
          </cell>
          <cell r="H181" t="str">
            <v>対応済み</v>
          </cell>
          <cell r="I181"/>
          <cell r="J181"/>
          <cell r="K181" t="str">
            <v>メール：RE: 【CW5ADR R3】DBIC受入確認事項　2016/7/21
DBIC_テスト結果管理票のNo.7
※陳より転記</v>
          </cell>
          <cell r="L181"/>
          <cell r="M181"/>
          <cell r="N181" t="str">
            <v>SP3</v>
          </cell>
          <cell r="O181"/>
          <cell r="P181"/>
          <cell r="Q181"/>
          <cell r="R181" t="str">
            <v>対応済み</v>
          </cell>
          <cell r="S181" t="str">
            <v>王</v>
          </cell>
        </row>
        <row r="182">
          <cell r="A182" t="str">
            <v>180</v>
          </cell>
          <cell r="B182" t="str">
            <v>DBIC</v>
          </cell>
          <cell r="C182" t="str">
            <v>R3_DBIC_SP_DBIC.sql</v>
          </cell>
          <cell r="D182"/>
          <cell r="E182" t="str">
            <v>「LEN(TRIM(spObject))」の TRIM 処理は不要。
(LEN処理内部で TRIM されています。実行回数が多い処理なので、レスポンス向上になります）</v>
          </cell>
          <cell r="F182"/>
          <cell r="G182">
            <v>42572</v>
          </cell>
          <cell r="H182" t="str">
            <v>対応済み</v>
          </cell>
          <cell r="I182"/>
          <cell r="J182"/>
          <cell r="K182" t="str">
            <v>メール：RE: 【CW5ADR R3】DBIC受入確認事項　2016/7/21
DBIC_テスト結果管理票のNo.20
※陳より転記</v>
          </cell>
          <cell r="L182"/>
          <cell r="M182"/>
          <cell r="N182" t="str">
            <v>SP3</v>
          </cell>
          <cell r="O182"/>
          <cell r="P182"/>
          <cell r="Q182"/>
          <cell r="R182" t="str">
            <v>対応済み</v>
          </cell>
          <cell r="S182" t="str">
            <v>王</v>
          </cell>
        </row>
        <row r="183">
          <cell r="A183" t="str">
            <v>181</v>
          </cell>
          <cell r="B183" t="str">
            <v>DBIC</v>
          </cell>
          <cell r="C183" t="str">
            <v>R3_DBIC_SP_DBIC.sql</v>
          </cell>
          <cell r="D183"/>
          <cell r="E183" t="str">
            <v>以下のような同じ変数を評価する IF 文は ELSIF を使う。
(判断回数が減るのでレスポンス向上になります)
IF (spKind_Id = '14') THEN
  slReslut   := '602';
END IF;
IF (spKind_Id = '25') THEN
  slReslut   := '602';
END IF;
 ↓
IF (spKind_Id = '14') THEN
  slReslut   := '602';
ELSIF (spKind_Id = '25') THEN
  slReslut   := '602';
END IF;
&lt;&lt;07/20追記&gt;&gt;
♯20、22、24の対応を行うことで、変換処理の時間が約 5/6 となった。</v>
          </cell>
          <cell r="F183"/>
          <cell r="G183"/>
          <cell r="H183" t="str">
            <v>対応済み</v>
          </cell>
          <cell r="I183"/>
          <cell r="J183"/>
          <cell r="K183" t="str">
            <v>メール：RE: 【CW5ADR R3】DBIC受入確認事項　2016/7/21
DBIC_テスト結果管理票のNo.22
※陳より転記</v>
          </cell>
          <cell r="L183"/>
          <cell r="M183"/>
          <cell r="N183" t="str">
            <v>SP3</v>
          </cell>
          <cell r="O183"/>
          <cell r="P183"/>
          <cell r="Q183"/>
          <cell r="R183" t="str">
            <v>対応済み</v>
          </cell>
          <cell r="S183" t="str">
            <v>王</v>
          </cell>
        </row>
        <row r="184">
          <cell r="A184" t="str">
            <v>182</v>
          </cell>
          <cell r="B184" t="str">
            <v>DBIC</v>
          </cell>
          <cell r="C184" t="str">
            <v>R3_DBIC_SP_DBIC.sql</v>
          </cell>
          <cell r="D184"/>
          <cell r="E184" t="str">
            <v>不要な「GET_SPACE_RESULT」を無くす。
たとえば「DATE_FMT_DN」の slReslut は必ず半角SPかコードになるので「RETURN slReslut」で良いです。
「COPY_STD_CUT」の「RETURN GET_SPACE_RESULT(SUBSTR(spObject,0,spObjLength - 3) ||'...')」も「...」が後ろに付くので「RETURN SUBSTR(spObject,0,spObjLength - 3) ||'...'」で良いです。
他の部分も見直してください。
(余分な処理が減るのでレスポンス向上になります)
&lt;&lt;07/20追記&gt;&gt;
♯20、22、24の対応を行うことで、変換処理の時間が約 5/6 となった。</v>
          </cell>
          <cell r="F184"/>
          <cell r="G184"/>
          <cell r="H184" t="str">
            <v>対応済み</v>
          </cell>
          <cell r="I184"/>
          <cell r="J184"/>
          <cell r="K184" t="str">
            <v>メール：RE: 【CW5ADR R3】DBIC受入確認事項　2016/7/21
DBIC_テスト結果管理票のNo.24
※陳より転記</v>
          </cell>
          <cell r="L184"/>
          <cell r="M184"/>
          <cell r="N184" t="str">
            <v>SP3</v>
          </cell>
          <cell r="O184"/>
          <cell r="P184"/>
          <cell r="Q184"/>
          <cell r="R184" t="str">
            <v>対応済み</v>
          </cell>
          <cell r="S184" t="str">
            <v>王</v>
          </cell>
        </row>
        <row r="185">
          <cell r="A185" t="str">
            <v>183</v>
          </cell>
          <cell r="B185" t="str">
            <v>ALEP,ALEC</v>
          </cell>
          <cell r="C185" t="str">
            <v>過去の伝送での症例識別子</v>
          </cell>
          <cell r="D185"/>
          <cell r="E185" t="str">
            <v>E2B(R2)形式のICSRファイルから作成した受領の評価で「入手ICSRから取得」ボタンを押しても、何も取り込まれない。
R1.5と同様の項目が取り込まれるようにしてください。</v>
          </cell>
          <cell r="F185" t="str">
            <v>植田</v>
          </cell>
          <cell r="G185">
            <v>42572</v>
          </cell>
          <cell r="H185" t="str">
            <v>AT 完了-レビュー待ち</v>
          </cell>
          <cell r="I185" t="str">
            <v>長澤</v>
          </cell>
          <cell r="J185">
            <v>42654</v>
          </cell>
          <cell r="K185"/>
          <cell r="L185"/>
          <cell r="M185"/>
          <cell r="N185" t="str">
            <v>SP3</v>
          </cell>
          <cell r="O185"/>
          <cell r="P185"/>
          <cell r="Q185"/>
          <cell r="R185"/>
          <cell r="S185"/>
        </row>
        <row r="186">
          <cell r="A186" t="str">
            <v>184</v>
          </cell>
          <cell r="B186" t="str">
            <v>ALEC</v>
          </cell>
          <cell r="C186" t="str">
            <v>「症例概要及びそのたの情報の記述」-「症例概要及びそのたの情報の記述」のSpread</v>
          </cell>
          <cell r="D186"/>
          <cell r="E186" t="str">
            <v>レコードの表示順を調整し、保存するときに、一意制約エラーが発生いました。</v>
          </cell>
          <cell r="F186" t="str">
            <v>王</v>
          </cell>
          <cell r="G186">
            <v>42577</v>
          </cell>
          <cell r="H186" t="str">
            <v>Close(調査完了)</v>
          </cell>
          <cell r="I186" t="str">
            <v>土田</v>
          </cell>
          <cell r="J186">
            <v>43306</v>
          </cell>
          <cell r="K186"/>
          <cell r="L186"/>
          <cell r="M186"/>
          <cell r="N186" t="str">
            <v>－</v>
          </cell>
          <cell r="O186" t="str">
            <v>土田</v>
          </cell>
          <cell r="P186">
            <v>43306</v>
          </cell>
          <cell r="Q186"/>
          <cell r="R186" t="str">
            <v>SP7環境では再現しないためClose</v>
          </cell>
          <cell r="S186"/>
        </row>
        <row r="187">
          <cell r="A187" t="str">
            <v>185</v>
          </cell>
          <cell r="B187" t="str">
            <v>INIDBの設定</v>
          </cell>
          <cell r="C187" t="str">
            <v>M_DOC</v>
          </cell>
          <cell r="D187"/>
          <cell r="E187" t="str">
            <v>「ADAR」のレコードを追加が必要です。
※甲賀さんがLYNCで連絡すること。
ADAR、点検用帳票、帳票種別区分：N、出力帳票区分：E
------------
上記の通り、R3のＩＮＩ環境のM_DOCには、「ADRA」のレコードがなく、またM_NOTI_TEMPLATEに汎用一覧帳票のサンプルが登録されいませんので、INI環境のデータ整備をお願いします。また、他にもR1.5のINI環境から削除されていないかの横展開調査をお願いします。なお、横展開調査と、INI環境のデータ整備はSP3リリース前に実施をお願いします。また、一部レコードについてはVOID_FLGの値が不適切なレコードもあるかと思いますので、横展開調査を実施する際はVOID_FLGに設定されている値も確認頂きますようお願い致します。
そして、本件と関連してM_NOTI_TEMPLATEにサンプルの帳票が登録されていない帳票があるようですので、そちらもあわせて対応頂けますと助かります。
（2016/7/28 甲賀追記）
------------</v>
          </cell>
          <cell r="F187" t="str">
            <v>王</v>
          </cell>
          <cell r="G187">
            <v>42577</v>
          </cell>
          <cell r="H187" t="str">
            <v>AT 完了-レビュー待ち</v>
          </cell>
          <cell r="I187" t="str">
            <v>長澤</v>
          </cell>
          <cell r="J187">
            <v>42741</v>
          </cell>
          <cell r="K187"/>
          <cell r="L187"/>
          <cell r="M187"/>
          <cell r="N187" t="str">
            <v>SP4</v>
          </cell>
          <cell r="O187"/>
          <cell r="P187"/>
          <cell r="Q187"/>
          <cell r="R187"/>
          <cell r="S187"/>
        </row>
        <row r="188">
          <cell r="A188" t="str">
            <v>186</v>
          </cell>
          <cell r="B188" t="str">
            <v xml:space="preserve">M_SYS_KB_MAP </v>
          </cell>
          <cell r="C188" t="str">
            <v>KIND_ID=12（R3：MAP_KIND_ID=134）</v>
          </cell>
          <cell r="D188"/>
          <cell r="E188" t="str">
            <v xml:space="preserve">単位「週」のマッピング関係がありません。
他の漏れのマッピング関係がないかどうかは横展開する必要です。
※障害103テスト時に発現しました
シート186をご参照
・横展開：全てのマッピングが必要な項目はDBICに正しく実装されるかも確認する必要です。
8/19/2016(王)(市岡さんのOC転記　KIND_ID=79)
Ｑ１０１：【治験】
E2B（R2）二課長通知に従って「J.12.i.2 開発相」を「4=生物学的同等性試験」、「5=臨床薬理試験」、「6=申請準備中」として報告した報告の追加報告をE2B（R3）二課長通知に従って報告する場合、「J2.13.r.3 開発相」にはどのコードを記載すればよいか？
Ａ１０１：【治験】
E2B（R3）二課長通知に従った開発相に該当する場合は該当するコードを記載し、ない場合は「8=その他」を記載すること。 </v>
          </cell>
          <cell r="F188" t="str">
            <v>陳</v>
          </cell>
          <cell r="G188">
            <v>42594</v>
          </cell>
          <cell r="H188" t="str">
            <v>AT 完了-レビュー待ち</v>
          </cell>
          <cell r="I188" t="str">
            <v>土田</v>
          </cell>
          <cell r="J188">
            <v>42662</v>
          </cell>
          <cell r="K188"/>
          <cell r="L188"/>
          <cell r="M188"/>
          <cell r="N188" t="str">
            <v>SP3</v>
          </cell>
          <cell r="O188"/>
          <cell r="P188"/>
          <cell r="Q188"/>
          <cell r="R188"/>
          <cell r="S188"/>
        </row>
        <row r="189">
          <cell r="A189" t="str">
            <v>187</v>
          </cell>
          <cell r="B189" t="str">
            <v>ALEP
ALEC</v>
          </cell>
          <cell r="C189" t="str">
            <v>新医薬品区分に市販後薬、治験薬両方あるように対応</v>
          </cell>
          <cell r="D189" t="str">
            <v>課題：047</v>
          </cell>
          <cell r="E189" t="str">
            <v>製造販売後評価でも治験薬を投与しているケースがあるため、新医薬品区分には治験薬の区分値を選択するケースが出てくると思うのですが、
現仕様ではそれに対応していません。
おそらく治験評価でも同様の問題があると思います。
対応としては、
① M_SYS_KB.KIND_ID = 78とM_SYS_KB.KIND_ID = 81のレコードを連結して表示する。
② 新たなKIND_IDを定義して評価画面ではそのKIND_IDを使用する。
のどちらかと思います。
ただ①は技術的に難しいところもあるかと思うのですが、いかがでしょうか？
また他に良い案があるでしょうか？</v>
          </cell>
          <cell r="F189" t="str">
            <v>陳</v>
          </cell>
          <cell r="G189">
            <v>42600</v>
          </cell>
          <cell r="H189" t="str">
            <v>AT 完了-レビュー待ち</v>
          </cell>
          <cell r="I189" t="str">
            <v>富岡</v>
          </cell>
          <cell r="J189">
            <v>42625</v>
          </cell>
          <cell r="K189"/>
          <cell r="L189"/>
          <cell r="M189"/>
          <cell r="N189" t="str">
            <v>SP3</v>
          </cell>
          <cell r="O189"/>
          <cell r="P189"/>
          <cell r="Q189"/>
          <cell r="R189"/>
          <cell r="S189"/>
        </row>
        <row r="190">
          <cell r="A190" t="str">
            <v>188</v>
          </cell>
          <cell r="B190" t="str">
            <v>ADCA</v>
          </cell>
          <cell r="C190" t="str">
            <v>投与情報-使用理由・関連性タブ-関連性-再発■</v>
          </cell>
          <cell r="D190"/>
          <cell r="E190" t="str">
            <v>再発の列幅が短く、リスト表示時に文言が全て表示されないため選びにくい。再発列の幅を広げる。</v>
          </cell>
          <cell r="F190" t="str">
            <v>市岡</v>
          </cell>
          <cell r="G190">
            <v>42604</v>
          </cell>
          <cell r="H190" t="str">
            <v>Close(確認OK)</v>
          </cell>
          <cell r="I190" t="str">
            <v>土田</v>
          </cell>
          <cell r="J190">
            <v>43306</v>
          </cell>
          <cell r="K190"/>
          <cell r="L190"/>
          <cell r="M190"/>
          <cell r="N190" t="str">
            <v>－</v>
          </cell>
          <cell r="O190" t="str">
            <v>土田</v>
          </cell>
          <cell r="P190">
            <v>43306</v>
          </cell>
          <cell r="Q190"/>
          <cell r="R190" t="str">
            <v>R3-620で対応済みのためClose</v>
          </cell>
          <cell r="S190"/>
        </row>
        <row r="191">
          <cell r="A191" t="str">
            <v>189</v>
          </cell>
          <cell r="B191" t="str">
            <v>ADCA</v>
          </cell>
          <cell r="C191" t="str">
            <v>投与経路のコンボボックス</v>
          </cell>
          <cell r="D191"/>
          <cell r="E191" t="str">
            <v>症例データに登録されている区分値が無効になった場合も、画面には当該区分値は表示され続けるという仕様となっていないです。
※2016/8/23甲賀さんとLync</v>
          </cell>
          <cell r="F191" t="str">
            <v>陳</v>
          </cell>
          <cell r="G191">
            <v>42605</v>
          </cell>
          <cell r="H191" t="str">
            <v>新規</v>
          </cell>
          <cell r="I191"/>
          <cell r="J191"/>
          <cell r="K191"/>
          <cell r="L191"/>
          <cell r="M191"/>
          <cell r="N191" t="str">
            <v>未定</v>
          </cell>
          <cell r="O191" t="str">
            <v>土田</v>
          </cell>
          <cell r="P191">
            <v>43306</v>
          </cell>
          <cell r="Q191"/>
          <cell r="R191" t="str">
            <v>SP7環境で再現を確認</v>
          </cell>
          <cell r="S191"/>
        </row>
        <row r="192">
          <cell r="A192" t="str">
            <v>190</v>
          </cell>
          <cell r="B192" t="str">
            <v>EBRF</v>
          </cell>
          <cell r="C192" t="str">
            <v>ACK取込</v>
          </cell>
          <cell r="D192"/>
          <cell r="E192" t="str">
            <v>障害070のUTテストした時に、AR-CA、AR-CRのパタンはDBへ更新しなく、このパタンのデータは作られませんでした。不具合かと思いますので、起票します。</v>
          </cell>
          <cell r="F192" t="str">
            <v>陳</v>
          </cell>
          <cell r="G192">
            <v>42606</v>
          </cell>
          <cell r="H192" t="str">
            <v>Close(取下)</v>
          </cell>
          <cell r="I192" t="str">
            <v>陳</v>
          </cell>
          <cell r="J192">
            <v>42621</v>
          </cell>
          <cell r="K192"/>
          <cell r="L192"/>
          <cell r="M192"/>
          <cell r="N192" t="str">
            <v>SP3</v>
          </cell>
          <cell r="O192"/>
          <cell r="P192"/>
          <cell r="Q192"/>
          <cell r="R192"/>
          <cell r="S192"/>
        </row>
        <row r="193">
          <cell r="A193" t="str">
            <v>191</v>
          </cell>
          <cell r="B193" t="str">
            <v>ALRV</v>
          </cell>
          <cell r="C193" t="str">
            <v>書誌事項の取り込みボタン</v>
          </cell>
          <cell r="D193"/>
          <cell r="E193" t="str">
            <v>書誌事項の取り込みボタンは押下時に引用文献へ書誌事項のレコード数分コピーされるが、この処理が上書きでなく、追加する処理のため、追加受領の場合に問題があると思われる。前回受領で登録した引用文献レコードに加えて、さらに全ての書誌事項レコードが重複込みで追加されてしまう。</v>
          </cell>
          <cell r="F193" t="str">
            <v>市岡</v>
          </cell>
          <cell r="G193">
            <v>42606</v>
          </cell>
          <cell r="H193" t="str">
            <v>新規</v>
          </cell>
          <cell r="I193"/>
          <cell r="J193"/>
          <cell r="K193"/>
          <cell r="L193"/>
          <cell r="M193"/>
          <cell r="N193" t="str">
            <v>SP6.2</v>
          </cell>
          <cell r="O193"/>
          <cell r="P193"/>
          <cell r="Q193"/>
          <cell r="R193" t="str">
            <v>R3-296と同様の対応
平さんコメント：
必須（TSでも起票済み、至急修正必要とのクレームあり）</v>
          </cell>
          <cell r="S193"/>
        </row>
        <row r="194">
          <cell r="A194" t="str">
            <v>192</v>
          </cell>
          <cell r="B194" t="str">
            <v>DBIC</v>
          </cell>
          <cell r="C194" t="str">
            <v>システム区分「未記載」の移行先</v>
          </cell>
          <cell r="D194"/>
          <cell r="E194" t="str">
            <v>システム区分「未記載」は現在の仕様で移行されないため、移行仕様を検討する。「NF：NASK」として移行する案はMKKで「確認していない、ということになると機構から問い合わせがくるかもしれない」という意見があった。</v>
          </cell>
          <cell r="F194" t="str">
            <v>市岡</v>
          </cell>
          <cell r="G194">
            <v>42606</v>
          </cell>
          <cell r="H194" t="str">
            <v>リリース済</v>
          </cell>
          <cell r="I194"/>
          <cell r="J194"/>
          <cell r="K194"/>
          <cell r="L194"/>
          <cell r="M194"/>
          <cell r="N194" t="str">
            <v>SP3</v>
          </cell>
          <cell r="O194"/>
          <cell r="P194"/>
          <cell r="Q194"/>
          <cell r="R194" t="str">
            <v>R3-197で対応済み</v>
          </cell>
          <cell r="S194"/>
        </row>
        <row r="195">
          <cell r="A195" t="str">
            <v>193</v>
          </cell>
          <cell r="B195" t="str">
            <v>EBRA</v>
          </cell>
          <cell r="C195" t="str">
            <v>受信ファイルエントリー設定画面の選択症例数の表示</v>
          </cell>
          <cell r="D195"/>
          <cell r="E195" t="str">
            <v>「193」シートに添付のスクリーンショットのように10症例以上選択している場合に受信ファイルエントリー設定画面を起動すると「11/11」という表示が正しく表示されず、「11/1」のようになってしまう。
なお、エビデンスはないが評価画面の有害事象の行数表示の部分も同様の不具合が発生したケースがあったので、横展調査要</v>
          </cell>
          <cell r="F195" t="str">
            <v>甲賀</v>
          </cell>
          <cell r="G195">
            <v>42612</v>
          </cell>
          <cell r="H195" t="str">
            <v>Close(確認OK)</v>
          </cell>
          <cell r="I195" t="str">
            <v>土田</v>
          </cell>
          <cell r="J195">
            <v>43306</v>
          </cell>
          <cell r="K195"/>
          <cell r="L195"/>
          <cell r="M195"/>
          <cell r="N195" t="str">
            <v>－</v>
          </cell>
          <cell r="O195" t="str">
            <v>土田</v>
          </cell>
          <cell r="P195">
            <v>43306</v>
          </cell>
          <cell r="Q195"/>
          <cell r="R195" t="str">
            <v>R3-385で対応済みのためClose</v>
          </cell>
          <cell r="S195"/>
        </row>
        <row r="196">
          <cell r="A196" t="str">
            <v>194</v>
          </cell>
          <cell r="B196" t="str">
            <v>ConfigUtil</v>
          </cell>
          <cell r="C196" t="str">
            <v>R15-M-5125</v>
          </cell>
          <cell r="D196"/>
          <cell r="E196" t="str">
            <v>R15からのR15-M-5125の対応依頼、ConfigUtilにコンフィグファイルのタグ追加の対応です。
詳細はR15-M-5125の単票を確認してください。</v>
          </cell>
          <cell r="F196" t="str">
            <v>陳</v>
          </cell>
          <cell r="G196">
            <v>42612</v>
          </cell>
          <cell r="H196"/>
          <cell r="I196"/>
          <cell r="J196"/>
          <cell r="K196"/>
          <cell r="L196"/>
          <cell r="M196"/>
          <cell r="N196" t="str">
            <v>未定</v>
          </cell>
          <cell r="O196"/>
          <cell r="P196"/>
          <cell r="Q196"/>
          <cell r="R196"/>
          <cell r="S196"/>
        </row>
        <row r="197">
          <cell r="A197" t="str">
            <v>195</v>
          </cell>
          <cell r="B197" t="str">
            <v>DBIC</v>
          </cell>
          <cell r="C197" t="str">
            <v>生年月日</v>
          </cell>
          <cell r="D197"/>
          <cell r="E197" t="str">
            <v>AE_PATのPATIENTBIRTHDATEFORMATについて、R2⇒R3にコピーする時に、R2は「年」で入力すれば、R3に「日」に補足されました。但し、ICHのガイドラインに、「このデータ項目には患者の生年月日として完全で正確な日付（例：日、月、西暦年）を入力する 」ことがあります。
R2の日付精度が「日」以下の場合、DBICのロジックを検討要になる。
※EBRAも検討が必要。
課題059：2016/8/8LYNC、市岡さんからの連絡（王）</v>
          </cell>
          <cell r="F197" t="str">
            <v>陳</v>
          </cell>
          <cell r="G197">
            <v>42590</v>
          </cell>
          <cell r="H197" t="str">
            <v>AT 完了-レビュー待ち</v>
          </cell>
          <cell r="I197" t="str">
            <v>土田</v>
          </cell>
          <cell r="J197">
            <v>42656</v>
          </cell>
          <cell r="K197" t="str">
            <v>2016/9/1定例確認した仕様：
①年、月を追加する。対応します。
・DBIC
・計算ボタン。。。等
生年月日を使う箇所の横展開、一覧をリスト、仕様検討します。
②ICSRファイル出力：最低精度のチェックがあれば、今の出力のままで良いです。年、月の場合も出力します。</v>
          </cell>
          <cell r="L197"/>
          <cell r="M197"/>
          <cell r="N197" t="str">
            <v>SP3</v>
          </cell>
          <cell r="O197"/>
          <cell r="P197"/>
          <cell r="Q197"/>
          <cell r="R197"/>
          <cell r="S197"/>
        </row>
        <row r="198">
          <cell r="A198" t="str">
            <v>196</v>
          </cell>
          <cell r="B198" t="str">
            <v>DBIC</v>
          </cell>
          <cell r="C198" t="str">
            <v>親の年齢区分</v>
          </cell>
          <cell r="D198"/>
          <cell r="E198" t="str">
            <v>①AE_RNT.PARENTAGEUNITについて、
R2⇒R3の場合、R2は「月」、R3に変更できない、ブランクになりました。「一番ダメなのは、勝手に消してしまうことです」ということが必要です。対応方法は検討要です。
②KIND_IDが７９のM_SYS_KB転換は検討要になる。(障害186)
課題060：2016/8/8LYNC、市岡さんからの連絡（王）</v>
          </cell>
          <cell r="F198" t="str">
            <v>陳</v>
          </cell>
          <cell r="G198">
            <v>42590</v>
          </cell>
          <cell r="H198" t="str">
            <v>AT 完了-レビュー待ち</v>
          </cell>
          <cell r="I198" t="str">
            <v>土田</v>
          </cell>
          <cell r="J198">
            <v>42656</v>
          </cell>
          <cell r="K198" t="str">
            <v>2016/9/1定例確認した仕様：
①R3：802：ヶ月、803：週、804：日、805：時間を追加。131に追加します
a、10a以外の区分を選択する場合は、ICSRへ出力すると、「a」へ変換？
R15の仕様を確認した上で、検討し続けます。
②
R3⇒R2：R2にないのは「その他」へコピーする。
R2⇒R3：R3にないのは「その他」へコピーする。
後、H.1へ追加します。（書き方は他のB.5.1へ追加項目の書き方と同様で良いです）</v>
          </cell>
          <cell r="L198"/>
          <cell r="M198"/>
          <cell r="N198" t="str">
            <v>SP3</v>
          </cell>
          <cell r="O198"/>
          <cell r="P198"/>
          <cell r="Q198"/>
          <cell r="R198"/>
          <cell r="S198"/>
        </row>
        <row r="199">
          <cell r="A199" t="str">
            <v>197</v>
          </cell>
          <cell r="B199" t="str">
            <v>DBIC</v>
          </cell>
          <cell r="C199" t="str">
            <v>性別</v>
          </cell>
          <cell r="D199"/>
          <cell r="E199" t="str">
            <v>性別の区分で「不明」「未記載」のもの、NFに変換の必要がないか？検討要です。
市岡さんが想定する仕様：
PATIENTSEX 　/9:不明⇒UNK,　0:未記載 ⇒NASK
今の仕様：NF-&gt;半角ブランク
課題061：2016/8/8LYNC、市岡さんからの連絡（王）</v>
          </cell>
          <cell r="F199" t="str">
            <v>陳</v>
          </cell>
          <cell r="G199">
            <v>42590</v>
          </cell>
          <cell r="H199" t="str">
            <v>AT 完了-レビュー待ち</v>
          </cell>
          <cell r="I199" t="str">
            <v>土田</v>
          </cell>
          <cell r="J199">
            <v>42668</v>
          </cell>
          <cell r="K199" t="str">
            <v>2016/9/1定例確認した仕様：
仕様は良いです。
上の区分値の横展開結果を確認します。他の不明、未記載の場合はマッピングされない場合があれば、対応します</v>
          </cell>
          <cell r="L199"/>
          <cell r="M199"/>
          <cell r="N199" t="str">
            <v>SP3</v>
          </cell>
          <cell r="O199"/>
          <cell r="P199"/>
          <cell r="Q199"/>
          <cell r="R199"/>
          <cell r="S199"/>
        </row>
        <row r="200">
          <cell r="A200" t="str">
            <v>198</v>
          </cell>
          <cell r="B200" t="str">
            <v>DBIC</v>
          </cell>
          <cell r="C200" t="str">
            <v>MTのテーブル</v>
          </cell>
          <cell r="D200"/>
          <cell r="E200" t="str">
            <v>R3⇒R2に、MT_*テーブルのコピー必要か検討要です。
課題063：2016/8/29LYNC、市岡さんからの連絡（王）</v>
          </cell>
          <cell r="F200" t="str">
            <v>陳</v>
          </cell>
          <cell r="G200">
            <v>42611</v>
          </cell>
          <cell r="H200" t="str">
            <v>AT 完了-レビュー待ち</v>
          </cell>
          <cell r="I200" t="str">
            <v>長澤</v>
          </cell>
          <cell r="J200">
            <v>42654</v>
          </cell>
          <cell r="K200" t="str">
            <v>2016/9/1定例確認した仕様：
R2DBにシノニムを作成する。</v>
          </cell>
          <cell r="L200"/>
          <cell r="M200"/>
          <cell r="N200" t="str">
            <v>SP3</v>
          </cell>
          <cell r="O200"/>
          <cell r="P200"/>
          <cell r="Q200"/>
          <cell r="R200"/>
          <cell r="S200"/>
        </row>
        <row r="201">
          <cell r="A201" t="str">
            <v>199</v>
          </cell>
          <cell r="B201" t="str">
            <v>ADAR</v>
          </cell>
          <cell r="C201" t="str">
            <v>業務帳票</v>
          </cell>
          <cell r="D201"/>
          <cell r="E201" t="str">
            <v>症例検索画面で評価未作成の症例を選択し、「業務帳票」ボタンをクリックすると異常終了する。</v>
          </cell>
          <cell r="F201" t="str">
            <v>植田</v>
          </cell>
          <cell r="G201">
            <v>42618</v>
          </cell>
          <cell r="H201" t="str">
            <v>AT 実施中</v>
          </cell>
          <cell r="I201" t="str">
            <v>長澤</v>
          </cell>
          <cell r="J201">
            <v>42661</v>
          </cell>
          <cell r="K201"/>
          <cell r="L201"/>
          <cell r="M201"/>
          <cell r="N201" t="str">
            <v>SP3</v>
          </cell>
          <cell r="O201"/>
          <cell r="P201"/>
          <cell r="Q201"/>
          <cell r="R201"/>
          <cell r="S201"/>
        </row>
        <row r="202">
          <cell r="A202" t="str">
            <v>200</v>
          </cell>
          <cell r="B202" t="str">
            <v>EBCI</v>
          </cell>
          <cell r="C202" t="str">
            <v>PMDA確認帳票</v>
          </cell>
          <cell r="D202" t="str">
            <v>TH</v>
          </cell>
          <cell r="E202" t="str">
            <v>PMDA確認帳票をOffice2013で作成した時、医薬品/治験薬情報の販売名/製剤名等が表示されない。
作成されたWordファイルをoffice2010で表示すると正しく表示されます。</v>
          </cell>
          <cell r="F202" t="str">
            <v>植田</v>
          </cell>
          <cell r="G202">
            <v>42619</v>
          </cell>
          <cell r="H202" t="str">
            <v>SYSCO確認済み</v>
          </cell>
          <cell r="I202" t="str">
            <v>市岡</v>
          </cell>
          <cell r="J202"/>
          <cell r="K202"/>
          <cell r="L202"/>
          <cell r="M202"/>
          <cell r="N202" t="str">
            <v>SP4</v>
          </cell>
          <cell r="O202"/>
          <cell r="P202"/>
          <cell r="Q202"/>
          <cell r="R202" t="str">
            <v>SYSCO対応</v>
          </cell>
          <cell r="S202"/>
        </row>
        <row r="203">
          <cell r="A203" t="str">
            <v>201</v>
          </cell>
          <cell r="B203" t="str">
            <v>EBSF</v>
          </cell>
          <cell r="C203" t="str">
            <v>ドラフト出力</v>
          </cell>
          <cell r="D203" t="str">
            <v>TH</v>
          </cell>
          <cell r="E203" t="str">
            <v>THフラグがオン場合、出力パターン：
①R2を選択し、「ドラフト出力」ボタンを押下し、チェックリストを出力する時、エラーなる。
②①を解決したら、R2を選択し、「ドラフト出力」ボタンを押下し、チェックリストに日本語の項目は文字化けとなってしまいます。R15でも同様に発生していると確認しました。</v>
          </cell>
          <cell r="F203" t="str">
            <v>婁</v>
          </cell>
          <cell r="G203">
            <v>42619</v>
          </cell>
          <cell r="H203" t="str">
            <v>AT 完了-レビュー待ち</v>
          </cell>
          <cell r="I203" t="str">
            <v>長澤</v>
          </cell>
          <cell r="J203">
            <v>42741</v>
          </cell>
          <cell r="K203" t="str">
            <v>2016/9/7植田さんとLync確認した対応方針：
今、R1.5でTH_FLGがONの時のICSR出力に関する仕様変更が検討されています。
SJIS→XMLも確か検討されていたと思います。
仕様変更がある場合はR1.5改修後、R3.0へのマージが必要になるので、そのタイミングで再確認とするのが効率的かな。
異常終了も対応しなくても良いです</v>
          </cell>
          <cell r="L203"/>
          <cell r="M203"/>
          <cell r="N203" t="str">
            <v>SP4</v>
          </cell>
          <cell r="O203"/>
          <cell r="P203"/>
          <cell r="Q203"/>
          <cell r="R203"/>
          <cell r="S203"/>
        </row>
        <row r="204">
          <cell r="A204" t="str">
            <v>202</v>
          </cell>
          <cell r="B204" t="str">
            <v>ADCA</v>
          </cell>
          <cell r="C204" t="str">
            <v>一般名の順番</v>
          </cell>
          <cell r="D204"/>
          <cell r="E204" t="str">
            <v>ADCA画面で、一般名の順番を調整し、保存し、DBにデータを正しいで保存されましたが、画面で順番は正しくない表示できないでした。画面を閉じる、再開すれば、正しい順番を表示できる。</v>
          </cell>
          <cell r="F204" t="str">
            <v>王</v>
          </cell>
          <cell r="G204">
            <v>42618</v>
          </cell>
          <cell r="H204" t="str">
            <v>新規</v>
          </cell>
          <cell r="I204"/>
          <cell r="J204"/>
          <cell r="K204"/>
          <cell r="L204"/>
          <cell r="M204"/>
          <cell r="N204" t="str">
            <v>未定</v>
          </cell>
          <cell r="O204" t="str">
            <v>土田</v>
          </cell>
          <cell r="P204">
            <v>43306</v>
          </cell>
          <cell r="Q204"/>
          <cell r="R204" t="str">
            <v>SP7環境で再現を確認</v>
          </cell>
          <cell r="S204"/>
        </row>
        <row r="205">
          <cell r="A205" t="str">
            <v>203</v>
          </cell>
          <cell r="B205" t="str">
            <v>症例情報画面</v>
          </cell>
          <cell r="C205" t="str">
            <v>有害事象</v>
          </cell>
          <cell r="D205" t="str">
            <v>TH
TH-PRQ-001
R3-RQ-001</v>
          </cell>
          <cell r="E205" t="str">
            <v xml:space="preserve">&lt;CW5ADR-R3-要望障害一覧.xlsxから転記&gt;R3-RQ-001
有害事象が複数発生する場合、外国語の言語を一括入力できないか
もしくは、情報源が国外の場合、初期値を英語とすることでもよい </v>
          </cell>
          <cell r="F205" t="str">
            <v>TH 高橋様</v>
          </cell>
          <cell r="G205">
            <v>42566</v>
          </cell>
          <cell r="H205" t="str">
            <v>AT 完了-レビュー待ち</v>
          </cell>
          <cell r="I205" t="str">
            <v>土田</v>
          </cell>
          <cell r="J205">
            <v>42733</v>
          </cell>
          <cell r="K205"/>
          <cell r="L205"/>
          <cell r="M205"/>
          <cell r="N205" t="str">
            <v>SP4</v>
          </cell>
          <cell r="O205"/>
          <cell r="P205"/>
          <cell r="Q205"/>
          <cell r="R205"/>
          <cell r="S205"/>
        </row>
        <row r="206">
          <cell r="A206" t="str">
            <v>204</v>
          </cell>
          <cell r="B206" t="str">
            <v>症例情報画面
自社薬マスタ</v>
          </cell>
          <cell r="C206" t="str">
            <v>自社薬マスタ</v>
          </cell>
          <cell r="D206" t="str">
            <v>HPE
R3-RQ-002</v>
          </cell>
          <cell r="E206" t="str">
            <v xml:space="preserve">&lt;CW5ADR-R3-要望障害一覧.xlsxから転記&gt;R3-RQ-002
薬剤マスタで成分（一般薬名）毎の含量の管理ができない。 </v>
          </cell>
          <cell r="F206" t="str">
            <v>HPE 岩城</v>
          </cell>
          <cell r="G206">
            <v>42572</v>
          </cell>
          <cell r="H206" t="str">
            <v>最終仕様確認レビュー</v>
          </cell>
          <cell r="I206" t="str">
            <v>長澤</v>
          </cell>
          <cell r="J206"/>
          <cell r="K206"/>
          <cell r="L206"/>
          <cell r="M206"/>
          <cell r="N206" t="str">
            <v>SP4</v>
          </cell>
          <cell r="O206"/>
          <cell r="P206"/>
          <cell r="Q206"/>
          <cell r="R206"/>
          <cell r="S206"/>
        </row>
        <row r="207">
          <cell r="A207" t="str">
            <v>205</v>
          </cell>
          <cell r="B207" t="str">
            <v>症例情報画面</v>
          </cell>
          <cell r="C207" t="str">
            <v>投与情報</v>
          </cell>
          <cell r="D207" t="str">
            <v>MKK
R3-RQ-003</v>
          </cell>
          <cell r="E207" t="str">
            <v xml:space="preserve">&lt;CW5ADR-R3-要望障害一覧.xlsxから転記&gt;R3-RQ-003
症例情報画面の「投与情報-その他タブ-医薬品に関するその他の情報」について、画面項目名に「■」が付いていない </v>
          </cell>
          <cell r="F207" t="str">
            <v>HPE 市岡</v>
          </cell>
          <cell r="G207">
            <v>42556</v>
          </cell>
          <cell r="H207" t="str">
            <v>Close(確認OK)</v>
          </cell>
          <cell r="I207" t="str">
            <v>長澤</v>
          </cell>
          <cell r="J207"/>
          <cell r="K207"/>
          <cell r="L207"/>
          <cell r="M207"/>
          <cell r="N207" t="str">
            <v>SP4</v>
          </cell>
          <cell r="O207"/>
          <cell r="P207"/>
          <cell r="Q207"/>
          <cell r="R207"/>
          <cell r="S207"/>
        </row>
        <row r="208">
          <cell r="A208" t="str">
            <v>206</v>
          </cell>
          <cell r="B208"/>
          <cell r="C208" t="str">
            <v>ファイル添付</v>
          </cell>
          <cell r="D208" t="str">
            <v>MKK
R3-RQ-004</v>
          </cell>
          <cell r="E208" t="str">
            <v xml:space="preserve">&lt;CW5ADR-R3-要望障害一覧.xlsxから転記&gt;R3-RQ-004
添付資料のファイルサイズがファイル管理画面か、添付資料関連付けの画面でわかる方が良い </v>
          </cell>
          <cell r="F208" t="str">
            <v>MKK 片山</v>
          </cell>
          <cell r="G208">
            <v>42565</v>
          </cell>
          <cell r="H208"/>
          <cell r="I208"/>
          <cell r="J208"/>
          <cell r="K208"/>
          <cell r="L208"/>
          <cell r="M208"/>
          <cell r="N208" t="str">
            <v>未定</v>
          </cell>
          <cell r="O208"/>
          <cell r="P208"/>
          <cell r="Q208"/>
          <cell r="R208" t="str">
            <v>4/4　SP8候補→未定（要望）</v>
          </cell>
          <cell r="S208"/>
        </row>
        <row r="209">
          <cell r="A209" t="str">
            <v>207</v>
          </cell>
          <cell r="B209" t="str">
            <v>CIOMSレポート</v>
          </cell>
          <cell r="C209"/>
          <cell r="D209" t="str">
            <v>TH
TH-PRQ-002
R3-RQ-005</v>
          </cell>
          <cell r="E209" t="str">
            <v xml:space="preserve">&lt;CW5ADR-R3-要望障害一覧.xlsxから転記&gt;R3-RQ-005
受領画面-書誌事項の「タイトル」「著者・演者」「文献名」「発行年・刊・号」「ページ」「学会名」の英語項目をバンクーバー形式で[IV. Manufacture information]-[Comment]に出力されるようにして欲しい。
※過去にも同様の要望を提出しているが、拒否されている。 </v>
          </cell>
          <cell r="F209" t="str">
            <v>TH 古川様</v>
          </cell>
          <cell r="G209">
            <v>42601</v>
          </cell>
          <cell r="H209"/>
          <cell r="I209"/>
          <cell r="J209"/>
          <cell r="K209"/>
          <cell r="L209"/>
          <cell r="M209"/>
          <cell r="N209" t="str">
            <v>未定</v>
          </cell>
          <cell r="O209"/>
          <cell r="P209"/>
          <cell r="Q209"/>
          <cell r="R209" t="str">
            <v>4/4　SP8候補→未定（要望）</v>
          </cell>
          <cell r="S209"/>
        </row>
        <row r="210">
          <cell r="A210" t="str">
            <v>208</v>
          </cell>
          <cell r="B210" t="str">
            <v>CIOMSレポート</v>
          </cell>
          <cell r="C210"/>
          <cell r="D210" t="str">
            <v>TH
TH-PRQ-003
R3-RQ-006</v>
          </cell>
          <cell r="E210" t="str">
            <v xml:space="preserve">&lt;CW5ADR-R3-要望障害一覧.xlsxから転記&gt;R3-RQ-006
CIOMSレポート画面の有害事象-重篤度(企業)には、企業の重篤度しか取り込みできないが、報告者の重篤度と企業の重篤度をあわせて取り込まれるよう対応してほしい。 </v>
          </cell>
          <cell r="F210" t="str">
            <v>TH 古川様</v>
          </cell>
          <cell r="G210">
            <v>42601</v>
          </cell>
          <cell r="H210"/>
          <cell r="I210"/>
          <cell r="J210"/>
          <cell r="K210"/>
          <cell r="L210"/>
          <cell r="M210"/>
          <cell r="N210" t="str">
            <v>未定</v>
          </cell>
          <cell r="O210"/>
          <cell r="P210"/>
          <cell r="Q210"/>
          <cell r="R210"/>
          <cell r="S210"/>
        </row>
        <row r="211">
          <cell r="A211" t="str">
            <v>209</v>
          </cell>
          <cell r="B211" t="str">
            <v>評価画面</v>
          </cell>
          <cell r="C211"/>
          <cell r="D211" t="str">
            <v>JP
R3-RQ-007</v>
          </cell>
          <cell r="E211" t="str">
            <v>&lt;CW5ADR-R3-要望障害一覧.xlsxから転記&gt;R3-RQ-007
評価画面－各項目のコピー系ボタン
各ボタンを押下し忘れることがよくある。
アプリ側でサポートする機能が欲しい。
（仕様案）
①画面起動時に全ボタン押下
②ワーニング機能（更新時チェック）
③データ元が変わった時に自動反映（=CW4でやっていたアドオン）</v>
          </cell>
          <cell r="F211" t="str">
            <v>HPE 小田</v>
          </cell>
          <cell r="G211">
            <v>42611</v>
          </cell>
          <cell r="H211"/>
          <cell r="I211"/>
          <cell r="J211"/>
          <cell r="K211"/>
          <cell r="L211"/>
          <cell r="M211"/>
          <cell r="N211" t="str">
            <v>未定</v>
          </cell>
          <cell r="O211"/>
          <cell r="P211"/>
          <cell r="Q211"/>
          <cell r="R211"/>
          <cell r="S211"/>
        </row>
        <row r="212">
          <cell r="A212" t="str">
            <v>210</v>
          </cell>
          <cell r="B212" t="str">
            <v>NullFlavor入力項目を持つ画面</v>
          </cell>
          <cell r="C212"/>
          <cell r="D212" t="str">
            <v>TH
R3-RQ-008</v>
          </cell>
          <cell r="E212" t="str">
            <v xml:space="preserve">&lt;CW5ADR-R3-要望障害一覧.xlsxから転記&gt;R3-RQ-008
NullFlavorと実際の論理チェック追加の要望
「MSK」以外のNullFlavorが設定されていれば値を入力不可とする論理チェックが欲しい。 </v>
          </cell>
          <cell r="F212" t="str">
            <v>HPE 南</v>
          </cell>
          <cell r="G212">
            <v>42612</v>
          </cell>
          <cell r="H212"/>
          <cell r="I212"/>
          <cell r="J212"/>
          <cell r="K212"/>
          <cell r="L212"/>
          <cell r="M212"/>
          <cell r="N212" t="str">
            <v>未定</v>
          </cell>
          <cell r="O212"/>
          <cell r="P212"/>
          <cell r="Q212"/>
          <cell r="R212" t="str">
            <v>2018/4/20 tomioka
全項目（61項目）対応となるとテストケースは大きい
個別のMethod作成が必要になる場合は、対応不可かも知れない
PJ対応
7/12/2018　柴田
未対応であることを確認</v>
          </cell>
          <cell r="S212"/>
        </row>
        <row r="213">
          <cell r="A213" t="str">
            <v>211</v>
          </cell>
          <cell r="B213" t="str">
            <v>ADAR</v>
          </cell>
          <cell r="C213"/>
          <cell r="D213" t="str">
            <v>KS
R3-RQ-009</v>
          </cell>
          <cell r="E213" t="str">
            <v xml:space="preserve">&lt;CW5ADR-R3-要望障害一覧.xlsxから転記&gt;R3-RQ-009
汎用一覧帳票等の帳票をクライアント端末のクリップボードを使用せずに出力するよう仕様を変更して欲しい。
※帳票出力中にコピー&amp;ペーストをする事が出来ず、他の業務が出来ないので業務影響が大きい。
-------------
OpenXML対応している帳票はクリップボードを使用していない。
Excelについては基本的にクリップボードを使用している
（2016/9/5 甲賀）
------------- </v>
          </cell>
          <cell r="F213" t="str">
            <v>HPE 甲賀</v>
          </cell>
          <cell r="G213">
            <v>42585</v>
          </cell>
          <cell r="H213"/>
          <cell r="I213"/>
          <cell r="J213"/>
          <cell r="K213"/>
          <cell r="L213"/>
          <cell r="M213"/>
          <cell r="N213" t="str">
            <v>未定</v>
          </cell>
          <cell r="O213"/>
          <cell r="P213"/>
          <cell r="Q213"/>
          <cell r="R213" t="str">
            <v>7/12/2018　柴田
未対応であることを確認</v>
          </cell>
          <cell r="S213"/>
        </row>
        <row r="214">
          <cell r="A214" t="str">
            <v>212</v>
          </cell>
          <cell r="B214" t="str">
            <v>ALRV</v>
          </cell>
          <cell r="C214"/>
          <cell r="D214" t="str">
            <v>KS
R3-RQ-010</v>
          </cell>
          <cell r="E214" t="str">
            <v xml:space="preserve">&lt;CW5ADR-R3-要望障害一覧.xlsxから転記&gt;R3-RQ-010
第一次情報源-第一次情報源-報告者フレームに医師コードを入力して報告者（医師）の情報を入力出来るよう仕様を変更して欲しい。
施設の情報の場合、【施設コード】に施設コードを入力すれば、施設の情報が自動入力されるので、類似の仕様にて実装して欲しい。
※医師コードを入力して報告者（医師）の情報を入力した場合、医師だけの情報だけでなく、紐付く施設の情報も自動入力されるよう実装をお願いします。 </v>
          </cell>
          <cell r="F214" t="str">
            <v>HPE 甲賀</v>
          </cell>
          <cell r="G214">
            <v>42585</v>
          </cell>
          <cell r="H214"/>
          <cell r="I214"/>
          <cell r="J214"/>
          <cell r="K214"/>
          <cell r="L214"/>
          <cell r="M214"/>
          <cell r="N214" t="str">
            <v>未定</v>
          </cell>
          <cell r="O214"/>
          <cell r="P214"/>
          <cell r="Q214"/>
          <cell r="R214" t="str">
            <v>7/12/2018　柴田
未対応であることを確認</v>
          </cell>
          <cell r="S214"/>
        </row>
        <row r="215">
          <cell r="A215" t="str">
            <v>213</v>
          </cell>
          <cell r="B215" t="str">
            <v>ALRV</v>
          </cell>
          <cell r="C215"/>
          <cell r="D215" t="str">
            <v>KS
R3-RQ-011</v>
          </cell>
          <cell r="E215" t="str">
            <v xml:space="preserve">&lt;CW5ADR-R3-要望障害一覧.xlsxから転記&gt;R3-RQ-011
医師辞書画面の検索条件に医師コードを追加して欲しい。 </v>
          </cell>
          <cell r="F215" t="str">
            <v>HPE 甲賀</v>
          </cell>
          <cell r="G215">
            <v>42585</v>
          </cell>
          <cell r="H215"/>
          <cell r="I215"/>
          <cell r="J215"/>
          <cell r="K215"/>
          <cell r="L215"/>
          <cell r="M215"/>
          <cell r="N215" t="str">
            <v>未定</v>
          </cell>
          <cell r="O215"/>
          <cell r="P215"/>
          <cell r="Q215"/>
          <cell r="R215" t="str">
            <v>7/12/2018　柴田
未対応であることを確認</v>
          </cell>
          <cell r="S215"/>
        </row>
        <row r="216">
          <cell r="A216" t="str">
            <v>214</v>
          </cell>
          <cell r="B216" t="str">
            <v>ALRV</v>
          </cell>
          <cell r="C216"/>
          <cell r="D216" t="str">
            <v>KS
R3-RQ-012</v>
          </cell>
          <cell r="E216" t="str">
            <v xml:space="preserve">&lt;CW5ADR-R3-要望障害一覧.xlsxから転記&gt;R3-RQ-012
施設辞書画面の検索条件に施設コードを追加して欲しい。 </v>
          </cell>
          <cell r="F216" t="str">
            <v>HPE 甲賀</v>
          </cell>
          <cell r="G216">
            <v>42585</v>
          </cell>
          <cell r="H216"/>
          <cell r="I216"/>
          <cell r="J216"/>
          <cell r="K216"/>
          <cell r="L216"/>
          <cell r="M216"/>
          <cell r="N216" t="str">
            <v>未定</v>
          </cell>
          <cell r="O216"/>
          <cell r="P216"/>
          <cell r="Q216"/>
          <cell r="R216" t="str">
            <v>7/12/2018　柴田
未対応であることを確認</v>
          </cell>
          <cell r="S216"/>
        </row>
        <row r="217">
          <cell r="A217" t="str">
            <v>215</v>
          </cell>
          <cell r="B217" t="str">
            <v>ALRC</v>
          </cell>
          <cell r="C217"/>
          <cell r="D217" t="str">
            <v>KS
R3-RQ-013</v>
          </cell>
          <cell r="E217" t="str">
            <v xml:space="preserve">&lt;CW5ADR-R3-要望障害一覧.xlsxから転記&gt;R3-RQ-013
【提携会社管理番号】の値を引き継ぐよう仕様を変更して欲しい。
※自社薬と提携会社の値が同一の提携会社報告イベントが作成済みの場合、過去の提携会社報告イベントから【提携会社管理番号】の値を引き継ぐ仕様として下さい。なお、 評価・受領間を跨いでも引き継ぐようお願い致します。 </v>
          </cell>
          <cell r="F217" t="str">
            <v>HPE 甲賀</v>
          </cell>
          <cell r="G217">
            <v>42585</v>
          </cell>
          <cell r="H217"/>
          <cell r="I217"/>
          <cell r="J217"/>
          <cell r="K217"/>
          <cell r="L217"/>
          <cell r="M217"/>
          <cell r="N217" t="str">
            <v>未定</v>
          </cell>
          <cell r="O217"/>
          <cell r="P217"/>
          <cell r="Q217"/>
          <cell r="R217" t="str">
            <v>7/12/2018　柴田
未対応であることを確認</v>
          </cell>
          <cell r="S217"/>
        </row>
        <row r="218">
          <cell r="A218" t="str">
            <v>216</v>
          </cell>
          <cell r="B218" t="str">
            <v>ALEC
ALEP</v>
          </cell>
          <cell r="C218"/>
          <cell r="D218" t="str">
            <v>KS
R3-RQ-014</v>
          </cell>
          <cell r="E218" t="str">
            <v xml:space="preserve">&lt;CW5ADR-R3-要望障害一覧.xlsxから転記&gt;R3-RQ-014
ICSR出力画面の【報告方法】の横幅が小さく、文字切れが発生しているので、横幅を広げ、文字切れが発生していないよう画面を調整して欲しい。 </v>
          </cell>
          <cell r="F218" t="str">
            <v>HPE 甲賀</v>
          </cell>
          <cell r="G218">
            <v>42585</v>
          </cell>
          <cell r="H218" t="str">
            <v>新規</v>
          </cell>
          <cell r="I218"/>
          <cell r="J218"/>
          <cell r="K218"/>
          <cell r="L218"/>
          <cell r="M218"/>
          <cell r="N218" t="str">
            <v>未定</v>
          </cell>
          <cell r="O218"/>
          <cell r="P218"/>
          <cell r="Q218"/>
          <cell r="R218" t="str">
            <v>7/12/2018　柴田
未対応であることを確認</v>
          </cell>
          <cell r="S218"/>
        </row>
        <row r="219">
          <cell r="A219" t="str">
            <v>217</v>
          </cell>
          <cell r="B219" t="str">
            <v>ALRV
ADCA
ALEC
ALEP</v>
          </cell>
          <cell r="C219"/>
          <cell r="D219" t="str">
            <v>KS
R3-RQ-015</v>
          </cell>
          <cell r="E219" t="str">
            <v xml:space="preserve">&lt;CW5ADR-R3-要望障害一覧.xlsxから転記&gt;R3-RQ-015
現在E2B項目、J項目に該当する項目の表示名には「■」、「▲」のマークが付いているが、当該項目がどのE2B項目に該当するのかわかるようにして欲しい。
※実装案として、NF,TZの入力子画面と同様にマウスオーバーした際、該当のE2B項目の番号を表示
------
SYSCO様提案の子画面と同様の内容
------
------
TSからも同様の要望あり
------ </v>
          </cell>
          <cell r="F219" t="str">
            <v>HPE 甲賀</v>
          </cell>
          <cell r="G219">
            <v>42585</v>
          </cell>
          <cell r="H219" t="str">
            <v>リリース済</v>
          </cell>
          <cell r="I219"/>
          <cell r="J219"/>
          <cell r="K219"/>
          <cell r="L219"/>
          <cell r="M219"/>
          <cell r="N219" t="str">
            <v>SP8</v>
          </cell>
          <cell r="O219"/>
          <cell r="P219"/>
          <cell r="Q219"/>
          <cell r="R219" t="str">
            <v>7/12/2018　柴田
未対応であることを確認</v>
          </cell>
          <cell r="S219" t="str">
            <v>SYSCO</v>
          </cell>
        </row>
        <row r="220">
          <cell r="A220" t="str">
            <v>218</v>
          </cell>
          <cell r="B220" t="str">
            <v>EBSF</v>
          </cell>
          <cell r="C220"/>
          <cell r="D220" t="str">
            <v>KS
R3-RQ-016</v>
          </cell>
          <cell r="E220" t="str">
            <v xml:space="preserve">&lt;CW5ADR-R3-要望障害一覧.xlsxから転記&gt;R3-RQ-016
ドラフト版ICSRを出力する際、通常出力した際とは違うフォルダ下に別のファイル名で出力して欲しい
※以下のように出力するようハードコーディングで実装すれば良いかと思われる。
通常出力の出力先フォルダ：C:\CW5ADR\CW5ADR_DEV_SP5\E2B_SndRcv\adr_e2b\dat\CCC
ドラフト出力の出力先フォルダ：
C:\CW5ADR\CW5ADR_DEV_SP5\E2B_SndRcv\adr_e2b\dat\CCC_drf
通常出力の出力ファイル名：
E-ci-j-20140618-201300218-20140600009.xml
ドラフト出力の出力ファイル名：
DRF_E-ci-j-20140618-201300218-20140600009.xml </v>
          </cell>
          <cell r="F220" t="str">
            <v>HPE 甲賀</v>
          </cell>
          <cell r="G220">
            <v>42587</v>
          </cell>
          <cell r="H220"/>
          <cell r="I220"/>
          <cell r="J220"/>
          <cell r="K220"/>
          <cell r="L220"/>
          <cell r="M220"/>
          <cell r="N220" t="str">
            <v>未定</v>
          </cell>
          <cell r="O220"/>
          <cell r="P220"/>
          <cell r="Q220"/>
          <cell r="R220" t="str">
            <v>7/12/2018　柴田
未対応であることを確認</v>
          </cell>
          <cell r="S220"/>
        </row>
        <row r="221">
          <cell r="A221" t="str">
            <v>219</v>
          </cell>
          <cell r="B221"/>
          <cell r="C221"/>
          <cell r="D221" t="str">
            <v>TH
R3-RQ-017</v>
          </cell>
          <cell r="E221" t="str">
            <v xml:space="preserve">&lt;CW5ADR-R3-要望障害一覧.xlsxから転記&gt;R3-RQ-017
PMDA確認帳票をOffice2013で作成したとき、
医薬品/治験薬情報の販売名/製剤名等が表示されない。
作成されたWordファイルをoffice2010で表示すると正しく表示される </v>
          </cell>
          <cell r="F221" t="str">
            <v>TH 高橋様
(HPE岩城　)</v>
          </cell>
          <cell r="G221">
            <v>42618</v>
          </cell>
          <cell r="H221" t="str">
            <v>Close(取下げ)</v>
          </cell>
          <cell r="I221" t="str">
            <v>長澤</v>
          </cell>
          <cell r="J221">
            <v>42704</v>
          </cell>
          <cell r="K221"/>
          <cell r="L221"/>
          <cell r="M221"/>
          <cell r="N221" t="str">
            <v>SP4</v>
          </cell>
          <cell r="O221"/>
          <cell r="P221"/>
          <cell r="Q221"/>
          <cell r="R221" t="str">
            <v>SYSCO対応</v>
          </cell>
          <cell r="S221"/>
        </row>
        <row r="222">
          <cell r="A222" t="str">
            <v>220</v>
          </cell>
          <cell r="B222" t="str">
            <v>ADCA</v>
          </cell>
          <cell r="C222" t="str">
            <v>投与経路ID、親への投与経路ID</v>
          </cell>
          <cell r="D222"/>
          <cell r="E222" t="str">
            <v>既に登録した投与経路ID、親への投与経路IDについて、ADCA画面を修正して、投与経路ID、親への投与経路IDをブランクを選択するように修正して、登録したら、AE_DRG_DOSのDAROUTE_CD、DAROUTE_VER_ID、DAROUTE_ID、PADAROUTE_CD、PARDAROUTE_VER_ID、PARDAROUTE_ID全てがDBから削除されるべきですが、DAROUTE_ID、PARDAROUTE_IDが削除されませんでした。</v>
          </cell>
          <cell r="F222" t="str">
            <v>陳</v>
          </cell>
          <cell r="G222">
            <v>42620</v>
          </cell>
          <cell r="H222" t="str">
            <v>AT 完了-レビュー待ち</v>
          </cell>
          <cell r="I222" t="str">
            <v>富岡</v>
          </cell>
          <cell r="J222">
            <v>42663</v>
          </cell>
          <cell r="K222" t="str">
            <v>コーディングミスです。
投与経路CDでM_DAROUTEから情報を取得できない場合は、投与経路IDのクリア処理が漏れました。
画面にブランクを選択して、M_DAROUTEから情報を取得できないが、IDのクリア処理が漏れたので、選択前の投与経路IDは残ってしまいました。</v>
          </cell>
          <cell r="L222" t="str">
            <v>陳</v>
          </cell>
          <cell r="M222">
            <v>42632</v>
          </cell>
          <cell r="N222" t="str">
            <v>SP3</v>
          </cell>
          <cell r="O222"/>
          <cell r="P222"/>
          <cell r="Q222"/>
          <cell r="R222"/>
          <cell r="S222"/>
        </row>
        <row r="223">
          <cell r="A223" t="str">
            <v>221</v>
          </cell>
          <cell r="B223" t="str">
            <v>EBIA,EBIS</v>
          </cell>
          <cell r="C223" t="str">
            <v>J2.16　報告内容の要点</v>
          </cell>
          <cell r="D223" t="str">
            <v>HD番号
1211-002</v>
          </cell>
          <cell r="E223" t="str">
            <v xml:space="preserve">措置の場合、
措置報告記述情報-問題点、外国措置評価分析区分-(1)～(8)を結合して出力するという仕様になっており、DBカラム名の欄に「F_OTH_DESC_1/F_OTH_DESC_2」と記載されているが、出力されていない。
</v>
          </cell>
          <cell r="F223" t="str">
            <v>植田</v>
          </cell>
          <cell r="G223">
            <v>42626</v>
          </cell>
          <cell r="H223" t="str">
            <v>AT 完了-レビュー待ち</v>
          </cell>
          <cell r="I223" t="str">
            <v>長澤</v>
          </cell>
          <cell r="J223"/>
          <cell r="K223"/>
          <cell r="L223"/>
          <cell r="M223"/>
          <cell r="N223" t="str">
            <v>SP4</v>
          </cell>
          <cell r="O223"/>
          <cell r="P223"/>
          <cell r="Q223"/>
          <cell r="R223"/>
          <cell r="S223"/>
        </row>
        <row r="224">
          <cell r="A224" t="str">
            <v>222</v>
          </cell>
          <cell r="B224" t="str">
            <v>EBIA,EBIS</v>
          </cell>
          <cell r="C224" t="str">
            <v>ICSRドラフト出力</v>
          </cell>
          <cell r="D224" t="str">
            <v>社内</v>
          </cell>
          <cell r="E224" t="str">
            <v>出力済みドラフトICSRファイルを、【ICSR出力】子画面から再度出力したところ、異常終了した。</v>
          </cell>
          <cell r="F224" t="str">
            <v>植田</v>
          </cell>
          <cell r="G224">
            <v>42626</v>
          </cell>
          <cell r="H224" t="str">
            <v>AT 完了-レビュー待ち</v>
          </cell>
          <cell r="I224" t="str">
            <v>土田</v>
          </cell>
          <cell r="J224">
            <v>42662</v>
          </cell>
          <cell r="K224"/>
          <cell r="L224"/>
          <cell r="M224"/>
          <cell r="N224" t="str">
            <v>SP3</v>
          </cell>
          <cell r="O224"/>
          <cell r="P224"/>
          <cell r="Q224"/>
          <cell r="R224"/>
          <cell r="S224"/>
        </row>
        <row r="225">
          <cell r="A225" t="str">
            <v>223</v>
          </cell>
          <cell r="B225" t="str">
            <v>ADCA</v>
          </cell>
          <cell r="C225" t="str">
            <v>臨検値</v>
          </cell>
          <cell r="D225"/>
          <cell r="E225" t="str">
            <v>R15から一つの既存設計ミス（？）が発見しました。（R15からの対応依頼：【CW5ADR】R1.5既存障害の連絡）
臨床検査項目設定画面に無効の項目は画面へ設定でき、ＤＢのAD_CLDT_HDRテーブルに無効な単位が登録される。</v>
          </cell>
          <cell r="F225" t="str">
            <v>陳</v>
          </cell>
          <cell r="G225">
            <v>42632</v>
          </cell>
          <cell r="H225"/>
          <cell r="I225" t="str">
            <v>長澤</v>
          </cell>
          <cell r="J225"/>
          <cell r="K225"/>
          <cell r="L225"/>
          <cell r="M225"/>
          <cell r="N225" t="str">
            <v>未定</v>
          </cell>
          <cell r="O225"/>
          <cell r="P225"/>
          <cell r="Q225"/>
          <cell r="R225" t="str">
            <v>7/12/2018　柴田
未対応であることを確認</v>
          </cell>
          <cell r="S225"/>
        </row>
        <row r="226">
          <cell r="A226" t="str">
            <v>224</v>
          </cell>
          <cell r="B226" t="str">
            <v>ALEC</v>
          </cell>
          <cell r="C226" t="str">
            <v xml:space="preserve">その他資料Spreadの表示順調整
症例概要及び報告者の意見に関する記述情報Spreadの表示順調整
</v>
          </cell>
          <cell r="D226" t="str">
            <v>社内</v>
          </cell>
          <cell r="E226" t="str">
            <v>その他資料Spreadの表示順調整を調整すれば、DBに保存するときに、異常終了になりました。症例概要及び報告者の意見に関する記述情報Spreadも同じエラーがありました。</v>
          </cell>
          <cell r="F226" t="str">
            <v>王</v>
          </cell>
          <cell r="G226">
            <v>42633</v>
          </cell>
          <cell r="H226" t="str">
            <v>AT 完了-レビュー待ち</v>
          </cell>
          <cell r="I226" t="str">
            <v>長澤</v>
          </cell>
          <cell r="J226">
            <v>42656</v>
          </cell>
          <cell r="K226"/>
          <cell r="L226"/>
          <cell r="M226"/>
          <cell r="N226" t="str">
            <v>SP3</v>
          </cell>
          <cell r="O226"/>
          <cell r="P226"/>
          <cell r="Q226"/>
          <cell r="R226"/>
          <cell r="S226"/>
        </row>
        <row r="227">
          <cell r="A227" t="str">
            <v>225</v>
          </cell>
          <cell r="B227" t="str">
            <v>EBSF</v>
          </cell>
          <cell r="C227" t="str">
            <v>「チェックリスト」ボタン</v>
          </cell>
          <cell r="D227" t="str">
            <v>社内</v>
          </cell>
          <cell r="E227" t="str">
            <v>EBSFデータ交換ファイル出力画面を起動して、「出力パターン」を選択しないまま、「チェックリスト」ボタンを押すと、異常となっていしまいました。</v>
          </cell>
          <cell r="F227" t="str">
            <v>婁</v>
          </cell>
          <cell r="G227">
            <v>42639</v>
          </cell>
          <cell r="H227" t="str">
            <v>AT 完了-レビュー待ち</v>
          </cell>
          <cell r="I227" t="str">
            <v>富岡</v>
          </cell>
          <cell r="J227">
            <v>42668</v>
          </cell>
          <cell r="K227"/>
          <cell r="L227"/>
          <cell r="M227"/>
          <cell r="N227" t="str">
            <v>SP3</v>
          </cell>
          <cell r="O227"/>
          <cell r="P227"/>
          <cell r="Q227"/>
          <cell r="R227"/>
          <cell r="S227"/>
        </row>
        <row r="228">
          <cell r="A228" t="str">
            <v>226</v>
          </cell>
          <cell r="B228" t="str">
            <v>ALEP</v>
          </cell>
          <cell r="C228" t="str">
            <v>NFデフォルト設定</v>
          </cell>
          <cell r="D228"/>
          <cell r="E228" t="str">
            <v>①NF入力可能項目に一切NFが入力されていない任意の症例データの製造販売後評価画面を起動する。
②修正ボタンを押下した後、製造販売後評価画面の右上にあるNFをクリックし、デフォルト値設定をクリックする。
③製造販売後評価画面のNF入力可能項目のNFの入力状況を確認する。
製造販売後評価画面のNF入力可能項目全てにおいてNFが設定されていないべきですが、研究報告と措置報告の好評状況のNFが設定されてしまいました。
※障害072のATテストのNGとなった件より転記しました。</v>
          </cell>
          <cell r="F228" t="str">
            <v>陳</v>
          </cell>
          <cell r="G228">
            <v>42641</v>
          </cell>
          <cell r="H228" t="str">
            <v>AT 完了-レビュー待ち</v>
          </cell>
          <cell r="I228" t="str">
            <v>長澤</v>
          </cell>
          <cell r="J228">
            <v>42661</v>
          </cell>
          <cell r="K228"/>
          <cell r="L228"/>
          <cell r="M228"/>
          <cell r="N228" t="str">
            <v>SP3</v>
          </cell>
          <cell r="O228"/>
          <cell r="P228"/>
          <cell r="Q228"/>
          <cell r="R228"/>
          <cell r="S228"/>
        </row>
        <row r="229">
          <cell r="A229" t="str">
            <v>227</v>
          </cell>
          <cell r="B229" t="str">
            <v>ADCA</v>
          </cell>
          <cell r="C229" t="str">
            <v>有害事象の無効フラグ</v>
          </cell>
          <cell r="D229" t="str">
            <v>HD番号
1609-015</v>
          </cell>
          <cell r="E229" t="str">
            <v>現状、「評価中」、「評価確定」、「評価承認」の状態で、症例情報画面の有害事象－無効フラグが修正可能ですが、
「症例評価確定」、「症例評価承認」の状態で、修正不可です。
SG様より下記要望が頂きました。
　FAX第一報，未完了報告が可能な評価承認状態では，有害事象の無効フラグは押下不可になっているべきだと思っておりました。実際に指摘された症例は，評価承認後，無効フラグが誤って押下されてしまい，事象が削除されたまま報告されております。評価承認状態で，有害事象の無効フラグは押下可能になっている現在の仕様についてご検討の程宜しくお願いいたします。</v>
          </cell>
          <cell r="F229" t="str">
            <v>DHD 馮</v>
          </cell>
          <cell r="G229">
            <v>42641</v>
          </cell>
          <cell r="H229"/>
          <cell r="I229"/>
          <cell r="J229"/>
          <cell r="K229"/>
          <cell r="L229"/>
          <cell r="M229"/>
          <cell r="N229" t="str">
            <v>未定</v>
          </cell>
          <cell r="O229"/>
          <cell r="P229"/>
          <cell r="Q229"/>
          <cell r="R229" t="str">
            <v>7/12/2018　柴田
未対応であることを確認</v>
          </cell>
          <cell r="S229"/>
        </row>
        <row r="230">
          <cell r="A230" t="str">
            <v>228</v>
          </cell>
          <cell r="B230" t="str">
            <v>全般</v>
          </cell>
          <cell r="C230"/>
          <cell r="D230" t="str">
            <v>KS
R3-RQ-018</v>
          </cell>
          <cell r="E230" t="str">
            <v xml:space="preserve">&lt;CW5ADR-R3-要望障害一覧.xlsxから転記&gt;R3-RQ-018
スペアアイテムの日付項目に「2016/07」のように月区分の値を入力出来るようにして欲しい。 </v>
          </cell>
          <cell r="F230" t="str">
            <v>KS 小山様（HPE 甲賀）</v>
          </cell>
          <cell r="G230">
            <v>42622</v>
          </cell>
          <cell r="H230" t="str">
            <v>新規</v>
          </cell>
          <cell r="I230"/>
          <cell r="J230"/>
          <cell r="K230"/>
          <cell r="L230"/>
          <cell r="M230"/>
          <cell r="N230" t="str">
            <v>未定</v>
          </cell>
          <cell r="O230"/>
          <cell r="P230"/>
          <cell r="Q230"/>
          <cell r="R230" t="str">
            <v>7/12/2018　柴田
未対応であることを確認</v>
          </cell>
          <cell r="S230"/>
        </row>
        <row r="231">
          <cell r="A231" t="str">
            <v>229</v>
          </cell>
          <cell r="B231" t="str">
            <v>症例情報画面</v>
          </cell>
          <cell r="C231"/>
          <cell r="D231" t="str">
            <v>TH
R3-RQ-019</v>
          </cell>
          <cell r="E231" t="str">
            <v xml:space="preserve">&lt;CW5ADR-R3-要望障害一覧.xlsxから転記&gt;R3-RQ-019
 医薬品使用歴-記載薬剤名：R3の説明会資料の73ページにD.8.r.1医薬品名（報告された表現）でNFのUNKが使用できる旨記載あり。今後マスタに反映されるものと思われますが念のためご連絡いたします。 </v>
          </cell>
          <cell r="F231" t="str">
            <v>TH 高橋様</v>
          </cell>
          <cell r="G231">
            <v>42607</v>
          </cell>
          <cell r="H231"/>
          <cell r="I231"/>
          <cell r="J231"/>
          <cell r="K231"/>
          <cell r="L231"/>
          <cell r="M231"/>
          <cell r="N231" t="str">
            <v>－</v>
          </cell>
          <cell r="O231"/>
          <cell r="P231"/>
          <cell r="Q231"/>
          <cell r="R231" t="str">
            <v>7/12/2018　柴田
対応済みであることを確認
対応SPは不明</v>
          </cell>
          <cell r="S231"/>
        </row>
        <row r="232">
          <cell r="A232" t="str">
            <v>230</v>
          </cell>
          <cell r="B232" t="str">
            <v>送信者マスタ</v>
          </cell>
          <cell r="C232"/>
          <cell r="D232" t="str">
            <v>TH
R3-RQ-020</v>
          </cell>
          <cell r="E232" t="str">
            <v xml:space="preserve">&lt;CW5ADR-R3-要望障害一覧.xlsxから転記&gt;R3-RQ-020
CW5は種類欄が「1:製薬会社」となっているが、実装ガイドのC.3.1では「1:製薬企業」と記載されている。
PMDA確認帳票の別紙様式第1、3、5に出力される。 </v>
          </cell>
          <cell r="F232" t="str">
            <v>TH高橋様</v>
          </cell>
          <cell r="G232">
            <v>42613</v>
          </cell>
          <cell r="H232" t="str">
            <v>AT 完了-レビュー待ち</v>
          </cell>
          <cell r="I232" t="str">
            <v>土田</v>
          </cell>
          <cell r="J232">
            <v>42746</v>
          </cell>
          <cell r="K232"/>
          <cell r="L232"/>
          <cell r="M232"/>
          <cell r="N232" t="str">
            <v>SP4</v>
          </cell>
          <cell r="O232"/>
          <cell r="P232"/>
          <cell r="Q232"/>
          <cell r="R232" t="str">
            <v>英語(M_SYS_KB.KB_NM_2)は対応しない</v>
          </cell>
          <cell r="S232"/>
        </row>
        <row r="233">
          <cell r="A233" t="str">
            <v>231</v>
          </cell>
          <cell r="B233" t="str">
            <v>受領画面</v>
          </cell>
          <cell r="C233"/>
          <cell r="D233" t="str">
            <v>TH
R3-RQ-021</v>
          </cell>
          <cell r="E233" t="str">
            <v xml:space="preserve">&lt;CW5ADR-R3-要望障害一覧.xlsxから転記&gt;R3-RQ-021
書誌事項：学会開催期間、開始日：入力あり、終了日：ブランクの時、論理チェックでエラー「学会開催期間の開始日が終了日より未来の日付になっています」が出ます。 </v>
          </cell>
          <cell r="F233" t="str">
            <v>TH高橋様</v>
          </cell>
          <cell r="G233">
            <v>42613</v>
          </cell>
          <cell r="H233" t="str">
            <v>DDC調査中</v>
          </cell>
          <cell r="I233" t="str">
            <v>土田</v>
          </cell>
          <cell r="J233">
            <v>42704</v>
          </cell>
          <cell r="K233"/>
          <cell r="L233"/>
          <cell r="M233"/>
          <cell r="N233" t="str">
            <v>SP6.2</v>
          </cell>
          <cell r="O233"/>
          <cell r="P233"/>
          <cell r="Q233"/>
          <cell r="R233" t="str">
            <v>平さんコメント：
TSでも同じ指摘があったが（起票済み）、暫定対応として論理チェックOFF対応しているので運用回避は出来ているので緊急ではない
岩城さんコメント：
2016年から上げているものなので対応をお願いします。</v>
          </cell>
          <cell r="S233"/>
        </row>
        <row r="234">
          <cell r="A234" t="str">
            <v>232</v>
          </cell>
          <cell r="B234" t="str">
            <v>PMDA確認帳票</v>
          </cell>
          <cell r="C234"/>
          <cell r="D234" t="str">
            <v>TH
R3-RQ-022</v>
          </cell>
          <cell r="E234" t="str">
            <v xml:space="preserve">&lt;CW5ADR-R3-要望障害一覧.xlsxから転記&gt;R3-RQ-022
PMDA確認帳票の他社薬の［投与経路］が出力されません。（受領追加症例）
（他社薬ではなく2行目以降の薬剤かも。） </v>
          </cell>
          <cell r="F234" t="str">
            <v>TH高橋様</v>
          </cell>
          <cell r="G234">
            <v>42613</v>
          </cell>
          <cell r="H234" t="str">
            <v>AT 完了-レビュー待ち</v>
          </cell>
          <cell r="I234" t="str">
            <v>長澤</v>
          </cell>
          <cell r="J234">
            <v>42741</v>
          </cell>
          <cell r="K234"/>
          <cell r="L234"/>
          <cell r="M234"/>
          <cell r="N234" t="str">
            <v>SP4</v>
          </cell>
          <cell r="O234"/>
          <cell r="P234"/>
          <cell r="Q234"/>
          <cell r="R234" t="str">
            <v>SYSCO対応</v>
          </cell>
          <cell r="S234"/>
        </row>
        <row r="235">
          <cell r="A235" t="str">
            <v>233</v>
          </cell>
          <cell r="B235" t="str">
            <v>PMDA確認帳票</v>
          </cell>
          <cell r="C235"/>
          <cell r="D235" t="str">
            <v>TH
R3-RQ-023</v>
          </cell>
          <cell r="E235" t="str">
            <v xml:space="preserve">&lt;CW5ADR-R3-要望障害一覧.xlsxから転記&gt;R3-RQ-023
PMDA確認帳票の下記項目名がSKWサイトで公開されている別紙様式第2と異なります。
検査及び処置の結果に関するコメント→検査及び処置の結果に関する情報
コメント→備考 </v>
          </cell>
          <cell r="F235" t="str">
            <v>TH高橋様</v>
          </cell>
          <cell r="G235">
            <v>42613</v>
          </cell>
          <cell r="H235" t="str">
            <v>Close(取下)</v>
          </cell>
          <cell r="I235" t="str">
            <v>長澤</v>
          </cell>
          <cell r="J235">
            <v>42703</v>
          </cell>
          <cell r="K235" t="str">
            <v>項版248で対応のため、Close</v>
          </cell>
          <cell r="L235"/>
          <cell r="M235"/>
          <cell r="N235" t="str">
            <v>SP4</v>
          </cell>
          <cell r="O235"/>
          <cell r="P235"/>
          <cell r="Q235"/>
          <cell r="R235"/>
          <cell r="S235"/>
        </row>
        <row r="236">
          <cell r="A236" t="str">
            <v>234</v>
          </cell>
          <cell r="B236" t="str">
            <v>受領画面等</v>
          </cell>
          <cell r="C236"/>
          <cell r="D236" t="str">
            <v>TH
R3-RQ-024</v>
          </cell>
          <cell r="E236" t="str">
            <v xml:space="preserve">&lt;CW5ADR-R3-要望障害一覧.xlsxから転記&gt;R3-RQ-024
画面上E2B項目の印（■）：受領画面（症例情報画面含む）と評価画面の両方にある項目（その他資料、医学的確認、症例の記述情報、症例概要及び報告者の意見（母国語）等）で■が両画面についている場合と評価画面にのみついている場合があります。ICSRに出力されるE2B項目にのみ■をつけるよう統一していただきたいです。 </v>
          </cell>
          <cell r="F236" t="str">
            <v>TH高橋様</v>
          </cell>
          <cell r="G236">
            <v>42622</v>
          </cell>
          <cell r="H236" t="str">
            <v>Close(取下)</v>
          </cell>
          <cell r="I236" t="str">
            <v>長澤</v>
          </cell>
          <cell r="J236">
            <v>42703</v>
          </cell>
          <cell r="K236" t="str">
            <v>R3-234で対応のため、Close(取下げ)</v>
          </cell>
          <cell r="L236"/>
          <cell r="M236"/>
          <cell r="N236" t="str">
            <v>対応不要</v>
          </cell>
          <cell r="O236"/>
          <cell r="P236"/>
          <cell r="Q236"/>
          <cell r="R236" t="str">
            <v>取下げ</v>
          </cell>
          <cell r="S236"/>
        </row>
        <row r="237">
          <cell r="A237" t="str">
            <v>235</v>
          </cell>
          <cell r="B237" t="str">
            <v>症例情報画面</v>
          </cell>
          <cell r="C237"/>
          <cell r="D237" t="str">
            <v>TH
R3-RQ-025</v>
          </cell>
          <cell r="E237" t="str">
            <v xml:space="preserve">&lt;CW5ADR-R3-要望障害一覧.xlsxから転記&gt;R3-RQ-025
医薬品使用歴なしのチェックONでも記載薬剤名等が入力できてしまいます。両方入力されている場合、確認帳票に両方出力されてしまいます。医薬品使用歴なしのチェックONの場合は入力項目はグレーアウトする、既に入っている分は無効になる等したほうが良いと思います。 </v>
          </cell>
          <cell r="F237" t="str">
            <v>TH高橋様</v>
          </cell>
          <cell r="G237">
            <v>42622</v>
          </cell>
          <cell r="H237"/>
          <cell r="I237"/>
          <cell r="J237"/>
          <cell r="K237"/>
          <cell r="L237"/>
          <cell r="M237"/>
          <cell r="N237" t="str">
            <v>－</v>
          </cell>
          <cell r="O237"/>
          <cell r="P237"/>
          <cell r="Q237"/>
          <cell r="R237" t="str">
            <v>7/12/2018　柴田
対応済みであることを確認
対応SPは不明</v>
          </cell>
          <cell r="S237"/>
        </row>
        <row r="238">
          <cell r="A238" t="str">
            <v>236</v>
          </cell>
          <cell r="B238"/>
          <cell r="C238"/>
          <cell r="D238" t="str">
            <v>TH
R3-RQ-026</v>
          </cell>
          <cell r="E238" t="str">
            <v xml:space="preserve">&lt;CW5ADR-R3-要望障害一覧.xlsxから転記&gt;R3-RQ-026
PMDA確認帳票で第一次情報源により報告された医薬品名（G.k.2.2）＋治験成分記号（J2.12）を出力する項目：
様式2の［医薬品/治験薬に関する追加情報］欄がG.k.2.2しか出力されていないがよろしいのでしょうか。
また、G.k.2.2とJ2.12の間に様式1は区切り文字（改行）がありますが様式2にはないので統一させていただきたい。 </v>
          </cell>
          <cell r="F238" t="str">
            <v>TH高橋様</v>
          </cell>
          <cell r="G238">
            <v>42622</v>
          </cell>
          <cell r="H238" t="str">
            <v>SYSCO確認済み</v>
          </cell>
          <cell r="I238" t="str">
            <v>市岡</v>
          </cell>
          <cell r="J238"/>
          <cell r="K238"/>
          <cell r="L238"/>
          <cell r="M238"/>
          <cell r="N238" t="str">
            <v>SP4</v>
          </cell>
          <cell r="O238"/>
          <cell r="P238"/>
          <cell r="Q238"/>
          <cell r="R238" t="str">
            <v>SYSCO対応</v>
          </cell>
          <cell r="S238"/>
        </row>
        <row r="239">
          <cell r="A239" t="str">
            <v>237</v>
          </cell>
          <cell r="B239"/>
          <cell r="C239"/>
          <cell r="D239" t="str">
            <v>TH
R3-RQ-027</v>
          </cell>
          <cell r="E239" t="str">
            <v xml:space="preserve">&lt;CW5ADR-R3-要望障害一覧.xlsxから転記&gt;R3-RQ-027
製販後評価からPMDA確認帳票の様式1と2を作成した場合、送信者が取り扱う被疑薬を出力する欄に他社被疑薬も出力されている。 </v>
          </cell>
          <cell r="F239" t="str">
            <v>TH高橋様</v>
          </cell>
          <cell r="G239">
            <v>42622</v>
          </cell>
          <cell r="H239" t="str">
            <v>SYSCO確認済み</v>
          </cell>
          <cell r="I239" t="str">
            <v>市岡</v>
          </cell>
          <cell r="J239"/>
          <cell r="K239"/>
          <cell r="L239"/>
          <cell r="M239"/>
          <cell r="N239" t="str">
            <v>SP4</v>
          </cell>
          <cell r="O239"/>
          <cell r="P239"/>
          <cell r="Q239"/>
          <cell r="R239" t="str">
            <v>SYSCO対応</v>
          </cell>
          <cell r="S239"/>
        </row>
        <row r="240">
          <cell r="A240" t="str">
            <v>238</v>
          </cell>
          <cell r="B240" t="str">
            <v>EBSF</v>
          </cell>
          <cell r="C240"/>
          <cell r="D240" t="str">
            <v>TH
R3-RQ-028</v>
          </cell>
          <cell r="E240" t="str">
            <v xml:space="preserve">&lt;CW5ADR-R3-要望障害一覧.xlsxから転記&gt;R3-RQ-028
HQ/提携会社向けの英語版のICSRを出力する際、出力内容に全角文字（2バイト文字）が入力されていた場合、メッセージを表示するチェック機能を実装して欲しい。 </v>
          </cell>
          <cell r="F240" t="str">
            <v>HPE 岩城（HPE 甲賀）</v>
          </cell>
          <cell r="G240">
            <v>42628</v>
          </cell>
          <cell r="H240"/>
          <cell r="I240"/>
          <cell r="J240"/>
          <cell r="K240"/>
          <cell r="L240"/>
          <cell r="M240"/>
          <cell r="N240" t="str">
            <v>未定</v>
          </cell>
          <cell r="O240"/>
          <cell r="P240"/>
          <cell r="Q240"/>
          <cell r="R240" t="str">
            <v>7/12/2018　柴田
未対応であることを確認</v>
          </cell>
          <cell r="S240"/>
        </row>
        <row r="241">
          <cell r="A241" t="str">
            <v>239</v>
          </cell>
          <cell r="B241" t="str">
            <v>WFAF</v>
          </cell>
          <cell r="C241"/>
          <cell r="D241" t="str">
            <v>SG
R3-RQ-029</v>
          </cell>
          <cell r="E241" t="str">
            <v xml:space="preserve">&lt;CW5ADR-R3-要望障害一覧.xlsxから転記&gt;R3-RQ-029
評価承認状態で、有害事象の無効フラグが編集可能になっている。
評価承認状態でもFAX第一報、未完了報告は可能なため、評価承認後は無効フラグは編集不可としてほしい。
 </v>
          </cell>
          <cell r="F241" t="str">
            <v>R1.5ヘルプデスク</v>
          </cell>
          <cell r="G241">
            <v>42629</v>
          </cell>
          <cell r="H241"/>
          <cell r="I241"/>
          <cell r="J241"/>
          <cell r="K241"/>
          <cell r="L241"/>
          <cell r="M241"/>
          <cell r="N241" t="str">
            <v>－</v>
          </cell>
          <cell r="O241"/>
          <cell r="P241"/>
          <cell r="Q241"/>
          <cell r="R241" t="str">
            <v>7/12/2018　柴田
R3-227と同件のため、close</v>
          </cell>
          <cell r="S241"/>
        </row>
        <row r="242">
          <cell r="A242" t="str">
            <v>240</v>
          </cell>
          <cell r="B242" t="str">
            <v>ALAR</v>
          </cell>
          <cell r="C242"/>
          <cell r="D242" t="str">
            <v>TS-SM
R3-RQ-030</v>
          </cell>
          <cell r="E242" t="str">
            <v xml:space="preserve">&lt;CW5ADR-R3-要望障害一覧.xlsxから転記&gt;R3-RQ-030
症例検索（汎用検索条件）画面で、検索条件にMedDRA LLTコードに"IN"でパラメータ設定をすると、！マークが表示されて保存・検索できない。 </v>
          </cell>
          <cell r="F242" t="str">
            <v>TS保科様</v>
          </cell>
          <cell r="G242">
            <v>42634</v>
          </cell>
          <cell r="H242" t="str">
            <v>DDC調査中</v>
          </cell>
          <cell r="I242" t="str">
            <v>土田</v>
          </cell>
          <cell r="J242">
            <v>42704</v>
          </cell>
          <cell r="K242"/>
          <cell r="L242"/>
          <cell r="M242"/>
          <cell r="N242" t="str">
            <v>未定</v>
          </cell>
          <cell r="O242"/>
          <cell r="P242"/>
          <cell r="Q242"/>
          <cell r="R242" t="str">
            <v>7/12/2018　柴田
未対応であることを確認</v>
          </cell>
          <cell r="S242"/>
        </row>
        <row r="243">
          <cell r="A243" t="str">
            <v>241</v>
          </cell>
          <cell r="B243" t="str">
            <v>症例情報画面</v>
          </cell>
          <cell r="C243"/>
          <cell r="D243" t="str">
            <v>TH
R3-RQ-031</v>
          </cell>
          <cell r="E243" t="str">
            <v xml:space="preserve">&lt;CW5ADR-R3-要望障害一覧.xlsxから転記&gt;R3-RQ-031
医薬品使用歴に情報が無い場合は自動でNULL FLAVORが設定される仕様に変更して欲しい。 </v>
          </cell>
          <cell r="F243" t="str">
            <v>TH高橋様</v>
          </cell>
          <cell r="G243">
            <v>42628</v>
          </cell>
          <cell r="H243"/>
          <cell r="I243"/>
          <cell r="J243"/>
          <cell r="K243"/>
          <cell r="L243"/>
          <cell r="M243"/>
          <cell r="N243" t="str">
            <v>未定</v>
          </cell>
          <cell r="O243"/>
          <cell r="P243"/>
          <cell r="Q243"/>
          <cell r="R243"/>
          <cell r="S243"/>
        </row>
        <row r="244">
          <cell r="A244" t="str">
            <v>242</v>
          </cell>
          <cell r="B244" t="str">
            <v>ALRV</v>
          </cell>
          <cell r="C244"/>
          <cell r="D244" t="str">
            <v>KS
R3-RQ-032</v>
          </cell>
          <cell r="E244" t="str">
            <v xml:space="preserve">&lt;CW5ADR-R3-要望障害一覧.xlsxから転記&gt;R3-RQ-032
受領画面の第一次情報源-第一次情報源-報告者-【代表】に「■」が付いていない。
※上記項目はC.2.r.5項目の出力元。なお区分は要望としているが、おそらく不具合に該当すると考えられる。 </v>
          </cell>
          <cell r="F244" t="str">
            <v>KS 犬飼様（HPE 甲賀）</v>
          </cell>
          <cell r="G244">
            <v>42641</v>
          </cell>
          <cell r="H244" t="str">
            <v>AT 完了-レビュー待ち</v>
          </cell>
          <cell r="I244" t="str">
            <v>長澤</v>
          </cell>
          <cell r="J244"/>
          <cell r="K244"/>
          <cell r="L244"/>
          <cell r="M244"/>
          <cell r="N244" t="str">
            <v>SP4</v>
          </cell>
          <cell r="O244"/>
          <cell r="P244"/>
          <cell r="Q244"/>
          <cell r="R244"/>
          <cell r="S244"/>
        </row>
        <row r="245">
          <cell r="A245" t="str">
            <v>243</v>
          </cell>
          <cell r="B245" t="str">
            <v>定期報告</v>
          </cell>
          <cell r="C245"/>
          <cell r="D245" t="str">
            <v>TS-SM
R3-RQ-033</v>
          </cell>
          <cell r="E245" t="str">
            <v xml:space="preserve">&lt;CW5ADR-R3-要望障害一覧.xlsxから転記&gt;R3-RQ-033
未知非重篤定期報告別紙様式第7の簡略様式ではない様式を出力して欲しい。
※CSV1,CSV2に出力している情報で様式7の出力が可能であるはず。
※レギュレーション帳票のため、重要度高とTS-SMでは位置付け。 </v>
          </cell>
          <cell r="F245" t="str">
            <v>TS保科様</v>
          </cell>
          <cell r="G245">
            <v>42647</v>
          </cell>
          <cell r="H245" t="str">
            <v>Close(取下)</v>
          </cell>
          <cell r="I245" t="str">
            <v>土田</v>
          </cell>
          <cell r="J245">
            <v>42699</v>
          </cell>
          <cell r="K245"/>
          <cell r="L245"/>
          <cell r="M245"/>
          <cell r="N245" t="str">
            <v>SP4
⇒取下げ</v>
          </cell>
          <cell r="O245"/>
          <cell r="P245"/>
          <cell r="Q245"/>
          <cell r="R245"/>
          <cell r="S245"/>
        </row>
        <row r="246">
          <cell r="A246" t="str">
            <v>244</v>
          </cell>
          <cell r="B246" t="str">
            <v>ADCA</v>
          </cell>
          <cell r="C246" t="str">
            <v>医薬品使用歴－記載薬剤名</v>
          </cell>
          <cell r="D246"/>
          <cell r="E246" t="str">
            <v xml:space="preserve">最新のIGのQ&amp;Aで、D.8.r.1「医薬品名（報告された表現）」にNull Flavor「UNK」が追加された。
D.8.r.1に該当する医薬品使用歴フレームの【記載薬剤名】で「UNK」を登録可能とする。
なお、【記載薬剤名】にはNullFlavor用のカラムが無いため、カラム追加から対応が必要。
</v>
          </cell>
          <cell r="F246" t="str">
            <v>植田</v>
          </cell>
          <cell r="G246">
            <v>42654</v>
          </cell>
          <cell r="H246" t="str">
            <v>AT 完了-レビュー待ち</v>
          </cell>
          <cell r="I246" t="str">
            <v>土田</v>
          </cell>
          <cell r="J246"/>
          <cell r="K246"/>
          <cell r="L246"/>
          <cell r="M246"/>
          <cell r="N246" t="str">
            <v>SP3</v>
          </cell>
          <cell r="O246"/>
          <cell r="P246"/>
          <cell r="Q246"/>
          <cell r="R246"/>
          <cell r="S246"/>
        </row>
        <row r="247">
          <cell r="A247" t="str">
            <v>245</v>
          </cell>
          <cell r="B247" t="str">
            <v>ADCA</v>
          </cell>
          <cell r="C247" t="str">
            <v>医薬品使用歴－医薬品使用歴なし</v>
          </cell>
          <cell r="D247"/>
          <cell r="E247" t="str">
            <v xml:space="preserve">現在、医薬品使用歴フレームの【医薬品使用歴なし】がチェックONの場合、ICSRファイル出力時にD.8.r.1「医薬品名（報告された表現)にNull Flavor「NA」を出力する仕様としているが、「NA」が出力されることをユーザーが明確に確認できるほうが良い。
【医薬品使用歴なし】がONになった場合、医薬品使用歴のレコードを一つ追加し、NAをセットするように仕様変更する。
</v>
          </cell>
          <cell r="F247" t="str">
            <v>植田</v>
          </cell>
          <cell r="G247">
            <v>42654</v>
          </cell>
          <cell r="H247" t="str">
            <v>AT 完了-レビュー待ち</v>
          </cell>
          <cell r="I247" t="str">
            <v>富岡</v>
          </cell>
          <cell r="J247"/>
          <cell r="K247"/>
          <cell r="L247"/>
          <cell r="M247"/>
          <cell r="N247" t="str">
            <v>SP3</v>
          </cell>
          <cell r="O247"/>
          <cell r="P247"/>
          <cell r="Q247"/>
          <cell r="R247"/>
          <cell r="S247"/>
        </row>
        <row r="248">
          <cell r="A248" t="str">
            <v>246</v>
          </cell>
          <cell r="B248" t="str">
            <v>DBIC</v>
          </cell>
          <cell r="C248" t="str">
            <v>医学的確認</v>
          </cell>
          <cell r="D248"/>
          <cell r="E248" t="str">
            <v xml:space="preserve">BFCではE2B(R2)のA.1.14の医学的確認とE2B(R3)のE.i.8の医学的確認は関連付けられていないが、国内通知ではA.1.14とE.i.8は同等の項目として位置づけられている。
ADRの標準仕様としてはPMDAの仕様に合わせ、A.1.14とE.i.8に該当する項目間のDBICコピーを実装する。
医学的確認は症例情報画面（R1.5では受領画面）と評価画面の両方に存在するため、両方でコピーが必要。
</v>
          </cell>
          <cell r="F248" t="str">
            <v>植田</v>
          </cell>
          <cell r="G248">
            <v>42654</v>
          </cell>
          <cell r="H248" t="str">
            <v>AT 完了-レビュー待ち</v>
          </cell>
          <cell r="I248" t="str">
            <v>土田</v>
          </cell>
          <cell r="J248">
            <v>42668</v>
          </cell>
          <cell r="K248"/>
          <cell r="L248"/>
          <cell r="M248"/>
          <cell r="N248" t="str">
            <v>SP3</v>
          </cell>
          <cell r="O248"/>
          <cell r="P248"/>
          <cell r="Q248"/>
          <cell r="R248"/>
          <cell r="S248"/>
        </row>
        <row r="249">
          <cell r="A249" t="str">
            <v>247</v>
          </cell>
          <cell r="B249" t="str">
            <v>ALEP
ALEC</v>
          </cell>
          <cell r="C249" t="str">
            <v>評価コピー</v>
          </cell>
          <cell r="D249"/>
          <cell r="E249" t="str">
            <v>世界的に固有の症例識別子：
ADRのコピー仕様としては同種評価からしかコピーしないのではなく、
評価種別に関係なく、評価作成時の最新評価からコピーしてくる仕様が必要になると思います。</v>
          </cell>
          <cell r="F249" t="str">
            <v>陳</v>
          </cell>
          <cell r="G249">
            <v>42655</v>
          </cell>
          <cell r="H249" t="str">
            <v>AT 完了-レビュー待ち</v>
          </cell>
          <cell r="I249" t="str">
            <v>長澤</v>
          </cell>
          <cell r="J249"/>
          <cell r="K249"/>
          <cell r="L249"/>
          <cell r="M249"/>
          <cell r="N249" t="str">
            <v>SP3</v>
          </cell>
          <cell r="O249"/>
          <cell r="P249"/>
          <cell r="Q249"/>
          <cell r="R249"/>
          <cell r="S249"/>
        </row>
        <row r="250">
          <cell r="A250" t="str">
            <v>248</v>
          </cell>
          <cell r="B250" t="str">
            <v>PMDA確認帳票</v>
          </cell>
          <cell r="C250" t="str">
            <v>最新通知との差異対応</v>
          </cell>
          <cell r="D250"/>
          <cell r="E250" t="str">
            <v>最新通知（2016/4/11 更新版）を確認して、PMDA帳票の変更が発生していますので、最新通知に合わせて対応する必要です。</v>
          </cell>
          <cell r="F250" t="str">
            <v>陳</v>
          </cell>
          <cell r="G250">
            <v>42656</v>
          </cell>
          <cell r="H250" t="str">
            <v>AT 完了-レビュー待ち</v>
          </cell>
          <cell r="I250" t="str">
            <v>土田</v>
          </cell>
          <cell r="J250">
            <v>42704</v>
          </cell>
          <cell r="K250"/>
          <cell r="L250"/>
          <cell r="M250"/>
          <cell r="N250" t="str">
            <v>SP4</v>
          </cell>
          <cell r="O250"/>
          <cell r="P250"/>
          <cell r="Q250"/>
          <cell r="R250"/>
          <cell r="S250"/>
        </row>
        <row r="251">
          <cell r="A251" t="str">
            <v>249</v>
          </cell>
          <cell r="B251" t="str">
            <v>EBRA</v>
          </cell>
          <cell r="C251"/>
          <cell r="D251"/>
          <cell r="E251" t="str">
            <v>保守からの起票依頼：
R1.5側に既存の不具合（設計ミス？）が見つかりましたが、
植田さんの指示により、R3の方に起票をお願いします。
※対応タイミングが未検討です。
障害内容：
EBRA受信ファイルエントリー画面にレコードを検索する際、
Follow-up先候補管理番号に無効な症例番号でも表示されてしまいました。</v>
          </cell>
          <cell r="F251" t="str">
            <v>陳</v>
          </cell>
          <cell r="G251">
            <v>42663</v>
          </cell>
          <cell r="H251" t="str">
            <v>DDC対応中</v>
          </cell>
          <cell r="I251" t="str">
            <v>土田</v>
          </cell>
          <cell r="J251">
            <v>42704</v>
          </cell>
          <cell r="K251"/>
          <cell r="L251"/>
          <cell r="M251"/>
          <cell r="N251" t="str">
            <v>未定</v>
          </cell>
          <cell r="O251"/>
          <cell r="P251"/>
          <cell r="Q251"/>
          <cell r="R251" t="str">
            <v>SP7環境で無効な管理番号は表示されなくなっているが、「取り込み済みを含む」にチェックが入っている場合に無効な症例が表示されないため、「2016/11/14」に記載している期待仕様とは異なる状況</v>
          </cell>
          <cell r="S251"/>
        </row>
        <row r="252">
          <cell r="A252" t="str">
            <v>250</v>
          </cell>
          <cell r="B252" t="str">
            <v>EBIA
EBIC</v>
          </cell>
          <cell r="C252" t="str">
            <v>ICSR出力</v>
          </cell>
          <cell r="D252"/>
          <cell r="E252" t="str">
            <v>ICSRファイル出力時、出力先パスをダイアログで表示しているが、Cloud環境では実パスが表示されるのは好ましくない。</v>
          </cell>
          <cell r="F252" t="str">
            <v>植田</v>
          </cell>
          <cell r="G252">
            <v>42664</v>
          </cell>
          <cell r="H252" t="str">
            <v>ESJ検討中</v>
          </cell>
          <cell r="I252"/>
          <cell r="J252"/>
          <cell r="K252"/>
          <cell r="L252"/>
          <cell r="M252"/>
          <cell r="N252" t="str">
            <v>未定</v>
          </cell>
          <cell r="O252"/>
          <cell r="P252"/>
          <cell r="Q252"/>
          <cell r="R252"/>
          <cell r="S252"/>
        </row>
        <row r="253">
          <cell r="A253" t="str">
            <v>251</v>
          </cell>
          <cell r="B253" t="str">
            <v>ADAO</v>
          </cell>
          <cell r="C253" t="str">
            <v>ユーザー定義帳票置換文字列</v>
          </cell>
          <cell r="D253"/>
          <cell r="E253" t="str">
            <v>識別子「-9」を持つ置換文字列をテンプレート内に2つ配置しても1つ目のみ変換され、2つ目には出力されない。</v>
          </cell>
          <cell r="F253" t="str">
            <v>市岡</v>
          </cell>
          <cell r="G253">
            <v>42682</v>
          </cell>
          <cell r="H253" t="str">
            <v>Close</v>
          </cell>
          <cell r="I253" t="str">
            <v>市岡</v>
          </cell>
          <cell r="J253"/>
          <cell r="K253"/>
          <cell r="L253"/>
          <cell r="M253"/>
          <cell r="N253" t="str">
            <v>SP4</v>
          </cell>
          <cell r="O253"/>
          <cell r="P253"/>
          <cell r="Q253"/>
          <cell r="R253" t="str">
            <v>SYSCO確認済み</v>
          </cell>
          <cell r="S253"/>
        </row>
        <row r="254">
          <cell r="A254" t="str">
            <v>252</v>
          </cell>
          <cell r="B254" t="str">
            <v>EBRF</v>
          </cell>
          <cell r="C254" t="str">
            <v>ICSRファイル取込</v>
          </cell>
          <cell r="D254"/>
          <cell r="E254" t="str">
            <v>EBRFにR3のICSRファイルを取り込む時に、E2BV21_RCV_MSGのMESSAGETYPEはICSRファイルのN.1.1「コード値：1」でそのまま更新しました。
R15の場合は文字「ichicsr」で更新したため、R1.5と合わせて、R3の場合でもコード値ではなく、名称「ichicsr」で更新するようにしたほうが良いです。</v>
          </cell>
          <cell r="F254" t="str">
            <v>陳</v>
          </cell>
          <cell r="G254">
            <v>42704</v>
          </cell>
          <cell r="H254" t="str">
            <v>AT 完了-レビュー待ち</v>
          </cell>
          <cell r="I254" t="str">
            <v>土田</v>
          </cell>
          <cell r="J254">
            <v>42704</v>
          </cell>
          <cell r="K254"/>
          <cell r="L254"/>
          <cell r="M254"/>
          <cell r="N254" t="str">
            <v>SP4</v>
          </cell>
          <cell r="O254"/>
          <cell r="P254"/>
          <cell r="Q254"/>
          <cell r="R254"/>
          <cell r="S254"/>
        </row>
        <row r="255">
          <cell r="A255" t="str">
            <v>253</v>
          </cell>
          <cell r="B255" t="str">
            <v>DBsetup</v>
          </cell>
          <cell r="C255" t="str">
            <v>①不要なエラーの消す
②DBSetup_R2.log：空ファイルで作成
③パラメーター情報入力の改善</v>
          </cell>
          <cell r="D255"/>
          <cell r="E255" t="str">
            <v>①CWA_OBJECOMPILE.LOGにPKG_UOCに関するORAエラーが出てるんです。
詳細はシート253をご参照
シートに書いてあるエラー以外に他のエラーも確認して、使わないソースであれば、一緒に消します。
all.sqlでコメントアウトすれば？
②イニシャルインストールで、R1.5からのリリースアップを選択する（DBsetup_ALL.batのメニューの「1」）と、DBSetup_R2.log が空ファイルで作成されます。エラーはシート253をご参照。
③DBsetup_ALL.batを実行したら、最初にR2DBの情報入力を求められて、
その後にR3の情報入力を求められますが、
入力する情報の多くが重複しています。
一回入力したら再度入力しなくてすむようにしたいです</v>
          </cell>
          <cell r="F255" t="str">
            <v>陳</v>
          </cell>
          <cell r="G255">
            <v>42683</v>
          </cell>
          <cell r="H255" t="str">
            <v>AT ケース作成済み</v>
          </cell>
          <cell r="I255" t="str">
            <v>土田</v>
          </cell>
          <cell r="J255">
            <v>42704</v>
          </cell>
          <cell r="K255"/>
          <cell r="L255"/>
          <cell r="M255"/>
          <cell r="N255" t="str">
            <v>SP4</v>
          </cell>
          <cell r="O255"/>
          <cell r="P255"/>
          <cell r="Q255"/>
          <cell r="R255"/>
          <cell r="S255"/>
        </row>
        <row r="256">
          <cell r="A256" t="str">
            <v>254</v>
          </cell>
          <cell r="B256" t="str">
            <v>MDRG</v>
          </cell>
          <cell r="C256" t="str">
            <v>自社薬設定画面の「新医薬品区分」</v>
          </cell>
          <cell r="D256" t="str">
            <v>HD番号
1610-030</v>
          </cell>
          <cell r="E256" t="str">
            <v xml:space="preserve">EI様より下記改善要望が頂いた。
＜要望＞
自社薬設定画面にて、　「製造販売後」選択後、新医薬品区分を「市販直後調査中」を選択続いて、　「治験」選択後、新医薬品区分を「一変治験中」と選択したい。
「製造販売後」/「治験」において、それぞれ、新医薬品区分が設定したいということです。現状では、どちらか一方がブランクとなっています。
この要望はメリットという観点ではありませんが、
CW4のときから、エーザイでは、１つの自社薬にて、市販後と治験の評価を実施しており、
CW5導入時にも、本運用について、とくに問題は指摘されておりません。
ユーザの希望としての、改善要求です。
</v>
          </cell>
          <cell r="F256" t="str">
            <v>DHD 馮</v>
          </cell>
          <cell r="G256">
            <v>42688</v>
          </cell>
          <cell r="H256"/>
          <cell r="I256"/>
          <cell r="J256"/>
          <cell r="K256"/>
          <cell r="L256"/>
          <cell r="M256"/>
          <cell r="N256" t="str">
            <v>未定</v>
          </cell>
          <cell r="O256"/>
          <cell r="P256"/>
          <cell r="Q256"/>
          <cell r="R256"/>
          <cell r="S256"/>
        </row>
        <row r="257">
          <cell r="A257" t="str">
            <v>255</v>
          </cell>
          <cell r="B257" t="str">
            <v>DBIC</v>
          </cell>
          <cell r="C257" t="str">
            <v>R2-&gt;R3
AE_PAT.PATIENTINITIALとAE_RNT.PARENTIDENTIFICATION</v>
          </cell>
          <cell r="D257"/>
          <cell r="E257" t="str">
            <v>R2-&gt;R3
AE_PAT.PATIENTINITIALとAE_RNT.PARENTIDENTIFICATIONのNULLFLAVORのコピーロジックについて、仕様は「空欄の場合は、R2で不明としていますので、R3のUNKとしてコピー」ですが、ソースコードに実装していない。
（BFCとは、AE_RNT.PARENTIDENTIFICATIONのNULLFLAVORは転換しないので、仕様は検討中）</v>
          </cell>
          <cell r="F257" t="str">
            <v>王</v>
          </cell>
          <cell r="G257">
            <v>42689</v>
          </cell>
          <cell r="H257" t="str">
            <v>AT 完了-レビュー待ち</v>
          </cell>
          <cell r="I257" t="str">
            <v>富岡</v>
          </cell>
          <cell r="J257">
            <v>42751</v>
          </cell>
          <cell r="K257"/>
          <cell r="L257"/>
          <cell r="M257"/>
          <cell r="N257" t="str">
            <v>SP4</v>
          </cell>
          <cell r="O257"/>
          <cell r="P257"/>
          <cell r="Q257"/>
          <cell r="R257"/>
          <cell r="S257"/>
        </row>
        <row r="258">
          <cell r="A258" t="str">
            <v>256</v>
          </cell>
          <cell r="B258" t="str">
            <v>DBIC</v>
          </cell>
          <cell r="C258" t="str">
            <v xml:space="preserve">R2-&gt;R3
R3のAE_SRC：
QUALIFICATION_NF
REPORTERCITY_NF
REPORTERCOUNTRY
REPORTERCOUNTRY_NF
REPORTERDEPARTMENT_NF
REPORTERFAMILYNAME_NF
REPORTERGIVENAME_NF
REPORTERMIDDLENAME_NF
REPORTERORGANIZATION_NF
REPORTERPOSTCODE_NF
REPORTERSTATE_NF
REPORTERSTREET_NF
REPORTERTITLE_NF
R3-&gt;R2
AE_SRC：
REPORTERCITY_1
REPORTERCITY_2
REPORTERDEPARTMENT_1
REPORTERDEPARTMENT_2
REPORTERFAMILYNAME_1
REPORTERFAMILYNAME_2
REPORTERGIVENAME_1
REPORTERGIVENAME_2
REPORTERMIDDLENAME_1
REPORTERMIDDLENAME_2
REPORTERORGANIZATION_1
REPORTERORGANIZATION_2
REPORTERPOSTCODE
REPORTERSTATE_1
REPORTERSTATE_2
REPORTERSTREET_1
REPORTERSTREET_2
REPORTERTITLE_1
REPORTERTITLE_2
</v>
          </cell>
          <cell r="D258"/>
          <cell r="E258" t="str">
            <v xml:space="preserve">R2-&gt;R3
現仕様：R3のAE_SRCに、下記NULLFLAVORのコピーロジックに、NULLFLAVORがあるカラムの入力値が「X.X.」の場合、も「UNK」に転換でした。
正しい仕様：入力値が「X.X.」の場合、NULLFLAVORの転換がない。
QUALIFICATION_NF
REPORTERCITY_NF
REPORTERCOUNTRY
REPORTERCOUNTRY_NF
REPORTERDEPARTMENT_NF
REPORTERFAMILYNAME_NF
REPORTERGIVENAME_NF
REPORTERMIDDLENAME_NF
REPORTERORGANIZATION_NF
REPORTERPOSTCODE_NF
REPORTERSTATE_NF
REPORTERSTREET_NF
REPORTERTITLE_NF
R3-&gt;R2
現仕様：AE_SRC、下記項目のNUFLAVORの転換ロジックに、第一言語と第二言語はすべてが「Unknow」「Privacy」で設定しました。
正しい仕様：NUFLAVORがUNK/MSKの場合、第一言語：「不明」/「個人情報保護」になる、第二言語：Unknow」/「Privacy」になる。
REPORTERCITY_1
REPORTERCITY_2
REPORTERDEPARTMENT_1
REPORTERDEPARTMENT_2
REPORTERFAMILYNAME_1
REPORTERFAMILYNAME_2
REPORTERGIVENAME_1
REPORTERGIVENAME_2
REPORTERMIDDLENAME_1
REPORTERMIDDLENAME_2
REPORTERORGANIZATION_1
REPORTERORGANIZATION_2
REPORTERPOSTCODE
REPORTERSTATE_1
REPORTERSTATE_2
REPORTERSTREET_1
REPORTERSTREET_2
REPORTERTITLE_1
REPORTERTITLE_2
</v>
          </cell>
          <cell r="F258" t="str">
            <v>王</v>
          </cell>
          <cell r="G258">
            <v>42689</v>
          </cell>
          <cell r="H258" t="str">
            <v>AT 完了-レビュー待ち</v>
          </cell>
          <cell r="I258" t="str">
            <v>富岡</v>
          </cell>
          <cell r="J258">
            <v>42741</v>
          </cell>
          <cell r="K258"/>
          <cell r="L258"/>
          <cell r="M258"/>
          <cell r="N258" t="str">
            <v>SP4</v>
          </cell>
          <cell r="O258"/>
          <cell r="P258"/>
          <cell r="Q258"/>
          <cell r="R258"/>
          <cell r="S258"/>
        </row>
        <row r="259">
          <cell r="A259" t="str">
            <v>257</v>
          </cell>
          <cell r="B259" t="str">
            <v>DBIC</v>
          </cell>
          <cell r="C259" t="str">
            <v>①R2-&gt;R3
R3に、AE3_ISSUE_EVLのCOUNTRY_CD、AE3_MES_EVLのCOUNTRY_CD
②R3-&gt;R2
AL_ACCのDS_COUNTRY_CDのコピーロジック</v>
          </cell>
          <cell r="D259"/>
          <cell r="E259" t="str">
            <v>①R2-&gt;R3
現仕様：R3に、AE3_ISSUE_EVLのCOUNTRY_CD、AE3_MES_EVLのCOUNTRY_CDをコピーする場合、R2のAL_ACCのDS_COUNTRY_CDが直接的にコピーされました。
正しい仕様：AL_EVLのADR_DS_KBが「2」の場合、AE3_ISSUE_EVLのCOUNTRY_CDにコピーする、AL_EVLのADR_DS_KBが「3」の場合、AE3_MES_EVLのCOUNTRY_CDにコピーする、その以外場合、ブランクにする
②R3-&gt;R2
現仕様：一番小さいAE3_ISSUE_EVL、AE3_MES_EVLのCOUTRY_CDをAL_ACCのDS_COUNTRY_CDにコピーしましたが、空レコードなので、R2DBのAL_ACCのDS_COUNTRY_CDが常にブランクになりました。
正しい仕様：：一番小さいAE3_ISSUE_EVL、AE3_MES_EVLのCOUTRY_CDを検索するときに、空レコードを検索対象外にする</v>
          </cell>
          <cell r="F259" t="str">
            <v>王</v>
          </cell>
          <cell r="G259">
            <v>42689</v>
          </cell>
          <cell r="H259" t="str">
            <v>AT 完了-レビュー待ち</v>
          </cell>
          <cell r="I259" t="str">
            <v>富岡</v>
          </cell>
          <cell r="J259">
            <v>42752</v>
          </cell>
          <cell r="K259"/>
          <cell r="L259"/>
          <cell r="M259"/>
          <cell r="N259" t="str">
            <v>SP4</v>
          </cell>
          <cell r="O259"/>
          <cell r="P259"/>
          <cell r="Q259"/>
          <cell r="R259"/>
          <cell r="S259"/>
        </row>
        <row r="260">
          <cell r="A260" t="str">
            <v>258</v>
          </cell>
          <cell r="B260" t="str">
            <v>DBIC</v>
          </cell>
          <cell r="C260" t="str">
            <v>R2-&gt;R3
R3にAL_ACCのADDITIONALDOCUMENT（追加文書入手区分）をチェックON/OFFはR2のLITERATUREREFERENCE_1/LITERATUREREFERENCE_2に関係なし。</v>
          </cell>
          <cell r="D260"/>
          <cell r="E260" t="str">
            <v>R2-&gt;R3
現仕様：R3にAL_ACCのADDITIONALDOCUMENT（追加文書入手区分）をチェックON/OFFはR2のLITERATUREREFERENCE_1/LITERATUREREFERENCE_2に関係なし。
正しい仕様：R2-&gt;R3の場合、ADDITIONALDOCUMENTは半角ブランクになる。</v>
          </cell>
          <cell r="F260" t="str">
            <v>王</v>
          </cell>
          <cell r="G260">
            <v>42689</v>
          </cell>
          <cell r="H260" t="str">
            <v>AT 完了-レビュー待ち</v>
          </cell>
          <cell r="I260" t="str">
            <v>富岡</v>
          </cell>
          <cell r="J260">
            <v>42752</v>
          </cell>
          <cell r="K260"/>
          <cell r="L260"/>
          <cell r="M260"/>
          <cell r="N260" t="str">
            <v>SP4</v>
          </cell>
          <cell r="O260"/>
          <cell r="P260"/>
          <cell r="Q260"/>
          <cell r="R260"/>
          <cell r="S260"/>
        </row>
        <row r="261">
          <cell r="A261" t="str">
            <v>259</v>
          </cell>
          <cell r="B261" t="str">
            <v>DBIC</v>
          </cell>
          <cell r="C261" t="str">
            <v>R2-&gt;R3,R3-&gt;R2両方
AL_ACCのIFM_KB</v>
          </cell>
          <cell r="D261"/>
          <cell r="E261" t="str">
            <v xml:space="preserve">R2-&gt;R3,R3-&gt;R2両方
現仕様：AL_ACCのIFM_KBはM_APP_KBを使用していますが、転換するの場合、M_SYS_KBにより転換でした。
正しい仕様は直接的にコピーする
</v>
          </cell>
          <cell r="F261" t="str">
            <v>王</v>
          </cell>
          <cell r="G261">
            <v>42689</v>
          </cell>
          <cell r="H261" t="str">
            <v>AT 完了-レビュー待ち</v>
          </cell>
          <cell r="I261" t="str">
            <v>富岡</v>
          </cell>
          <cell r="J261">
            <v>42752</v>
          </cell>
          <cell r="K261"/>
          <cell r="L261"/>
          <cell r="M261"/>
          <cell r="N261" t="str">
            <v>SP4</v>
          </cell>
          <cell r="O261"/>
          <cell r="P261"/>
          <cell r="Q261"/>
          <cell r="R261"/>
          <cell r="S261"/>
        </row>
        <row r="262">
          <cell r="A262" t="str">
            <v>260</v>
          </cell>
          <cell r="B262" t="str">
            <v>DBIC</v>
          </cell>
          <cell r="C262" t="str">
            <v>R2-&gt;R3
KUAR_LIST_ITMのOUTCOME_KB
M_IGR_C_STUDYのMHLWPHASEOFSTUDIES</v>
          </cell>
          <cell r="D262"/>
          <cell r="E262" t="str">
            <v>R2-&gt;R3
現仕様：M_SYS_KBの転換が必要ですが、仕様と実装は直接的にコピーしました。
正しい仕様：M_SYS_KBの転換ロジックでコピーする。</v>
          </cell>
          <cell r="F262" t="str">
            <v>王</v>
          </cell>
          <cell r="G262">
            <v>42689</v>
          </cell>
          <cell r="H262" t="str">
            <v>AT 完了-レビュー待ち</v>
          </cell>
          <cell r="I262" t="str">
            <v>富岡</v>
          </cell>
          <cell r="J262">
            <v>42753</v>
          </cell>
          <cell r="K262"/>
          <cell r="L262"/>
          <cell r="M262"/>
          <cell r="N262" t="str">
            <v>SP4</v>
          </cell>
          <cell r="O262"/>
          <cell r="P262"/>
          <cell r="Q262"/>
          <cell r="R262"/>
          <cell r="S262"/>
        </row>
        <row r="263">
          <cell r="A263" t="str">
            <v>261</v>
          </cell>
          <cell r="B263" t="str">
            <v>DBIC</v>
          </cell>
          <cell r="C263" t="str">
            <v>R3-&gt;R2
①AE_RPDのORGPARENTDRUGREACTION_1、ORGPARENTDRUGREACTION_2
②M_DRUG.PRODUCTNAME
M_DRUG.RPT1_NM
M_E2B_SENDER.MIDDLENAME</v>
          </cell>
          <cell r="D263"/>
          <cell r="E263" t="str">
            <v>R3-&gt;R2
①現仕様：切捨て必要がない項目は切り捨てしました。正しい仕様：直接的にコピーする。
②現仕様：切捨て必要がある項目は切捨てしないでした。正しい仕様：切捨てでコピーする。</v>
          </cell>
          <cell r="F263" t="str">
            <v>王</v>
          </cell>
          <cell r="G263">
            <v>42689</v>
          </cell>
          <cell r="H263" t="str">
            <v>AT 完了-レビュー待ち</v>
          </cell>
          <cell r="I263" t="str">
            <v>長澤</v>
          </cell>
          <cell r="J263">
            <v>42741</v>
          </cell>
          <cell r="K263"/>
          <cell r="L263"/>
          <cell r="M263"/>
          <cell r="N263" t="str">
            <v>SP4</v>
          </cell>
          <cell r="O263"/>
          <cell r="P263"/>
          <cell r="Q263"/>
          <cell r="R263"/>
          <cell r="S263"/>
        </row>
        <row r="264">
          <cell r="A264" t="str">
            <v>262</v>
          </cell>
          <cell r="B264" t="str">
            <v>DBIC</v>
          </cell>
          <cell r="C264" t="str">
            <v>B.5.1のコピーロジック
AE_SUMのNARRATIVEINCLUDECLINICAL_1/NARRATIVEINCLUDECLINICAL_2</v>
          </cell>
          <cell r="D264"/>
          <cell r="E264" t="str">
            <v>B.5.1のコピーロジック
AE_SUMのNARRATIVEINCLUDECLINICAL_1/NARRATIVEINCLUDECLINICAL_2について、AL_ACCのSTUDYNAME_1/STUDYNAME_2のサイズが200を超える場合、AE_SUMのNARRATIVEINCLUDECLINICAL_1/NARRATIVEINCLUDECLINICAL_2にコピーするが必要ですが、現仕様はAL_ACCのSTUDYNAME_1/STUDYNAME_2のサイズをそのままで判定しますが、AL_ACCのSTUDYNAME_1/STUDYNAME_2に、AL_ACCの試験登録番号、試験登録名などもコピーすることがありますので、B.5.1のコピーロジックに、その部分がもれされました。</v>
          </cell>
          <cell r="F264" t="str">
            <v>王</v>
          </cell>
          <cell r="G264">
            <v>42689</v>
          </cell>
          <cell r="H264" t="str">
            <v>AT 完了-レビュー待ち</v>
          </cell>
          <cell r="I264" t="str">
            <v>長澤</v>
          </cell>
          <cell r="J264">
            <v>42741</v>
          </cell>
          <cell r="K264"/>
          <cell r="L264"/>
          <cell r="M264"/>
          <cell r="N264" t="str">
            <v>SP4</v>
          </cell>
          <cell r="O264"/>
          <cell r="P264"/>
          <cell r="Q264"/>
          <cell r="R264"/>
          <cell r="S264"/>
        </row>
        <row r="265">
          <cell r="A265" t="str">
            <v>263</v>
          </cell>
          <cell r="B265" t="str">
            <v>DBIC</v>
          </cell>
          <cell r="C265" t="str">
            <v>R3-&gt;R2
AL_SDRG_C_EVLのMHWS_WD_NOOCCURED_FLG
AL_SDRG_EVLのFAULT_NOT_EVL_FLG,</v>
          </cell>
          <cell r="D265"/>
          <cell r="E265" t="str">
            <v>R3-&gt;R2
仕様不備がありました。
現仕様：コピーしない。
正しい仕様：「新規の場合は0でコピーする、更新の場合はコピーしない」</v>
          </cell>
          <cell r="F265" t="str">
            <v>王</v>
          </cell>
          <cell r="G265">
            <v>42689</v>
          </cell>
          <cell r="H265" t="str">
            <v>AT 完了-レビュー待ち</v>
          </cell>
          <cell r="I265" t="str">
            <v>富岡</v>
          </cell>
          <cell r="J265">
            <v>42753</v>
          </cell>
          <cell r="K265"/>
          <cell r="L265"/>
          <cell r="M265"/>
          <cell r="N265" t="str">
            <v>SP4</v>
          </cell>
          <cell r="O265"/>
          <cell r="P265"/>
          <cell r="Q265"/>
          <cell r="R265"/>
          <cell r="S265"/>
        </row>
        <row r="266">
          <cell r="A266" t="str">
            <v>264</v>
          </cell>
          <cell r="B266" t="str">
            <v>M_CCRPT_TABLE_COLUMN</v>
          </cell>
          <cell r="C266" t="str">
            <v>データ設定</v>
          </cell>
          <cell r="D266"/>
          <cell r="E266" t="str">
            <v>R2のM_CCRPT_TABLE_COLUMNと比較して、R3のM_CCRPTの一部の設定は問題がある場合があります。
一覧はシート「264」をご参照ください。
R2のデータ設定に合わせて、R3のデータを修正する必要があります。</v>
          </cell>
          <cell r="F266" t="str">
            <v>陳</v>
          </cell>
          <cell r="G266">
            <v>42689</v>
          </cell>
          <cell r="H266" t="str">
            <v>AT 完了-レビュー待ち</v>
          </cell>
          <cell r="I266" t="str">
            <v>長澤</v>
          </cell>
          <cell r="J266">
            <v>42720</v>
          </cell>
          <cell r="K266"/>
          <cell r="L266"/>
          <cell r="M266"/>
          <cell r="N266" t="str">
            <v>SP4</v>
          </cell>
          <cell r="O266"/>
          <cell r="P266"/>
          <cell r="Q266"/>
          <cell r="R266"/>
          <cell r="S266"/>
        </row>
        <row r="267">
          <cell r="A267" t="str">
            <v>265</v>
          </cell>
          <cell r="B267" t="str">
            <v>E2Bチェック</v>
          </cell>
          <cell r="C267" t="str">
            <v>J2.8.1</v>
          </cell>
          <cell r="D267"/>
          <cell r="E267" t="str">
            <v>新たにチェックが追加されたので、対応をお願い致します。
■J2.8.1(ACKコード下3桁：524)
　・J2.8.1が「1=報告対象外」の場合、全ての副作用に対しa.bのいずれかの条件を満たすこと。
　a. 副作用(E.i)に対し、重篤性が否定されている。(E.i.3.1が1or2である。）
　b. 副作用(E.i)に紐付く全ての医薬品(G.k)に対し、下記のいずれかを満たしていること。
　　b-1. 副作用に紐付く医薬品のG.k.1が「2=併用薬 or 4=非投与」である。
　　b-2. 副作用に紐付く自社医薬品(「1=被疑薬 or 3=相互作用」であり、J2.4.kに入力が有り）に対し、報告者と送信者が「因果関係なし」と判定している。</v>
          </cell>
          <cell r="F267" t="str">
            <v>土田</v>
          </cell>
          <cell r="G267">
            <v>42689</v>
          </cell>
          <cell r="H267" t="str">
            <v>AT 完了-レビュー待ち</v>
          </cell>
          <cell r="I267" t="str">
            <v>長澤</v>
          </cell>
          <cell r="J267">
            <v>42741</v>
          </cell>
          <cell r="K267"/>
          <cell r="L267"/>
          <cell r="M267"/>
          <cell r="N267" t="str">
            <v>SP4</v>
          </cell>
          <cell r="O267"/>
          <cell r="P267"/>
          <cell r="Q267"/>
          <cell r="R267"/>
          <cell r="S267"/>
        </row>
        <row r="268">
          <cell r="A268" t="str">
            <v>266</v>
          </cell>
          <cell r="B268" t="str">
            <v>E2Bチェック</v>
          </cell>
          <cell r="C268" t="str">
            <v>E.i.3.1</v>
          </cell>
          <cell r="D268"/>
          <cell r="E268" t="str">
            <v>新たにチェックが追加されたので、対応をお願い致します。
■E.i.3.1(ACKコード下3桁：401)
・E.i.3.2a～E.i.3.2f が全てNIの場合、もしくは、E.i.3.2a～E.i.3.2f の一つ以上がtureの場合、入力されていること。
(チェック対象の報告分類：AA～AD、DA～DD）</v>
          </cell>
          <cell r="F268" t="str">
            <v>土田</v>
          </cell>
          <cell r="G268">
            <v>42689</v>
          </cell>
          <cell r="H268" t="str">
            <v>AT 完了-レビュー待ち</v>
          </cell>
          <cell r="I268" t="str">
            <v>長澤</v>
          </cell>
          <cell r="J268">
            <v>42720</v>
          </cell>
          <cell r="K268"/>
          <cell r="L268"/>
          <cell r="M268"/>
          <cell r="N268" t="str">
            <v>SP4</v>
          </cell>
          <cell r="O268"/>
          <cell r="P268"/>
          <cell r="Q268"/>
          <cell r="R268"/>
          <cell r="S268"/>
        </row>
        <row r="269">
          <cell r="A269" t="str">
            <v>267</v>
          </cell>
          <cell r="B269" t="str">
            <v>E2Bチェック</v>
          </cell>
          <cell r="C269" t="str">
            <v>E.i.3.1</v>
          </cell>
          <cell r="D269"/>
          <cell r="E269" t="str">
            <v>新たにチェックが追加されたので、対応をお願い致します。
下記のチェックを追加。
■E.i.3.1(ACKコード下3桁：440)
・E.i.3.1=1 or 2（非重篤）の場合、E.i.3.2a～E.i.3.2fは全てNIであること。
・E.i.3.1=3 or 4（重篤）の場合、E.i.3.2a～E.i.3.2f の一つ以上がtrueであること。
(チェック対象の報告分類：AA～AD、DA～DD）</v>
          </cell>
          <cell r="F269" t="str">
            <v>土田</v>
          </cell>
          <cell r="G269">
            <v>42689</v>
          </cell>
          <cell r="H269" t="str">
            <v>AT 完了-レビュー待ち</v>
          </cell>
          <cell r="I269" t="str">
            <v>土田</v>
          </cell>
          <cell r="J269">
            <v>42732</v>
          </cell>
          <cell r="K269"/>
          <cell r="L269"/>
          <cell r="M269"/>
          <cell r="N269" t="str">
            <v>SP4</v>
          </cell>
          <cell r="O269"/>
          <cell r="P269"/>
          <cell r="Q269"/>
          <cell r="R269"/>
          <cell r="S269"/>
        </row>
        <row r="270">
          <cell r="A270" t="str">
            <v>268</v>
          </cell>
          <cell r="B270" t="str">
            <v>E2Bチェック</v>
          </cell>
          <cell r="C270" t="str">
            <v>J2.8.1</v>
          </cell>
          <cell r="D270"/>
          <cell r="E270" t="str">
            <v>「報告対象外フラグ妥当性（因果関係評価）チェック」（ACK下3桁：518）のチェック内容が下記の通り変更されたので、対応をお願い致します。
（変更前）
　・報告者と送信者が全ての副作用に対し、「因果関係無し」と判定した場合、「1=報告対象外」であること。
（変更後）
　・報告者と送信者が自社被疑薬（J2.4.kに入力があり、G.k.1＝1か3）と全ての副作用に対し、「因果関係無し」と判定した場合、「1=報告対象外」であること。</v>
          </cell>
          <cell r="F270" t="str">
            <v>土田</v>
          </cell>
          <cell r="G270">
            <v>42689</v>
          </cell>
          <cell r="H270" t="str">
            <v>AT 完了-レビュー待ち</v>
          </cell>
          <cell r="I270" t="str">
            <v>土田</v>
          </cell>
          <cell r="J270">
            <v>42732</v>
          </cell>
          <cell r="K270"/>
          <cell r="L270"/>
          <cell r="M270"/>
          <cell r="N270" t="str">
            <v>SP4</v>
          </cell>
          <cell r="O270"/>
          <cell r="P270"/>
          <cell r="Q270"/>
          <cell r="R270"/>
          <cell r="S270"/>
        </row>
        <row r="271">
          <cell r="A271" t="str">
            <v>269</v>
          </cell>
          <cell r="B271" t="str">
            <v>DBIC</v>
          </cell>
          <cell r="C271" t="str">
            <v>R3⇒R2（B.5.1）</v>
          </cell>
          <cell r="D271"/>
          <cell r="E271" t="str">
            <v>①一部はR2DBコピーする時に、症例の概要（B.5.1）へコピーしましたが、R2のICSRファイルは評価から出力されますので、評価の概要（B.5.1）へコピーしたほうが正しいです。コピー仕様を検討する必要です。
②評価－その他資料は評価の概要（B.5.1）へコピーする仕様は漏れでした。追加する必要です。
詳細はシート「269」をご参照ください。
③B.5.1へ追加する場合の順番：末尾に追加したほうが正しいですよね？　現在の仕様はB.5.1の前頭に追加されています。</v>
          </cell>
          <cell r="F271" t="str">
            <v>陳</v>
          </cell>
          <cell r="G271">
            <v>42689</v>
          </cell>
          <cell r="H271" t="str">
            <v>AT 完了-レビュー待ち</v>
          </cell>
          <cell r="I271" t="str">
            <v>富岡</v>
          </cell>
          <cell r="J271">
            <v>42754</v>
          </cell>
          <cell r="K271"/>
          <cell r="L271"/>
          <cell r="M271"/>
          <cell r="N271" t="str">
            <v>SP4</v>
          </cell>
          <cell r="O271"/>
          <cell r="P271"/>
          <cell r="Q271"/>
          <cell r="R271"/>
          <cell r="S271"/>
        </row>
        <row r="272">
          <cell r="A272" t="str">
            <v>270</v>
          </cell>
          <cell r="B272" t="str">
            <v>DBIC</v>
          </cell>
          <cell r="C272" t="str">
            <v>WKテーブル更新</v>
          </cell>
          <cell r="D272"/>
          <cell r="E272" t="str">
            <v xml:space="preserve">今まではWKテーブルのデータ移行ははR2のWKテーブルからR3のWKテーブルへデータをそのままコピーしています。R3で追加したWKテーブルや、カラムにコピーされていません。
検討しまして、データ移行を実施した後に、R3DB側でWKテーブル更新を実行するように仕様変更します。
下記は市岡さんと検討した仕様です。
対応して、パフォーマンスに大きい影響がありましたら、再検討します。
具体的：
１、WK_H_TBL_UPD_R3(*); 
２、Foreach（IP_ADR_NO） 
　　　　　KG_UOC_WFAF.UPDATE_WK_AL_ACC_H(IP_ADR_NO);
　　　　　KG_UOC_WFAF.UPDATE_WK_AL_H(IP_ADR_NO);
　　END </v>
          </cell>
          <cell r="F272" t="str">
            <v>陳</v>
          </cell>
          <cell r="G272">
            <v>42690</v>
          </cell>
          <cell r="H272" t="str">
            <v>保留</v>
          </cell>
          <cell r="I272" t="str">
            <v>富岡</v>
          </cell>
          <cell r="J272"/>
          <cell r="K272" t="str">
            <v>DDC側でテスト実施（時間測定含む）</v>
          </cell>
          <cell r="L272"/>
          <cell r="M272"/>
          <cell r="N272" t="str">
            <v>SP4</v>
          </cell>
          <cell r="O272"/>
          <cell r="P272"/>
          <cell r="Q272"/>
          <cell r="R272"/>
          <cell r="S272"/>
        </row>
        <row r="273">
          <cell r="A273" t="str">
            <v>271</v>
          </cell>
          <cell r="B273" t="str">
            <v>DB定義</v>
          </cell>
          <cell r="C273" t="str">
            <v>M_RPT_DD_KB.IMMEDIATE_FLG</v>
          </cell>
          <cell r="D273"/>
          <cell r="E273" t="str">
            <v>M_RPT_DD_KB.IMMEDIATE_FLGは参照している機能はないので、削除したほうが良いです。</v>
          </cell>
          <cell r="F273" t="str">
            <v>陳</v>
          </cell>
          <cell r="G273">
            <v>42695</v>
          </cell>
          <cell r="H273" t="str">
            <v>AT 完了-レビュー待ち</v>
          </cell>
          <cell r="I273" t="str">
            <v>長澤</v>
          </cell>
          <cell r="J273">
            <v>42726</v>
          </cell>
          <cell r="K273"/>
          <cell r="L273"/>
          <cell r="M273"/>
          <cell r="N273" t="str">
            <v>SP4</v>
          </cell>
          <cell r="O273"/>
          <cell r="P273"/>
          <cell r="Q273"/>
          <cell r="R273"/>
          <cell r="S273"/>
        </row>
        <row r="274">
          <cell r="A274" t="str">
            <v>272</v>
          </cell>
          <cell r="B274" t="str">
            <v>MFPR</v>
          </cell>
          <cell r="C274" t="str">
            <v>記載名</v>
          </cell>
          <cell r="D274" t="str">
            <v>KS
R3-RQ-034</v>
          </cell>
          <cell r="E274" t="str">
            <v xml:space="preserve">&lt;CW5ADR-R3-要望障害一覧.xlsxから転記&gt;R3-RQ-034
MedDRAコーディング画面の権限設定の記載が不適切。「特1：同一LLTコードを設定　特2：記載名より選択」と記載があるが、正しくは「特1：同一LLTコードを設定　特2：記載名より選択」だと思われる。 </v>
          </cell>
          <cell r="F274" t="str">
            <v>HPE甲賀</v>
          </cell>
          <cell r="G274">
            <v>42675</v>
          </cell>
          <cell r="H274"/>
          <cell r="I274"/>
          <cell r="J274"/>
          <cell r="K274"/>
          <cell r="L274"/>
          <cell r="M274"/>
          <cell r="N274" t="str">
            <v>未定</v>
          </cell>
          <cell r="O274"/>
          <cell r="P274"/>
          <cell r="Q274"/>
          <cell r="R274" t="str">
            <v>コンフィグシート修正済み
←先は済みで良いか要確認</v>
          </cell>
          <cell r="S274"/>
        </row>
        <row r="275">
          <cell r="A275" t="str">
            <v>273</v>
          </cell>
          <cell r="B275" t="str">
            <v>症例情報画面</v>
          </cell>
          <cell r="C275" t="str">
            <v>J2.5.k、J2.6.k、</v>
          </cell>
          <cell r="D275" t="str">
            <v>TS-SM
R3-RQ-035</v>
          </cell>
          <cell r="E275" t="str">
            <v xml:space="preserve">&lt;CW5ADR-R3-要望障害一覧.xlsxから転記&gt;R3-RQ-035
E2b項目である「医薬品区分」「リスク区分」「販売方法区分」がすべて手入力（選択）が必要となっている。改善要望として、マスタで登録した内容で自動入力（選択）されるようにしてほしい。 </v>
          </cell>
          <cell r="F275" t="str">
            <v>TS保科様</v>
          </cell>
          <cell r="G275">
            <v>42678</v>
          </cell>
          <cell r="H275" t="str">
            <v>リリース済</v>
          </cell>
          <cell r="I275"/>
          <cell r="J275"/>
          <cell r="K275"/>
          <cell r="L275"/>
          <cell r="M275"/>
          <cell r="N275" t="str">
            <v>－</v>
          </cell>
          <cell r="O275"/>
          <cell r="P275"/>
          <cell r="Q275"/>
          <cell r="R275" t="str">
            <v>SP4にて、自社薬設定画面で登録した「一般用医薬品区分」「販売方法」が、症例情報画面にてデフォルトで設定されるよう改修が行われました。(R3-204)</v>
          </cell>
          <cell r="S275"/>
        </row>
        <row r="276">
          <cell r="A276" t="str">
            <v>274</v>
          </cell>
          <cell r="B276" t="str">
            <v>ALRV
DSIN</v>
          </cell>
          <cell r="C276"/>
          <cell r="D276" t="str">
            <v>KS
R3-RQ-036</v>
          </cell>
          <cell r="E276" t="str">
            <v xml:space="preserve">&lt;CW5ADR-R3-要望障害一覧.xlsxから転記&gt;R3-RQ-036
文献学会情報登録画面で評価-【第一次対応】で「データとして蓄積する」を選択した文献データが、受領画面から選択できる。
上記は仕様か？
仕様の場合、【第一次対応】の用途は？
【第一次対応】についてのマニュアル記載：
「安全性管理へ移行する」を選択すると、受領画面（書誌事項）の「文献検索」ボタンを押すと表示される文献一覧から参照できるようになり、受領とリンクできるようになります。 </v>
          </cell>
          <cell r="F276" t="str">
            <v>KS阿部様</v>
          </cell>
          <cell r="G276">
            <v>42690</v>
          </cell>
          <cell r="H276"/>
          <cell r="I276"/>
          <cell r="J276"/>
          <cell r="K276"/>
          <cell r="L276"/>
          <cell r="M276"/>
          <cell r="N276" t="str">
            <v>SP10</v>
          </cell>
          <cell r="O276"/>
          <cell r="P276"/>
          <cell r="Q276"/>
          <cell r="R276" t="str">
            <v>ユーザマニュアルに「データとして蓄積する」の動作を記載する対応のみ、本件のスコープとする。（ただし、「安全性管理へ移行する」との用途の違いが不明のため要確認）
7/8/2019　開発会議
各社によって運用が異なるが、基本的には「データとして蓄積する」は不要であり、「安全性管理へ移行する」のみ選択対象となっている。
要望として対応する場合、ステータスコードの横に移行対象チェックを設置し、デフォルトでチェックするようにする。
※R3-274ではドキュメントの修正のみを行う。
仕様の改善については、R3-1388で対応（時期未定）</v>
          </cell>
          <cell r="S276" t="str">
            <v>柴田/塩見</v>
          </cell>
        </row>
        <row r="277">
          <cell r="A277" t="str">
            <v>275</v>
          </cell>
          <cell r="B277" t="str">
            <v>EBIA
EBIS</v>
          </cell>
          <cell r="C277" t="str">
            <v>E.i.5</v>
          </cell>
          <cell r="D277" t="str">
            <v>KS
R3-RQ-037</v>
          </cell>
          <cell r="E277" t="str">
            <v xml:space="preserve">&lt;CW5ADR-R3-要望障害一覧.xlsxから転記&gt;R3-RQ-037
通知では、E.i.5項目（副作用／有害事象の終了日）は、転帰が「回復又は回復したが後遺症あり」の場合のみ入力する旨が記載されているが、CWの仕様では、転帰が「軽快」、「回復」の時のみ出力する仕様となっており、仕様の乖離がある。
なお、KS様の運用では転帰の内容に関わらず、診断した日付を転帰日に入力する運用をしているので、現在のCWの仕様だと運用に支障が生じる。 </v>
          </cell>
          <cell r="F277" t="str">
            <v>HPE 甲賀</v>
          </cell>
          <cell r="G277">
            <v>42691</v>
          </cell>
          <cell r="H277" t="str">
            <v>リリース済</v>
          </cell>
          <cell r="I277"/>
          <cell r="J277"/>
          <cell r="K277"/>
          <cell r="L277"/>
          <cell r="M277"/>
          <cell r="N277" t="str">
            <v>－</v>
          </cell>
          <cell r="O277"/>
          <cell r="P277"/>
          <cell r="Q277"/>
          <cell r="R277" t="str">
            <v>R3-664（SP6.0、SP4.5b）で対応済み</v>
          </cell>
          <cell r="S277"/>
        </row>
        <row r="278">
          <cell r="A278" t="str">
            <v>276</v>
          </cell>
          <cell r="B278" t="str">
            <v>PMDA確認帳票</v>
          </cell>
          <cell r="C278"/>
          <cell r="D278" t="str">
            <v>TH
R3-RQ-038</v>
          </cell>
          <cell r="E278" t="str">
            <v xml:space="preserve">&lt;CW5ADR-R3-要望障害一覧.xlsxから転記&gt;R3-RQ-038
別紙様式第3の［即時報告］欄は不用です。 </v>
          </cell>
          <cell r="F278" t="str">
            <v>TH高橋様</v>
          </cell>
          <cell r="G278">
            <v>42634</v>
          </cell>
          <cell r="H278" t="str">
            <v>Close(確認OK)</v>
          </cell>
          <cell r="I278" t="str">
            <v>長澤</v>
          </cell>
          <cell r="J278"/>
          <cell r="K278"/>
          <cell r="L278"/>
          <cell r="M278"/>
          <cell r="N278" t="str">
            <v>SP4</v>
          </cell>
          <cell r="O278"/>
          <cell r="P278"/>
          <cell r="Q278"/>
          <cell r="R278"/>
          <cell r="S278"/>
        </row>
        <row r="279">
          <cell r="A279" t="str">
            <v>277</v>
          </cell>
          <cell r="B279" t="str">
            <v>PMDA確認帳票</v>
          </cell>
          <cell r="C279"/>
          <cell r="D279" t="str">
            <v>TH
R3-RQ-039</v>
          </cell>
          <cell r="E279" t="str">
            <v xml:space="preserve">&lt;CW5ADR-R3-要望障害一覧.xlsxから転記&gt;R3-RQ-039
別紙様式第3、5の備考欄の下の文言がSKWサイトで公開されているものと異なります。
・誤：上記医薬品／治験薬に関する副作用／感染症症例を別添のとおり報告します。
・正：上記に関する調査結果を別添のとおり報告します。 </v>
          </cell>
          <cell r="F279" t="str">
            <v>TH高橋様</v>
          </cell>
          <cell r="G279">
            <v>42634</v>
          </cell>
          <cell r="H279" t="str">
            <v>Close(確認OK)</v>
          </cell>
          <cell r="I279" t="str">
            <v>長澤</v>
          </cell>
          <cell r="J279"/>
          <cell r="K279"/>
          <cell r="L279"/>
          <cell r="M279"/>
          <cell r="N279" t="str">
            <v>SP4</v>
          </cell>
          <cell r="O279"/>
          <cell r="P279"/>
          <cell r="Q279"/>
          <cell r="R279"/>
          <cell r="S279"/>
        </row>
        <row r="280">
          <cell r="A280" t="str">
            <v>278</v>
          </cell>
          <cell r="B280" t="str">
            <v>PMDA確認帳票</v>
          </cell>
          <cell r="C280" t="str">
            <v>引用文献 項目名</v>
          </cell>
          <cell r="D280" t="str">
            <v>TH
R3-RQ-040</v>
          </cell>
          <cell r="E280" t="str">
            <v xml:space="preserve">&lt;CW5ADR-R3-要望障害一覧.xlsxから転記&gt;R3-RQ-040
別紙様式第4の下記項目名がSKWサイトで公開されているものと異なります。
・引用文献等→公表状況等
・引用文献→研究報告の公表状況 </v>
          </cell>
          <cell r="F280" t="str">
            <v>TH高橋様</v>
          </cell>
          <cell r="G280">
            <v>42634</v>
          </cell>
          <cell r="H280" t="str">
            <v>Close(確認OK)</v>
          </cell>
          <cell r="I280" t="str">
            <v>長澤</v>
          </cell>
          <cell r="J280"/>
          <cell r="K280"/>
          <cell r="L280"/>
          <cell r="M280"/>
          <cell r="N280" t="str">
            <v>SP4</v>
          </cell>
          <cell r="O280"/>
          <cell r="P280"/>
          <cell r="Q280"/>
          <cell r="R280"/>
          <cell r="S280"/>
        </row>
        <row r="281">
          <cell r="A281" t="str">
            <v>279</v>
          </cell>
          <cell r="B281" t="str">
            <v>PMDA確認帳票</v>
          </cell>
          <cell r="C281" t="str">
            <v>引用文献 項目名</v>
          </cell>
          <cell r="D281" t="str">
            <v>TH
R3-RQ-041</v>
          </cell>
          <cell r="E281" t="str">
            <v xml:space="preserve">&lt;CW5ADR-R3-要望障害一覧.xlsxから転記&gt;R3-RQ-041
別紙様式第6の下記項目名がSKWサイトで公開されているものと異なります。
・引用文献等→公表状況等
・引用文献→外国における措置の公表状況 </v>
          </cell>
          <cell r="F281" t="str">
            <v>TH高橋様</v>
          </cell>
          <cell r="G281">
            <v>42634</v>
          </cell>
          <cell r="H281" t="str">
            <v>Close(確認OK)</v>
          </cell>
          <cell r="I281" t="str">
            <v>長澤</v>
          </cell>
          <cell r="J281"/>
          <cell r="K281"/>
          <cell r="L281"/>
          <cell r="M281"/>
          <cell r="N281" t="str">
            <v>SP4</v>
          </cell>
          <cell r="O281"/>
          <cell r="P281"/>
          <cell r="Q281"/>
          <cell r="R281"/>
          <cell r="S281"/>
        </row>
        <row r="282">
          <cell r="A282" t="str">
            <v>280</v>
          </cell>
          <cell r="B282" t="str">
            <v>評価画面</v>
          </cell>
          <cell r="C282" t="str">
            <v>論理チェック</v>
          </cell>
          <cell r="D282" t="str">
            <v>TH
R3-RQ-042</v>
          </cell>
          <cell r="E282" t="str">
            <v xml:space="preserve">&lt;CW5ADR-R3-要望障害一覧.xlsxから転記&gt;R3-RQ-042
症例研究区分：研究/措置の症例で評価画面を更新する際、「投与-因果関係が入力されていません」のWarningが出ますが不用なチェックではないでしょうか </v>
          </cell>
          <cell r="F282" t="str">
            <v>TH高橋様</v>
          </cell>
          <cell r="G282">
            <v>42634</v>
          </cell>
          <cell r="H282" t="str">
            <v>リリース済</v>
          </cell>
          <cell r="I282"/>
          <cell r="J282"/>
          <cell r="K282"/>
          <cell r="L282"/>
          <cell r="M282"/>
          <cell r="N282" t="str">
            <v>SP6.2</v>
          </cell>
          <cell r="O282"/>
          <cell r="P282"/>
          <cell r="Q282"/>
          <cell r="R282" t="str">
            <v>研究/措置の場合は因果関係未入力に関するWarningメッセージが表示されないように改修いたします。
岩城さんコメント：
2016年から上げているものなので対応をお願いします。</v>
          </cell>
          <cell r="S282"/>
        </row>
        <row r="283">
          <cell r="A283" t="str">
            <v>281</v>
          </cell>
          <cell r="B283" t="str">
            <v>PMDA確認帳票</v>
          </cell>
          <cell r="C283" t="str">
            <v>投与情報 販売名</v>
          </cell>
          <cell r="D283" t="str">
            <v>TH
R3-RQ-043</v>
          </cell>
          <cell r="E283" t="str">
            <v xml:space="preserve">&lt;CW5ADR-R3-要望障害一覧.xlsxから転記&gt;R3-RQ-043
症例情報画面の投与情報で入力されている販売名とは異なる薬剤が別紙様式に出力されます。（別紙様式第5と6で発覚した現象ですが、おそらく1-4でも起きると思います） </v>
          </cell>
          <cell r="F283" t="str">
            <v>TH高橋様</v>
          </cell>
          <cell r="G283">
            <v>42634</v>
          </cell>
          <cell r="H283" t="str">
            <v>リリース済</v>
          </cell>
          <cell r="I283"/>
          <cell r="J283"/>
          <cell r="K283"/>
          <cell r="L283"/>
          <cell r="M283"/>
          <cell r="N283" t="str">
            <v>未定</v>
          </cell>
          <cell r="O283"/>
          <cell r="P283"/>
          <cell r="Q283"/>
          <cell r="R283" t="str">
            <v>R3-466で対応済み</v>
          </cell>
          <cell r="S283"/>
        </row>
        <row r="284">
          <cell r="A284" t="str">
            <v>282</v>
          </cell>
          <cell r="B284" t="str">
            <v>PMDA確認帳票</v>
          </cell>
          <cell r="C284" t="str">
            <v>テンプレート</v>
          </cell>
          <cell r="D284" t="str">
            <v>TH
R3-RQ-044</v>
          </cell>
          <cell r="E284" t="str">
            <v xml:space="preserve">&lt;CW5ADR-R3-要望障害一覧.xlsxから転記&gt;R3-RQ-044
R1.5とR3.0のPMDA確認帳票のテンプレートの違いについて
・様式第2：R3.0で臨床検査値欄に罫線が入る。R3.0で経過欄を別紙出力時、段組が設定されていない。（添付ファイル参照）
・様式第4：R3.0で研究報告の概要を別紙出力時、段組の設定になっていない。
・様式第6：R3.0で外国における措置の概要を別紙出力時、段組の設定になっていない。 </v>
          </cell>
          <cell r="F284" t="str">
            <v>TH高橋様</v>
          </cell>
          <cell r="G284">
            <v>42640</v>
          </cell>
          <cell r="H284" t="str">
            <v>リリース済み</v>
          </cell>
          <cell r="I284"/>
          <cell r="J284"/>
          <cell r="K284"/>
          <cell r="L284"/>
          <cell r="M284"/>
          <cell r="N284" t="str">
            <v>SP4</v>
          </cell>
          <cell r="O284"/>
          <cell r="P284"/>
          <cell r="Q284"/>
          <cell r="R284"/>
          <cell r="S284"/>
        </row>
        <row r="285">
          <cell r="A285" t="str">
            <v>283</v>
          </cell>
          <cell r="B285" t="str">
            <v>PMDA確認帳票</v>
          </cell>
          <cell r="C285" t="str">
            <v>剤形、投与経路</v>
          </cell>
          <cell r="D285" t="str">
            <v>TH
R3-RQ-045</v>
          </cell>
          <cell r="E285" t="str">
            <v xml:space="preserve">&lt;CW5ADR-R3-要望障害一覧.xlsxから転記&gt;R3-RQ-045
R2形式のPMDA確認帳票作成時に剤型と投与経路が登録されていない旨のエラーが出て、出力もされません。（添付ファイル参照） </v>
          </cell>
          <cell r="F285" t="str">
            <v>TH高橋様</v>
          </cell>
          <cell r="G285">
            <v>42640</v>
          </cell>
          <cell r="H285"/>
          <cell r="I285"/>
          <cell r="J285"/>
          <cell r="K285"/>
          <cell r="L285"/>
          <cell r="M285"/>
          <cell r="N285" t="str">
            <v>未定</v>
          </cell>
          <cell r="O285"/>
          <cell r="P285"/>
          <cell r="Q285"/>
          <cell r="R285" t="str">
            <v>2018/3/16にSP6.1で再現しない旨の回答実施</v>
          </cell>
          <cell r="S285"/>
        </row>
        <row r="286">
          <cell r="A286" t="str">
            <v>284</v>
          </cell>
          <cell r="B286" t="str">
            <v>症例情報画面</v>
          </cell>
          <cell r="C286" t="str">
            <v>投与情報 IDバージョン</v>
          </cell>
          <cell r="D286" t="str">
            <v>TH
R3-RQ-046</v>
          </cell>
          <cell r="E286" t="str">
            <v xml:space="preserve">&lt;CW5ADR-R3-要望障害一覧.xlsxから転記&gt;R3-RQ-046
データ変換症例で症例情報画面の投与情報のIDバージョンがブランクの行があります。ただ、ブランクに見える行も修正モードにすることで「2.1」が入るようです。 </v>
          </cell>
          <cell r="F286" t="str">
            <v>TH高橋様</v>
          </cell>
          <cell r="G286">
            <v>42640</v>
          </cell>
          <cell r="H286"/>
          <cell r="I286"/>
          <cell r="J286"/>
          <cell r="K286"/>
          <cell r="L286"/>
          <cell r="M286"/>
          <cell r="N286" t="str">
            <v>未定</v>
          </cell>
          <cell r="O286"/>
          <cell r="P286"/>
          <cell r="Q286"/>
          <cell r="R286"/>
          <cell r="S286"/>
        </row>
        <row r="287">
          <cell r="A287" t="str">
            <v>285</v>
          </cell>
          <cell r="B287" t="str">
            <v>症例情報画面</v>
          </cell>
          <cell r="C287" t="str">
            <v>投与情報 項目幅</v>
          </cell>
          <cell r="D287" t="str">
            <v>TH
R3-RQ-047</v>
          </cell>
          <cell r="E287" t="str">
            <v xml:space="preserve">&lt;CW5ADR-R3-要望障害一覧.xlsxから転記&gt;R3-RQ-047
症例情報画面の投与情報で分母の値が見えないので項目の幅を広げていただきたい </v>
          </cell>
          <cell r="F287" t="str">
            <v>TH高橋様</v>
          </cell>
          <cell r="G287">
            <v>42640</v>
          </cell>
          <cell r="H287"/>
          <cell r="I287"/>
          <cell r="J287"/>
          <cell r="K287"/>
          <cell r="L287"/>
          <cell r="M287"/>
          <cell r="N287" t="str">
            <v>SP6.2</v>
          </cell>
          <cell r="O287"/>
          <cell r="P287"/>
          <cell r="Q287"/>
          <cell r="R287" t="str">
            <v>385と同件のためClose</v>
          </cell>
          <cell r="S287"/>
        </row>
        <row r="288">
          <cell r="A288" t="str">
            <v>286</v>
          </cell>
          <cell r="B288" t="str">
            <v>PMDA確認帳票</v>
          </cell>
          <cell r="C288" t="str">
            <v>J2.8.1</v>
          </cell>
          <cell r="D288" t="str">
            <v>TH
R3-RQ-049</v>
          </cell>
          <cell r="E288" t="str">
            <v xml:space="preserve">&lt;CW5ADR-R3-要望障害一覧.xlsxから転記&gt;R3-RQ-049
いわゆる取下げ報告時、E2Bチェックで【報告対象外フラグ妥当性（重篤）チェックエラー】がでますが、別紙様式1のJ2.8.1には「報告対象外」と出力されています（添付ファイル参照）。 </v>
          </cell>
          <cell r="F288" t="str">
            <v>TH高橋様</v>
          </cell>
          <cell r="G288">
            <v>42692</v>
          </cell>
          <cell r="H288"/>
          <cell r="I288"/>
          <cell r="J288"/>
          <cell r="K288"/>
          <cell r="L288"/>
          <cell r="M288"/>
          <cell r="N288" t="str">
            <v>未定</v>
          </cell>
          <cell r="O288"/>
          <cell r="P288"/>
          <cell r="Q288"/>
          <cell r="R288"/>
          <cell r="S288"/>
        </row>
        <row r="289">
          <cell r="A289" t="str">
            <v>287</v>
          </cell>
          <cell r="B289" t="str">
            <v>症例情報画面</v>
          </cell>
          <cell r="C289" t="str">
            <v>J2.5k</v>
          </cell>
          <cell r="D289" t="str">
            <v>TH
R3-RQ-050</v>
          </cell>
          <cell r="E289" t="str">
            <v xml:space="preserve">&lt;CW5ADR-R3-要望障害一覧.xlsxから転記&gt;R3-RQ-050
症例情報画面の投与情報＞その他タブのJ2.5.k（一般用医薬品区分）は、自社薬マスタで登録⇒症例情報画面で自動設定されるとよいのではないでしょうか。 </v>
          </cell>
          <cell r="F289" t="str">
            <v>TH高橋様</v>
          </cell>
          <cell r="G289">
            <v>42692</v>
          </cell>
          <cell r="H289" t="str">
            <v>リリース済</v>
          </cell>
          <cell r="I289"/>
          <cell r="J289"/>
          <cell r="K289"/>
          <cell r="L289"/>
          <cell r="M289"/>
          <cell r="N289" t="str">
            <v>未定</v>
          </cell>
          <cell r="O289"/>
          <cell r="P289"/>
          <cell r="Q289"/>
          <cell r="R289" t="str">
            <v>要望として受理
→SP4にて、自社薬設定画面で登録した「一般用医薬品区分」「販売方法」が、症例情報画面にてデフォルトで設定されるよう改修が行われました。(R3-204)</v>
          </cell>
          <cell r="S289"/>
        </row>
        <row r="290">
          <cell r="A290" t="str">
            <v>288</v>
          </cell>
          <cell r="B290" t="str">
            <v>PMDA確認帳票</v>
          </cell>
          <cell r="C290" t="str">
            <v>C.1.2報告作成日</v>
          </cell>
          <cell r="D290" t="str">
            <v xml:space="preserve">
R3-QA-029</v>
          </cell>
          <cell r="E290" t="str">
            <v>&lt;CW5ADR-R3-QA一覧.xlsxから転記&gt;R3-QA-029
報告作成日(C.1.2)には「秒」ではなく「分」までしか出力されません
（ICSR実装ガイドには“日時は秒単位まで最低限必要である”と記載があり、実際ICSRファイルには「秒」まで出力されます）</v>
          </cell>
          <cell r="F290" t="str">
            <v>土田</v>
          </cell>
          <cell r="G290">
            <v>42698</v>
          </cell>
          <cell r="H290" t="str">
            <v>リリース済み</v>
          </cell>
          <cell r="I290" t="str">
            <v>市岡</v>
          </cell>
          <cell r="J290"/>
          <cell r="K290"/>
          <cell r="L290"/>
          <cell r="M290"/>
          <cell r="N290" t="str">
            <v>SP4</v>
          </cell>
          <cell r="O290"/>
          <cell r="P290"/>
          <cell r="Q290"/>
          <cell r="R290" t="str">
            <v>SYSCO担当</v>
          </cell>
          <cell r="S290"/>
        </row>
        <row r="291">
          <cell r="A291" t="str">
            <v>289</v>
          </cell>
          <cell r="B291" t="str">
            <v>評価画面</v>
          </cell>
          <cell r="C291" t="str">
            <v>･報告破棄／修正（C.1.11.1）
･報告破棄／修正理
由（C.1.11.2）</v>
          </cell>
          <cell r="D291"/>
          <cell r="E291" t="str">
            <v>&lt;GB対応&gt;
○GB記載内容
（1）追加情報等によりすべての副作用・感染症が次の①～⑤のいずれかに該当し、当該症例が規則第228 条の20 第１項第１号及び第２号に基づく報告の報告対象外となった症例につい
ては、「完了報告の際に必ず記載する項目」（必須項目）と共に追加情報を記載し、「完
了、未完了区分（J2.7.1）」は「Completed＝完了」、「報告対象外フラグ（J2.8.1）」は「1
＝報告対象外」とし、「報告対象外の理由（J2.8.2）」に該当する理由を記載し、報告対象
外の追加報告を行うこと。また、「報告破棄／修正（C.1.11.1）」及び「報告破棄／修正理
由（C.1.11.2）」には記載しないこと。
○仕様との差異
受領報告区分は、報告対象外フラグとするために、入力が必須であるが、赤文字との部分において矛盾があり、下記エラーが出力される。
･入力不可項目に値が入力されています。</v>
          </cell>
          <cell r="F291" t="str">
            <v>長澤</v>
          </cell>
          <cell r="G291">
            <v>42698</v>
          </cell>
          <cell r="H291" t="str">
            <v>Close(取下)</v>
          </cell>
          <cell r="I291" t="str">
            <v>長澤</v>
          </cell>
          <cell r="J291"/>
          <cell r="K291"/>
          <cell r="L291"/>
          <cell r="M291"/>
          <cell r="N291" t="str">
            <v>SP4</v>
          </cell>
          <cell r="O291"/>
          <cell r="P291"/>
          <cell r="Q291"/>
          <cell r="R291"/>
          <cell r="S291"/>
        </row>
        <row r="292">
          <cell r="A292" t="str">
            <v>290</v>
          </cell>
          <cell r="B292" t="str">
            <v>評価画面</v>
          </cell>
          <cell r="C292" t="str">
            <v>･報告対象外フラグ（J2.8.1）
･報告対象外の理由（J2.8.2）</v>
          </cell>
          <cell r="D292"/>
          <cell r="E292" t="str">
            <v>&lt;GB対応&gt;
取り下げ報告時に報告対象外フラグ（J2.8.1）」及び「報告対
象外の理由（J2.8.2）」には記載してはいけないが、チェックがない。</v>
          </cell>
          <cell r="F292" t="str">
            <v>長澤</v>
          </cell>
          <cell r="G292">
            <v>42698</v>
          </cell>
          <cell r="H292" t="str">
            <v>AT 完了-レビュー待ち</v>
          </cell>
          <cell r="I292" t="str">
            <v>長澤</v>
          </cell>
          <cell r="J292"/>
          <cell r="K292"/>
          <cell r="L292"/>
          <cell r="M292"/>
          <cell r="N292" t="str">
            <v>SP4</v>
          </cell>
          <cell r="O292"/>
          <cell r="P292"/>
          <cell r="Q292"/>
          <cell r="R292"/>
          <cell r="S292"/>
        </row>
        <row r="293">
          <cell r="A293" t="str">
            <v>291</v>
          </cell>
          <cell r="B293" t="str">
            <v>評価画面</v>
          </cell>
          <cell r="C293" t="str">
            <v>･識別番号（報告番号）（J2.1）
･情報源から最初に報告が入手された日（C.1.4）</v>
          </cell>
          <cell r="D293"/>
          <cell r="E293" t="str">
            <v>&lt;GB対応&gt;
ADRで取下げ報告を行った後に受領、評価を追加した際のレギュレーション
･ 識別番号（報告番号）（J2.1）：ブランクにセットされる　
･情報源から最初に報告が入手された日：前評価と同じ値をセットする
現在の仕様
･ 識別番号（報告番号）（J2.1）：取り下げ報告時の値をセットする
･情報源から最初に報告が入手された日：追加受領の日付をセットする</v>
          </cell>
          <cell r="F293" t="str">
            <v>長澤</v>
          </cell>
          <cell r="G293">
            <v>42698</v>
          </cell>
          <cell r="H293" t="str">
            <v>Close</v>
          </cell>
          <cell r="I293"/>
          <cell r="J293"/>
          <cell r="K293"/>
          <cell r="L293"/>
          <cell r="M293"/>
          <cell r="N293" t="str">
            <v>未定</v>
          </cell>
          <cell r="O293"/>
          <cell r="P293"/>
          <cell r="Q293"/>
          <cell r="R293"/>
          <cell r="S293"/>
        </row>
        <row r="294">
          <cell r="A294" t="str">
            <v>292</v>
          </cell>
          <cell r="B294" t="str">
            <v>治験評価</v>
          </cell>
          <cell r="C294" t="str">
            <v>対象疾患（J2.13.r.2）</v>
          </cell>
          <cell r="D294"/>
          <cell r="E294" t="str">
            <v>&lt;GB対応&gt;
･当該被験者が参加している試験情報については、「対象疾患（J2.13.r.2）」に、半角英数で
「$TT$」と入力する必要がある。
･治験計画届を必要としない場合等「対象疾患（J2.13.r.2）」に対象疾患を記載する必要があ
る場合には、「$TT$」に続けて対象疾患を記載する必要がある。
○ADRの現仕様
･$TT$をアプリ側で付与する機能がない。</v>
          </cell>
          <cell r="F294" t="str">
            <v>長澤</v>
          </cell>
          <cell r="G294">
            <v>42698</v>
          </cell>
          <cell r="H294" t="str">
            <v>AT 完了-レビュー待ち</v>
          </cell>
          <cell r="I294" t="str">
            <v>長澤</v>
          </cell>
          <cell r="J294"/>
          <cell r="K294"/>
          <cell r="L294"/>
          <cell r="M294"/>
          <cell r="N294" t="str">
            <v>SP4</v>
          </cell>
          <cell r="O294"/>
          <cell r="P294"/>
          <cell r="Q294"/>
          <cell r="R294"/>
          <cell r="S294"/>
        </row>
        <row r="295">
          <cell r="A295" t="str">
            <v>293</v>
          </cell>
          <cell r="B295" t="str">
            <v>評価画面</v>
          </cell>
          <cell r="C295" t="str">
            <v>規制当局症例報告番号･企業症例報告番号（C.1.8.1）</v>
          </cell>
          <cell r="D295"/>
          <cell r="E295" t="str">
            <v>&lt;GB対応&gt;
受信したICSRファイルから作成した受領で評価を作成した際、
C.1.8.1、C.1.8.2の値に応じて評価画面の規制当局症例報告番号、企業症例報告番号のどちらに値がセットするか制御されている必要がある。</v>
          </cell>
          <cell r="F295" t="str">
            <v>長澤</v>
          </cell>
          <cell r="G295">
            <v>42698</v>
          </cell>
          <cell r="H295" t="str">
            <v>AT 完了-レビュー待ち</v>
          </cell>
          <cell r="I295" t="str">
            <v>長澤</v>
          </cell>
          <cell r="J295"/>
          <cell r="K295"/>
          <cell r="L295"/>
          <cell r="M295"/>
          <cell r="N295" t="str">
            <v>SP4</v>
          </cell>
          <cell r="O295"/>
          <cell r="P295"/>
          <cell r="Q295"/>
          <cell r="R295"/>
          <cell r="S295"/>
        </row>
        <row r="296">
          <cell r="A296" t="str">
            <v>294</v>
          </cell>
          <cell r="B296" t="str">
            <v>評価画面</v>
          </cell>
          <cell r="C296" t="str">
            <v>症例安全性報告の識別
（C.1.10.r ）</v>
          </cell>
          <cell r="D296"/>
          <cell r="E296" t="str">
            <v>&lt;GB対応&gt;
受信したICSRファイルから作成した受領で評価を作成した際、
C.1.10.rの値が評価画面の関連報告識別番号に取り込まれる必要がある。</v>
          </cell>
          <cell r="F296" t="str">
            <v>長澤</v>
          </cell>
          <cell r="G296">
            <v>42698</v>
          </cell>
          <cell r="H296" t="str">
            <v>Close(取下)</v>
          </cell>
          <cell r="I296" t="str">
            <v>長澤</v>
          </cell>
          <cell r="J296"/>
          <cell r="K296"/>
          <cell r="L296"/>
          <cell r="M296"/>
          <cell r="N296" t="str">
            <v>SP4</v>
          </cell>
          <cell r="O296"/>
          <cell r="P296"/>
          <cell r="Q296"/>
          <cell r="R296"/>
          <cell r="S296"/>
        </row>
        <row r="297">
          <cell r="A297" t="str">
            <v>295</v>
          </cell>
          <cell r="B297" t="str">
            <v>受領画面</v>
          </cell>
          <cell r="C297" t="str">
            <v>受領画面-その他資料</v>
          </cell>
          <cell r="D297" t="str">
            <v>TH高橋様
R3-QA-027</v>
          </cell>
          <cell r="E297" t="str">
            <v>&lt;CW5ADR-R3-QA一覧.xlsxから転記&gt;R3-QA-027
R1.5からR3.0へのデータ移行仕様について
受領画面－その他資料－有無は、[受領]-[第一次情報源-引用文献・再審査/治験・試験]-[*引用文献■]にデータがあれば、「1：はい」が設定されますが、受領画面－その他資料スプレッドには何も設定されません。</v>
          </cell>
          <cell r="F297" t="str">
            <v>長澤</v>
          </cell>
          <cell r="G297">
            <v>42613</v>
          </cell>
          <cell r="H297" t="str">
            <v>Close(取下)</v>
          </cell>
          <cell r="I297" t="str">
            <v>長澤</v>
          </cell>
          <cell r="J297"/>
          <cell r="K297" t="str">
            <v>SP4で対応いたします。R1.5の引用文献の値は、R3.0の引用文献にコピーされる仕様となります。</v>
          </cell>
          <cell r="L297"/>
          <cell r="M297"/>
          <cell r="N297" t="str">
            <v>SP4</v>
          </cell>
          <cell r="O297"/>
          <cell r="P297"/>
          <cell r="Q297"/>
          <cell r="R297"/>
          <cell r="S297"/>
        </row>
        <row r="298">
          <cell r="A298" t="str">
            <v>296</v>
          </cell>
          <cell r="B298" t="str">
            <v>受領画面・評価画面</v>
          </cell>
          <cell r="C298" t="str">
            <v>受領画面・評価画面-その他資料</v>
          </cell>
          <cell r="D298" t="str">
            <v>TH高橋様
R3-QA-028</v>
          </cell>
          <cell r="E298" t="str">
            <v>&lt;CW5ADR-R3-QA一覧.xlsxから転記&gt;R3-QA-028
受領と評価の「その他資料」について、パッケージが想定している運用方法を教えてほしい。
・受領画面、評価画面ともにイベントを追加した際、前イベントのデータが引き継がれる。
・評価画面でコピーボタンをクリックして受領からその他の資料をコピーすると、新たな行にすべての資料が追加される。
したがって、以下のオペレーションを行うと、受領２の評価では受領１で登録した資料が重複して表示されることになる。
①受領１で資料を登録
②受領１の評価で受領から資料をコピー
③受領２を追加。資料を追加登録
④受領２の評価で受領から資料をコピー</v>
          </cell>
          <cell r="F298" t="str">
            <v>長澤</v>
          </cell>
          <cell r="G298">
            <v>42615</v>
          </cell>
          <cell r="H298" t="str">
            <v>AT 完了-レビュー待ち</v>
          </cell>
          <cell r="I298" t="str">
            <v>土田</v>
          </cell>
          <cell r="J298">
            <v>42765</v>
          </cell>
          <cell r="K298" t="str">
            <v>SP4で対応いたします。
現時点では追加する仕様となっていますので、仕様変更要望として受理させていただきます。</v>
          </cell>
          <cell r="L298"/>
          <cell r="M298"/>
          <cell r="N298" t="str">
            <v>SP4</v>
          </cell>
          <cell r="O298"/>
          <cell r="P298"/>
          <cell r="Q298"/>
          <cell r="R298"/>
          <cell r="S298"/>
        </row>
        <row r="299">
          <cell r="A299" t="str">
            <v>297</v>
          </cell>
          <cell r="B299" t="str">
            <v>症例情報画面</v>
          </cell>
          <cell r="C299" t="str">
            <v>投与情報　G.k.4.r.2、G.k.4.r.3</v>
          </cell>
          <cell r="D299" t="str">
            <v>TH高橋様
R3-QA-038</v>
          </cell>
          <cell r="E299" t="str">
            <v>&lt;CW5ADR-R3-QA一覧.xlsxから転記&gt;R3-QA-038
平成27 年9月28 日発出のQ&amp;Aに以下の記載がありますが、投与情報で1日3回と入力するとPMDA確認帳票には0.33日と出力され、1日2回と入力すると0.5日と出力されますが、よろしいのでしょうか。
－－－－－－－－－－－
Ｑ５９：【市販後】
医薬品の投与間隔が１日３回の場合、「G.k.4.r.2 投与間隔の単位数」及び「G.k.4.r.3投与間隔の定義」はどのように記載すればよいか？
－－－－－－－－－－－－－－
Ａ５９：【市販後】
１日３回の場合は「G.k.4.r.2」に「8」、「G.k.4.r.3」に「時間」を示すUCUM コードを記載する。同様に１日２回の場合は、それぞれ「12」、「時間」を示すUCUM コード、1 日おきの場合は、それぞれ「2」、「日」を示すUCUM コード、１週間に１回の場合は「1」、「週」を示すUCUM コードを記載する。</v>
          </cell>
          <cell r="F299" t="str">
            <v>長澤</v>
          </cell>
          <cell r="G299">
            <v>42642</v>
          </cell>
          <cell r="H299" t="str">
            <v>AT 完了-レビュー待ち</v>
          </cell>
          <cell r="I299" t="str">
            <v>長澤</v>
          </cell>
          <cell r="J299">
            <v>42747</v>
          </cell>
          <cell r="K299" t="str">
            <v>GB対応とする。
現在は「日」→「時間」への変換機能はございません。対応を検討いたします。</v>
          </cell>
          <cell r="L299"/>
          <cell r="M299"/>
          <cell r="N299" t="str">
            <v>SP4</v>
          </cell>
          <cell r="O299"/>
          <cell r="P299"/>
          <cell r="Q299"/>
          <cell r="R299"/>
          <cell r="S299"/>
        </row>
        <row r="300">
          <cell r="A300" t="str">
            <v>298</v>
          </cell>
          <cell r="B300" t="str">
            <v>製造販売後評価画面</v>
          </cell>
          <cell r="C300" t="str">
            <v>未知･既知　J2.14.i</v>
          </cell>
          <cell r="D300" t="str">
            <v>TH高橋様
R3-QA-039</v>
          </cell>
          <cell r="E300" t="str">
            <v>&lt;CW5ADR-R3-QA一覧.xlsxから転記&gt;R3-QA-039
製販後評価画面の有害事象の新規性（入手時）に▲がついていますが、未知・既知（J2.14.i）は治験の場合のみ出力する項目なので不要ではないでしょうか。</v>
          </cell>
          <cell r="F300" t="str">
            <v>長澤</v>
          </cell>
          <cell r="G300">
            <v>42642</v>
          </cell>
          <cell r="H300" t="str">
            <v>Close(確認OK)</v>
          </cell>
          <cell r="I300" t="str">
            <v>長澤</v>
          </cell>
          <cell r="J300"/>
          <cell r="K300" t="str">
            <v>SP4で対応いたします。ご指摘の通りです。製造販売後評価画面の当該項目の▲を削除いたします。</v>
          </cell>
          <cell r="L300"/>
          <cell r="M300"/>
          <cell r="N300" t="str">
            <v>SP4</v>
          </cell>
          <cell r="O300"/>
          <cell r="P300"/>
          <cell r="Q300"/>
          <cell r="R300"/>
          <cell r="S300"/>
        </row>
        <row r="301">
          <cell r="A301" t="str">
            <v>299</v>
          </cell>
          <cell r="B301" t="str">
            <v>汎用条件グループ</v>
          </cell>
          <cell r="C301"/>
          <cell r="D301" t="str">
            <v>TH高橋様
R3-QA-041</v>
          </cell>
          <cell r="E301" t="str">
            <v>&lt;CW5ADR-R3-QA一覧.xlsxから転記&gt;R3-QA-041
検索条件グループ（M_CCRPT_SAVE_GROUP）がデータ移行されていないようです。
※検索条件グループ（M_CCRPT_SAVE_GROUP）については、R2DBとR3DBで同一の内容で使用できるため、コピー対象でもよいように思います。</v>
          </cell>
          <cell r="F301" t="str">
            <v>長澤</v>
          </cell>
          <cell r="G301">
            <v>42656</v>
          </cell>
          <cell r="H301" t="str">
            <v>Close(確認OK)</v>
          </cell>
          <cell r="I301" t="str">
            <v>長澤</v>
          </cell>
          <cell r="J301"/>
          <cell r="K301" t="str">
            <v>SP4で対応いたします。検索条件はグループも含め、リリースアッププロジェクト内で改めて設定します。</v>
          </cell>
          <cell r="L301"/>
          <cell r="M301"/>
          <cell r="N301" t="str">
            <v>－</v>
          </cell>
          <cell r="O301"/>
          <cell r="P301"/>
          <cell r="Q301"/>
          <cell r="R301" t="str">
            <v>QA一覧に以下回答済み
「検索条件はグループも含め、リリースアッププロジェクト内で改めて設定します。」</v>
          </cell>
          <cell r="S301"/>
        </row>
        <row r="302">
          <cell r="A302" t="str">
            <v>300</v>
          </cell>
          <cell r="B302" t="str">
            <v>PMDA確認帳票</v>
          </cell>
          <cell r="C302" t="str">
            <v>ユーザーマニュアル改訂</v>
          </cell>
          <cell r="D302" t="str">
            <v>TH高橋様
R3-QA-032</v>
          </cell>
          <cell r="E302" t="str">
            <v>&lt;CW5ADR-R3-QA一覧.xlsxから転記&gt;R3-QA-032
CW5ADRR3-DUM10-A02-001-01.00_付録B(PMDA確認帳票項目一覧）.pdf：
31ページ【医薬品/治療薬情報】およびその下の販売名/製剤名欄に「D.8.r」と記載されていますが「G.k.2」の間違いではないでしょうか。</v>
          </cell>
          <cell r="F302" t="str">
            <v>長澤</v>
          </cell>
          <cell r="G302">
            <v>42692</v>
          </cell>
          <cell r="H302" t="str">
            <v>AT 完了-レビュー待ち</v>
          </cell>
          <cell r="I302" t="str">
            <v>長澤</v>
          </cell>
          <cell r="J302"/>
          <cell r="K302" t="str">
            <v>SP4で対応いたします。
認識の通り、誤記です。当該箇所は「D.8.r」となっていますが、正しくは「G.k.2」です。
P31の販売名/製剤名は下記の通りとなります。
　&lt;G.k.2.1.1b&gt;
　未設定時は、"不明(" + &lt;G.k.2.1.1b.NF&gt; + ")" + &lt;G.k.2.1.2b&gt; + &lt;G.k.2.2&gt; + &lt;J2.12&gt;</v>
          </cell>
          <cell r="L302"/>
          <cell r="M302"/>
          <cell r="N302" t="str">
            <v>SP4</v>
          </cell>
          <cell r="O302"/>
          <cell r="P302"/>
          <cell r="Q302"/>
          <cell r="R302" t="str">
            <v>マニュアル対応</v>
          </cell>
          <cell r="S302"/>
        </row>
        <row r="303">
          <cell r="A303" t="str">
            <v>301</v>
          </cell>
          <cell r="B303" t="str">
            <v>製造販売後評価画面</v>
          </cell>
          <cell r="C303" t="str">
            <v>F.r.3 検査結果</v>
          </cell>
          <cell r="D303" t="str">
            <v>TH高橋様
R3-QA-040</v>
          </cell>
          <cell r="E303" t="str">
            <v>&lt;CW5ADR-R3-QA一覧.xlsxから転記&gt;R3-QA-040
臨検値で結果が数値の場合はF.r.3.2にデータが入る仕様だと思いますが、結果は数値だけど単位がない項目（PT-INR等）はF.r.3.4にデータを入れる必要があると思います（F.r.3.4に入れないとF.r.3.3がブランクとなるためエラーになる）。上記のような臨検値はどのように入力すればよろしいのでしょうか。</v>
          </cell>
          <cell r="F303" t="str">
            <v>長澤</v>
          </cell>
          <cell r="G303">
            <v>42642</v>
          </cell>
          <cell r="H303" t="str">
            <v>AT 完了-レビュー待ち</v>
          </cell>
          <cell r="I303" t="str">
            <v>長澤</v>
          </cell>
          <cell r="J303"/>
          <cell r="K303" t="str">
            <v>現仕様では数値が入力されているとF.r.3.2に入る仕様となっていますが、単位が入っていない場合はF.r.3.4に入るよう、SP4で対応予定です。</v>
          </cell>
          <cell r="L303"/>
          <cell r="M303"/>
          <cell r="N303" t="str">
            <v>SP4</v>
          </cell>
          <cell r="O303"/>
          <cell r="P303"/>
          <cell r="Q303"/>
          <cell r="R303"/>
          <cell r="S303"/>
        </row>
        <row r="304">
          <cell r="A304" t="str">
            <v>302</v>
          </cell>
          <cell r="B304" t="str">
            <v>ICSRファイル</v>
          </cell>
          <cell r="C304"/>
          <cell r="D304" t="str">
            <v>TH高橋様
R3-QA-042</v>
          </cell>
          <cell r="E304" t="str">
            <v>&lt;CW5ADR-R3-QA一覧.xlsxから転記&gt;R3-QA-042
症例情報画面＞有害事象＞記載有害事象欄について、日本語欄がE.i.1.1a（母国語）、英語欄がE.i.1.2（翻訳）という認識でよろしいでしょうか。
Q&amp;AによりますとE.i.1.2に日本語を入力してもよいことになっていますが、入力するとError(英語入力欄に全角文字が入力されています。)が出ます。</v>
          </cell>
          <cell r="F304" t="str">
            <v>長澤</v>
          </cell>
          <cell r="G304">
            <v>42692</v>
          </cell>
          <cell r="H304" t="str">
            <v>AT 完了-レビュー待ち</v>
          </cell>
          <cell r="I304" t="str">
            <v>長澤</v>
          </cell>
          <cell r="J304">
            <v>42741</v>
          </cell>
          <cell r="K304" t="str">
            <v>SP4でMedDRAコーディング画面の読替有害事象名から出力するように改修いたします。_x000D_
読替有害事象名はMedDRAコーディングした際、MedDRA名称が自動でセットされます。</v>
          </cell>
          <cell r="L304"/>
          <cell r="M304"/>
          <cell r="N304" t="str">
            <v>SP4</v>
          </cell>
          <cell r="O304"/>
          <cell r="P304"/>
          <cell r="Q304"/>
          <cell r="R304"/>
          <cell r="S304"/>
        </row>
        <row r="305">
          <cell r="A305" t="str">
            <v>303</v>
          </cell>
          <cell r="B305" t="str">
            <v>PMDA確認帳票</v>
          </cell>
          <cell r="C305"/>
          <cell r="D305" t="str">
            <v>SYSCO</v>
          </cell>
          <cell r="E305" t="str">
            <v>審査管理部報告の場合、各様式のヘッダー部分、販売名/治験成分記号を出力する項目に「J2.12 治験成分記号」のみ出力するように変更</v>
          </cell>
          <cell r="F305" t="str">
            <v>市岡</v>
          </cell>
          <cell r="G305">
            <v>42704</v>
          </cell>
          <cell r="H305" t="str">
            <v>AT ケース未作成</v>
          </cell>
          <cell r="I305" t="str">
            <v>土田</v>
          </cell>
          <cell r="J305">
            <v>42731</v>
          </cell>
          <cell r="K305"/>
          <cell r="L305"/>
          <cell r="M305"/>
          <cell r="N305" t="str">
            <v>SP4</v>
          </cell>
          <cell r="O305"/>
          <cell r="P305"/>
          <cell r="Q305"/>
          <cell r="R305" t="str">
            <v>SYSCO担当</v>
          </cell>
          <cell r="S305"/>
        </row>
        <row r="306">
          <cell r="A306" t="str">
            <v>304</v>
          </cell>
          <cell r="B306" t="str">
            <v>PMDA確認帳票</v>
          </cell>
          <cell r="C306"/>
          <cell r="D306" t="str">
            <v>SYSCO</v>
          </cell>
          <cell r="E306" t="str">
            <v>様式2 (四)評価に関する情報 で、投与開始から発現までの時間間隔、最終投与から発現までの時間間隔、再投与による再発の有無の3項目について、異なる有害事象の値が重複して出力されている。</v>
          </cell>
          <cell r="F306" t="str">
            <v>市岡</v>
          </cell>
          <cell r="G306">
            <v>42704</v>
          </cell>
          <cell r="H306" t="str">
            <v>AT ケース未作成</v>
          </cell>
          <cell r="I306" t="str">
            <v>土田</v>
          </cell>
          <cell r="J306">
            <v>42731</v>
          </cell>
          <cell r="K306"/>
          <cell r="L306"/>
          <cell r="M306"/>
          <cell r="N306" t="str">
            <v>SP4</v>
          </cell>
          <cell r="O306"/>
          <cell r="P306"/>
          <cell r="Q306"/>
          <cell r="R306" t="str">
            <v>SYSCO担当</v>
          </cell>
          <cell r="S306"/>
        </row>
        <row r="307">
          <cell r="A307" t="str">
            <v>305</v>
          </cell>
          <cell r="B307" t="str">
            <v>DBIC</v>
          </cell>
          <cell r="C307" t="str">
            <v>M_DOC</v>
          </cell>
          <cell r="D307"/>
          <cell r="E307" t="str">
            <v>R3-185の対応の時に、発現した下記の問題がある。
M_DOCはSP3でDUMPでデータ移行するように改修しましたが、M_DOCにR3で追加されたPMDA帳票が消されてしまいました。PKGでコピーするように戻す必要です。
他のDUMPコピーのマスターは全て横展開して見直す必要です。</v>
          </cell>
          <cell r="F307" t="str">
            <v>陳</v>
          </cell>
          <cell r="G307">
            <v>42709</v>
          </cell>
          <cell r="H307" t="str">
            <v>AT 実施中</v>
          </cell>
          <cell r="I307" t="str">
            <v>土田</v>
          </cell>
          <cell r="J307">
            <v>42746</v>
          </cell>
          <cell r="K307"/>
          <cell r="L307"/>
          <cell r="M307"/>
          <cell r="N307" t="str">
            <v>SP4</v>
          </cell>
          <cell r="O307"/>
          <cell r="P307"/>
          <cell r="Q307"/>
          <cell r="R307"/>
          <cell r="S307"/>
        </row>
        <row r="308">
          <cell r="A308" t="str">
            <v>306</v>
          </cell>
          <cell r="B308" t="str">
            <v>DSMR</v>
          </cell>
          <cell r="C308" t="str">
            <v>帳票編集</v>
          </cell>
          <cell r="D308"/>
          <cell r="E308" t="str">
            <v>ASK様R3検討用環境で発生したエラーです。
文献検索の「帳票編集」ボタンを押下して、帳票を出力した時に、エラーが発生しました。ログはシート「306」をご参照ください。
DSMRのソースに拡張子は「.docx」に固定しましたが、テンプレートはR15からのDOCのテンプレートの為、エラーが発生しました。
R3の場合は、docxだけではなく、docmもサポートします。（あまりないですが）。　ソースに拡張子を固定する方法は良くなく、M_NOTI_TEMPLATE_INFOから拡張子を取得してファイル名を決める方法にしたほうが良いです。マスターに拡張子を設定しなければ、デフォルトの拡張子を設定します。
他の帳票は同じ問題があるかは横展開する必要です。</v>
          </cell>
          <cell r="F308" t="str">
            <v>陳</v>
          </cell>
          <cell r="G308">
            <v>42712</v>
          </cell>
          <cell r="H308"/>
          <cell r="I308"/>
          <cell r="J308"/>
          <cell r="K308"/>
          <cell r="L308"/>
          <cell r="M308"/>
          <cell r="N308" t="str">
            <v>未定</v>
          </cell>
          <cell r="O308"/>
          <cell r="P308"/>
          <cell r="Q308"/>
          <cell r="R308" t="str">
            <v>SP7でも本障害は再現</v>
          </cell>
          <cell r="S308"/>
        </row>
        <row r="309">
          <cell r="A309" t="str">
            <v>307</v>
          </cell>
          <cell r="B309" t="str">
            <v>ALE0</v>
          </cell>
          <cell r="C309" t="str">
            <v>FSアドオンのパッケージ化</v>
          </cell>
          <cell r="D309"/>
          <cell r="E309" t="str">
            <v>課題044：
ALE0の対応状況更新アドオンをパッケージ化する。
SP3 or SP4での対応がベター</v>
          </cell>
          <cell r="F309" t="str">
            <v>陳</v>
          </cell>
          <cell r="G309">
            <v>42718</v>
          </cell>
          <cell r="H309" t="str">
            <v>DDC対応中</v>
          </cell>
          <cell r="I309" t="str">
            <v>土田</v>
          </cell>
          <cell r="J309">
            <v>42731</v>
          </cell>
          <cell r="K309" t="str">
            <v xml:space="preserve">詳細：メール：RE: 【CW5ADR R3】課題044：FSアドオンのパッケージ化について
概要：
現在でもFS_FLGで制御するのではなく、FSA1_FLGで制御しています。
アプリ自体の対応は不要です。
FSA1_FLGはALE0以外参照している機能がありません。
最初はR15-M-0834で対応しました。
現在、HLD、LLDに記載があり、SRSに記載がありません。
SRSへの記載と、HLD、LLD記載に問題が無いか確認のうえ、
SP4で正式に標準に取り入れることとしたいと思います。
</v>
          </cell>
          <cell r="L309"/>
          <cell r="M309"/>
          <cell r="N309" t="str">
            <v>SP4</v>
          </cell>
          <cell r="O309"/>
          <cell r="P309"/>
          <cell r="Q309"/>
          <cell r="R309"/>
          <cell r="S309"/>
        </row>
        <row r="310">
          <cell r="A310" t="str">
            <v>308</v>
          </cell>
          <cell r="B310" t="str">
            <v>ALEP
ALEC</v>
          </cell>
          <cell r="C310"/>
          <cell r="D310"/>
          <cell r="E310" t="str">
            <v>&lt;GB対応&gt;
INI 
○確認事項
DBに登録されている報告期日区分（M_RPT_DD_KB）にFAX、電子的報告にそれぞれ該当する区分値が登録されているか？
⇒INI環境の整備が必要</v>
          </cell>
          <cell r="F310"/>
          <cell r="G310"/>
          <cell r="H310" t="str">
            <v>AT 完了-レビュー待ち</v>
          </cell>
          <cell r="I310" t="str">
            <v>土田</v>
          </cell>
          <cell r="J310">
            <v>42765</v>
          </cell>
          <cell r="K310"/>
          <cell r="L310"/>
          <cell r="M310"/>
          <cell r="N310" t="str">
            <v>SP4</v>
          </cell>
          <cell r="O310"/>
          <cell r="P310"/>
          <cell r="Q310"/>
          <cell r="R310"/>
          <cell r="S310"/>
        </row>
        <row r="311">
          <cell r="A311" t="str">
            <v>309</v>
          </cell>
          <cell r="B311" t="str">
            <v>ClickOnce</v>
          </cell>
          <cell r="C311" t="str">
            <v xml:space="preserve">画面ヘッダー：Hewlett Packard </v>
          </cell>
          <cell r="D311"/>
          <cell r="E311" t="str">
            <v>画面ヘッダー：Hewlett PackardはConfigutilでコンフィグできない為、テンプレートを個別に改修する必要があると思います。</v>
          </cell>
          <cell r="F311" t="str">
            <v>陳</v>
          </cell>
          <cell r="G311">
            <v>42720</v>
          </cell>
          <cell r="H311" t="str">
            <v>Close(確認OK)</v>
          </cell>
          <cell r="I311" t="str">
            <v>今村</v>
          </cell>
          <cell r="J311">
            <v>42877</v>
          </cell>
          <cell r="K311"/>
          <cell r="L311"/>
          <cell r="M311"/>
          <cell r="N311" t="str">
            <v>SP4.1</v>
          </cell>
          <cell r="O311"/>
          <cell r="P311"/>
          <cell r="Q311"/>
          <cell r="R311"/>
          <cell r="S311"/>
        </row>
        <row r="312">
          <cell r="A312" t="str">
            <v>310</v>
          </cell>
          <cell r="B312" t="str">
            <v>ADCA</v>
          </cell>
          <cell r="C312" t="str">
            <v>因果関係</v>
          </cell>
          <cell r="D312"/>
          <cell r="E312" t="str">
            <v>■事象
　論理チェック/更新時に、入力した因果関係がクリアされてしまう。
■発生条件
　一度も保存されていない、初期入力時に発生する。（受領は更新済、症例を初期入力時）
　一度保存した症例情報を開いて入力した場合にはクリアされない。
　現象発生の操作を添付します。
■環境
　R3のSP4環境
　　http://hls01.jp.tslabs.hpecorp.net/ADRDeploy_R3_SP4/publish.htm</v>
          </cell>
          <cell r="F312" t="str">
            <v>陳</v>
          </cell>
          <cell r="G312">
            <v>42724</v>
          </cell>
          <cell r="H312" t="str">
            <v>AT 完了-レビュー待ち</v>
          </cell>
          <cell r="I312" t="str">
            <v>富岡</v>
          </cell>
          <cell r="J312">
            <v>42754</v>
          </cell>
          <cell r="K312"/>
          <cell r="L312"/>
          <cell r="M312"/>
          <cell r="N312" t="str">
            <v>SP4</v>
          </cell>
          <cell r="O312"/>
          <cell r="P312"/>
          <cell r="Q312"/>
          <cell r="R312"/>
          <cell r="S312"/>
        </row>
        <row r="313">
          <cell r="A313" t="str">
            <v>311</v>
          </cell>
          <cell r="B313" t="str">
            <v>ALFR</v>
          </cell>
          <cell r="C313" t="str">
            <v>英語版</v>
          </cell>
          <cell r="D313"/>
          <cell r="E313" t="str">
            <v>ALFR画面は第一報の場合でも添付資料を添付できる対応の為、SYSCOさんより画面を改修頂きましたが、英語版の対応は漏れてしまいました。英語版の画面表示に問題があります。
画面表示は添付資料をご参照ください。</v>
          </cell>
          <cell r="F313" t="str">
            <v>陳</v>
          </cell>
          <cell r="G313">
            <v>42726</v>
          </cell>
          <cell r="H313" t="str">
            <v>SYSCO確認済み</v>
          </cell>
          <cell r="I313" t="str">
            <v>市岡</v>
          </cell>
          <cell r="J313"/>
          <cell r="K313"/>
          <cell r="L313"/>
          <cell r="M313"/>
          <cell r="N313" t="str">
            <v>SP4</v>
          </cell>
          <cell r="O313"/>
          <cell r="P313"/>
          <cell r="Q313"/>
          <cell r="R313" t="str">
            <v>SYSCO担当</v>
          </cell>
          <cell r="S313"/>
        </row>
        <row r="314">
          <cell r="A314" t="str">
            <v>312</v>
          </cell>
          <cell r="B314" t="str">
            <v>ConfigUtil</v>
          </cell>
          <cell r="C314" t="str">
            <v>テンプレート改修</v>
          </cell>
          <cell r="D314"/>
          <cell r="E314" t="str">
            <v>下記の二つのテンプレートに
「&lt;!-- ZIPコマンドライン --&gt;
    &lt;zipCommandLine commandText="&amp;quot;C:\Program Files\WinZip\wzzip&amp;quot; %ZIP %FILES" /&gt;
    &lt;!-- UNZIPコマンドライン --&gt;
    &lt;unzipCommandLine commandText="&amp;quot;C:\Program Files\WinZip\wzunzip&amp;quot; %ZIP %FILES" /&gt;
」情報がありますが、実は使われていません。削除してください。
・EBRF\application_server.config.tmpl
・WebService\application_server.config.tmpl</v>
          </cell>
          <cell r="F314" t="str">
            <v>陳</v>
          </cell>
          <cell r="G314">
            <v>42726</v>
          </cell>
          <cell r="H314" t="str">
            <v>AT 完了-レビュー待ち</v>
          </cell>
          <cell r="I314" t="str">
            <v>長澤</v>
          </cell>
          <cell r="J314"/>
          <cell r="K314"/>
          <cell r="L314"/>
          <cell r="M314"/>
          <cell r="N314" t="str">
            <v>SP4</v>
          </cell>
          <cell r="O314"/>
          <cell r="P314"/>
          <cell r="Q314"/>
          <cell r="R314"/>
          <cell r="S314"/>
        </row>
        <row r="315">
          <cell r="A315" t="str">
            <v>313</v>
          </cell>
          <cell r="B315" t="str">
            <v>DBIC</v>
          </cell>
          <cell r="C315" t="str">
            <v>R3-&gt;R2
M_E2B_RECEIVERのRECEIVERTYPE</v>
          </cell>
          <cell r="D315"/>
          <cell r="E315" t="str">
            <v>R3-&gt;R2
現仕様：M_SYS_KBの転換が必要ですが、仕様と実装はシノニムになりました。
正しい仕様：M_SYS_KBの転換ロジックでコピーする。（M_SYS_KBのKIND_IDが72）</v>
          </cell>
          <cell r="F315" t="str">
            <v>王</v>
          </cell>
          <cell r="G315">
            <v>42730</v>
          </cell>
          <cell r="H315" t="str">
            <v>AT 完了-レビュー待ち</v>
          </cell>
          <cell r="I315" t="str">
            <v>富岡</v>
          </cell>
          <cell r="J315">
            <v>42754</v>
          </cell>
          <cell r="K315"/>
          <cell r="L315"/>
          <cell r="M315"/>
          <cell r="N315" t="str">
            <v>SP4</v>
          </cell>
          <cell r="O315"/>
          <cell r="P315"/>
          <cell r="Q315"/>
          <cell r="R315"/>
          <cell r="S315"/>
        </row>
        <row r="316">
          <cell r="A316" t="str">
            <v>314</v>
          </cell>
          <cell r="B316" t="str">
            <v>DBIC</v>
          </cell>
          <cell r="C316" t="str">
            <v>MAPPINGDATA</v>
          </cell>
          <cell r="D316"/>
          <cell r="E316" t="str">
            <v xml:space="preserve">マッピングデータの作成について、M_CONT_VOL.csv、DBIC_AE_DRG_MAP.csvに、
CRT_YMDHMS、UPD_YMDHMSの値について、Excelで開ける場合、指数表記（2.00801E+13）となっています。
</v>
          </cell>
          <cell r="F316" t="str">
            <v>王</v>
          </cell>
          <cell r="G316">
            <v>42732</v>
          </cell>
          <cell r="H316" t="str">
            <v>AT 完了-レビュー待ち</v>
          </cell>
          <cell r="I316" t="str">
            <v>富岡</v>
          </cell>
          <cell r="J316">
            <v>42755</v>
          </cell>
          <cell r="K316"/>
          <cell r="L316"/>
          <cell r="M316"/>
          <cell r="N316" t="str">
            <v>SP4</v>
          </cell>
          <cell r="O316"/>
          <cell r="P316"/>
          <cell r="Q316"/>
          <cell r="R316"/>
          <cell r="S316"/>
        </row>
        <row r="317">
          <cell r="A317" t="str">
            <v>315</v>
          </cell>
          <cell r="B317" t="str">
            <v>application_server.config</v>
          </cell>
          <cell r="C317" t="str">
            <v>maxIcsrFileSize</v>
          </cell>
          <cell r="D317"/>
          <cell r="E317" t="str">
            <v>コンフィグファイルテンプレートの修正依頼です。
現在、コンフィグファイルのテンプレートに記載されている
ICSRファイルのMAXサイズは100MBになっていると思いますが、
通知に記載されている通り100MBは受付サイトからアップロードする場合のMAXです。
送信方法 1バッチあたり最大ファイルサイズ
AS1 による報告 10MB
AS2 による報告 50MB
受付サイトによる報告 100MB
通常、ADRの顧客はAS1またはAS2での報告となると思いますので、
デフォルト値100MBは不適切といえます。
安全策を取って、SP4からはデフォルト値を10MBとしていただけますか？</v>
          </cell>
          <cell r="F317" t="str">
            <v>陳</v>
          </cell>
          <cell r="G317">
            <v>42733</v>
          </cell>
          <cell r="H317" t="str">
            <v>AT 完了-レビュー待ち</v>
          </cell>
          <cell r="I317" t="str">
            <v>長澤</v>
          </cell>
          <cell r="J317"/>
          <cell r="K317"/>
          <cell r="L317"/>
          <cell r="M317"/>
          <cell r="N317" t="str">
            <v>SP4</v>
          </cell>
          <cell r="O317"/>
          <cell r="P317"/>
          <cell r="Q317"/>
          <cell r="R317"/>
          <cell r="S317"/>
        </row>
        <row r="318">
          <cell r="A318" t="str">
            <v>316</v>
          </cell>
          <cell r="B318" t="str">
            <v>DBIC</v>
          </cell>
          <cell r="C318" t="str">
            <v>新医薬品区分</v>
          </cell>
          <cell r="D318"/>
          <cell r="E318" t="str">
            <v>【CW5ADR_MKK】 データ移行後の検証について：
治験評価-新医薬品区分-新医薬品区分
投与情報の一行目に値が移行されていない
1行目ではない他社併用薬に移行されていました。</v>
          </cell>
          <cell r="F318" t="str">
            <v>王</v>
          </cell>
          <cell r="G318">
            <v>42732</v>
          </cell>
          <cell r="H318" t="str">
            <v>最終仕様確認レビュー</v>
          </cell>
          <cell r="I318" t="str">
            <v>富岡</v>
          </cell>
          <cell r="J318"/>
          <cell r="K318"/>
          <cell r="L318"/>
          <cell r="M318"/>
          <cell r="N318" t="str">
            <v>SP4</v>
          </cell>
          <cell r="O318"/>
          <cell r="P318"/>
          <cell r="Q318"/>
          <cell r="R318"/>
          <cell r="S318"/>
        </row>
        <row r="319">
          <cell r="A319" t="str">
            <v>317</v>
          </cell>
          <cell r="B319" t="str">
            <v>ALEP、ALEC</v>
          </cell>
          <cell r="C319" t="str">
            <v>識別番号</v>
          </cell>
          <cell r="D319"/>
          <cell r="E319" t="str">
            <v>【CW5ADR_MKK】 データ移行後の検証について：
現象を確認した対象症例には一つの受領に対し、治験評価イベントが3つ立っています。
この状態で確認したDBの状態は以下の通りです。
■R3.0環境
・AL_RPS.MHLWADMICSRCASENUM
評価1：M-04000247
評価2：04000247
評価3：04000247
・V_PRE_S_MHLWADMICSRCASENUM
評価1：レコードなし
評価2：04000247
評価3：ブランク　　　←　R1.5と違う
■R1.5環境
・AL_RPS.MHLWADMICSRCASENUM
評価1：M-04000247
評価2：04000247
評価3：04000247
・V_PRE_S_MHLWADMICSRCASENUM
評価1：レコードなし
評価2：04000247
評価3：04000247</v>
          </cell>
          <cell r="F319" t="str">
            <v>陳</v>
          </cell>
          <cell r="G319">
            <v>42732</v>
          </cell>
          <cell r="H319" t="str">
            <v>AT 完了-レビュー待ち</v>
          </cell>
          <cell r="I319" t="str">
            <v>長澤</v>
          </cell>
          <cell r="J319"/>
          <cell r="K319"/>
          <cell r="L319"/>
          <cell r="M319"/>
          <cell r="N319" t="str">
            <v>SP4</v>
          </cell>
          <cell r="O319"/>
          <cell r="P319"/>
          <cell r="Q319"/>
          <cell r="R319"/>
          <cell r="S319"/>
        </row>
        <row r="320">
          <cell r="A320" t="str">
            <v>318</v>
          </cell>
          <cell r="B320" t="str">
            <v>DBIC</v>
          </cell>
          <cell r="C320" t="str">
            <v>AL_HDRのO_ADR_NO(旧管理番号)</v>
          </cell>
          <cell r="D320" t="str">
            <v xml:space="preserve">MKK
</v>
          </cell>
          <cell r="E320" t="str">
            <v>R2-&gt; R3データを移行しない。</v>
          </cell>
          <cell r="F320" t="str">
            <v>王</v>
          </cell>
          <cell r="G320">
            <v>42740</v>
          </cell>
          <cell r="H320" t="str">
            <v>AT 完了-レビュー待ち</v>
          </cell>
          <cell r="I320" t="str">
            <v>富岡</v>
          </cell>
          <cell r="J320">
            <v>42755</v>
          </cell>
          <cell r="K320"/>
          <cell r="L320"/>
          <cell r="M320"/>
          <cell r="N320" t="str">
            <v>SP4</v>
          </cell>
          <cell r="O320"/>
          <cell r="P320"/>
          <cell r="Q320"/>
          <cell r="R320"/>
          <cell r="S320"/>
        </row>
        <row r="321">
          <cell r="A321" t="str">
            <v>319</v>
          </cell>
          <cell r="B321" t="str">
            <v>CLST</v>
          </cell>
          <cell r="C321" t="str">
            <v>受領の全項目を選択して出力</v>
          </cell>
          <cell r="D321"/>
          <cell r="E321" t="str">
            <v>「ビジネスロジックで業務は異常終了」でエラーとなります。
※メール：【CW5ADR R3】読み合わせリストで異常終了</v>
          </cell>
          <cell r="F321" t="str">
            <v>陳</v>
          </cell>
          <cell r="G321">
            <v>42718</v>
          </cell>
          <cell r="H321" t="str">
            <v>AT 完了-レビュー待ち</v>
          </cell>
          <cell r="I321" t="str">
            <v>土田</v>
          </cell>
          <cell r="J321">
            <v>42765</v>
          </cell>
          <cell r="K321"/>
          <cell r="L321"/>
          <cell r="M321"/>
          <cell r="N321" t="str">
            <v>SP4</v>
          </cell>
          <cell r="O321"/>
          <cell r="P321"/>
          <cell r="Q321"/>
          <cell r="R321"/>
          <cell r="S321"/>
        </row>
        <row r="322">
          <cell r="A322" t="str">
            <v>320</v>
          </cell>
          <cell r="B322" t="str">
            <v>ADCA</v>
          </cell>
          <cell r="C322" t="str">
            <v>患者-生年月日（和暦）</v>
          </cell>
          <cell r="D322"/>
          <cell r="E322" t="str">
            <v xml:space="preserve">単位を｢年｣、｢月｣に変更しても表示形式が変更されない。
｢日｣、｢時｣、｢分｣、｢秒｣については正しく表示形式が変更されます、又、西暦についても問題ありません。
R1.5では年表示、月表示は正しく表示形式が変更されます。
R1.5と同じ動きとなるように修正する必要がある。
</v>
          </cell>
          <cell r="F322" t="str">
            <v>富岡</v>
          </cell>
          <cell r="G322">
            <v>42746</v>
          </cell>
          <cell r="H322" t="str">
            <v>AT 完了-レビュー待ち</v>
          </cell>
          <cell r="I322" t="str">
            <v>土田</v>
          </cell>
          <cell r="J322">
            <v>42765</v>
          </cell>
          <cell r="K322"/>
          <cell r="L322"/>
          <cell r="M322"/>
          <cell r="N322" t="str">
            <v>SP4</v>
          </cell>
          <cell r="O322"/>
          <cell r="P322"/>
          <cell r="Q322"/>
          <cell r="R322"/>
          <cell r="S322"/>
        </row>
        <row r="323">
          <cell r="A323" t="str">
            <v>321</v>
          </cell>
          <cell r="B323" t="str">
            <v>DBIC</v>
          </cell>
          <cell r="C323" t="str">
            <v>AL_ADR_SDRG_C_KUAR.CRT_YMDHMS
AL_ADR_SDRG_KUAR.CRT_YMDHMS</v>
          </cell>
          <cell r="D323"/>
          <cell r="E323" t="str">
            <v xml:space="preserve">製造販売後評価画面（ALEP)、治験評価画面（ALEC)の有害事象-新規性・発生傾向のタブ上に｢最終更新日｣が画面項目として表示されているが、移行した日付に更新されて表示されている。
ユーザが更新した日付を移行後も表示する必要があるので、R2DBの値をそのままコピーが正しい。
－－
移行の仕様でCRT_YMDHMS、UPD_YMDHMS、CRT_EMPL_NM、UPD_EMPL_NMについて、以下パターン有り
　①DUMP移行したものはTriggerがOFFなので元の値
　②Packageで移行したものもで元の値
　③Packageで移行したもので、_NMに’HPE’、_YMDHMSに’TO_CHAR(sysdate,'YYYYMMDDHH24MISS') ’の値
③について画面表示や制御で利用されている箇所があれば、修正が必要。
</v>
          </cell>
          <cell r="F323" t="str">
            <v>富岡</v>
          </cell>
          <cell r="G323">
            <v>42746</v>
          </cell>
          <cell r="H323" t="str">
            <v>AT 完了-レビュー待ち</v>
          </cell>
          <cell r="I323" t="str">
            <v>土田</v>
          </cell>
          <cell r="J323"/>
          <cell r="K323"/>
          <cell r="L323"/>
          <cell r="M323"/>
          <cell r="N323" t="str">
            <v>SP4</v>
          </cell>
          <cell r="O323"/>
          <cell r="P323"/>
          <cell r="Q323"/>
          <cell r="R323"/>
          <cell r="S323"/>
        </row>
        <row r="324">
          <cell r="A324" t="str">
            <v>322</v>
          </cell>
          <cell r="B324" t="str">
            <v>INIDBの設定</v>
          </cell>
          <cell r="C324" t="str">
            <v>INIDBの設定</v>
          </cell>
          <cell r="D324"/>
          <cell r="E324" t="str">
            <v>M_RPT_DD_KB.xmlをダウンロードし、そのままアップロードした際に、禁則文字のエラーが発生する。（INIDBに半角カタカナが含まれているため）</v>
          </cell>
          <cell r="F324" t="str">
            <v>長澤</v>
          </cell>
          <cell r="G324">
            <v>42747</v>
          </cell>
          <cell r="H324" t="str">
            <v>AT 完了-レビュー待ち</v>
          </cell>
          <cell r="I324" t="str">
            <v>長澤</v>
          </cell>
          <cell r="J324"/>
          <cell r="K324"/>
          <cell r="L324"/>
          <cell r="M324"/>
          <cell r="N324" t="str">
            <v>SP4</v>
          </cell>
          <cell r="O324"/>
          <cell r="P324"/>
          <cell r="Q324"/>
          <cell r="R324"/>
          <cell r="S324"/>
        </row>
        <row r="325">
          <cell r="A325" t="str">
            <v>323</v>
          </cell>
          <cell r="B325" t="str">
            <v>ALEP、ALEC</v>
          </cell>
          <cell r="C325" t="str">
            <v>B5.2報告者の意見</v>
          </cell>
          <cell r="D325" t="str">
            <v>EI</v>
          </cell>
          <cell r="E325" t="str">
            <v>B5.2報告者の意見  E2Bサイズオーバーチェックの追加要望
画面の表示で赤くしているのだから、最後のチェックもきちんと行ってほしい</v>
          </cell>
          <cell r="F325"/>
          <cell r="G325"/>
          <cell r="H325"/>
          <cell r="I325"/>
          <cell r="J325"/>
          <cell r="K325"/>
          <cell r="L325"/>
          <cell r="M325"/>
          <cell r="N325" t="str">
            <v>対応不要</v>
          </cell>
          <cell r="O325"/>
          <cell r="P325"/>
          <cell r="Q325"/>
          <cell r="R325" t="str">
            <v>R3では発生しない為、Close</v>
          </cell>
          <cell r="S325"/>
        </row>
        <row r="326">
          <cell r="A326" t="str">
            <v>324</v>
          </cell>
          <cell r="B326" t="str">
            <v>DBIC</v>
          </cell>
          <cell r="C326" t="str">
            <v>AE_DRG_DOS.DOS_NO
AE_DRG_DOS.DISP_PRI
..</v>
          </cell>
          <cell r="D326"/>
          <cell r="E326" t="str">
            <v>複数の症例情報-薬剤投与が登録されている場合、最終行は表示されるがそれ以外の行が表示されない。
但し、R3側にレコードは複数行レコードは存在する。
移行後のAE_DRUG_DOSを確認すると、最終行以外DOS_NO、DISP_PRIの値が0（初期値）のままである。
R3DBのDOS_NOを手で設定すると、画面表示された。
薬剤投与が複数行存在する場合の不具合と思われる。
他の項目、関連する子テーブルが他に問題ないか合せて確認お願いします。</v>
          </cell>
          <cell r="F326" t="str">
            <v>富岡</v>
          </cell>
          <cell r="G326">
            <v>42748</v>
          </cell>
          <cell r="H326" t="str">
            <v>AT 実施中</v>
          </cell>
          <cell r="I326" t="str">
            <v>土田</v>
          </cell>
          <cell r="J326"/>
          <cell r="K326"/>
          <cell r="L326"/>
          <cell r="M326"/>
          <cell r="N326" t="str">
            <v>SP4</v>
          </cell>
          <cell r="O326"/>
          <cell r="P326"/>
          <cell r="Q326"/>
          <cell r="R326"/>
          <cell r="S326"/>
        </row>
        <row r="327">
          <cell r="A327" t="str">
            <v>325</v>
          </cell>
          <cell r="B327" t="str">
            <v>ADCA</v>
          </cell>
          <cell r="C327" t="str">
            <v>「NF」「TZ」ボタン</v>
          </cell>
          <cell r="D327"/>
          <cell r="E327" t="str">
            <v>WF_FLGをONにすると画面右上の一括変換の「NF」「TZ」ボタンが変更理由チェックボックスと被ります。</v>
          </cell>
          <cell r="F327" t="str">
            <v>長澤</v>
          </cell>
          <cell r="G327">
            <v>42748</v>
          </cell>
          <cell r="H327" t="str">
            <v>調査完了</v>
          </cell>
          <cell r="I327"/>
          <cell r="J327"/>
          <cell r="K327"/>
          <cell r="L327"/>
          <cell r="M327"/>
          <cell r="N327" t="str">
            <v>未定</v>
          </cell>
          <cell r="O327" t="str">
            <v>富岡</v>
          </cell>
          <cell r="P327"/>
          <cell r="Q327"/>
          <cell r="R327" t="str">
            <v>SP7でも本障害は再現</v>
          </cell>
          <cell r="S327"/>
        </row>
        <row r="328">
          <cell r="A328" t="str">
            <v>326</v>
          </cell>
          <cell r="B328" t="str">
            <v>INIDBの設定</v>
          </cell>
          <cell r="C328" t="str">
            <v>M_SYS_KBのKIND_ID＝136</v>
          </cell>
          <cell r="D328"/>
          <cell r="E328" t="str">
            <v>M_SYS_KBのKIND_ID＝136はSP2で削除され、使用されていない為、INI環境から削除してください。
M_SYS_KB_MAP等も確認する必要があります。</v>
          </cell>
          <cell r="F328" t="str">
            <v>陳</v>
          </cell>
          <cell r="G328">
            <v>42751</v>
          </cell>
          <cell r="H328"/>
          <cell r="I328"/>
          <cell r="J328"/>
          <cell r="K328"/>
          <cell r="L328"/>
          <cell r="M328"/>
          <cell r="N328" t="str">
            <v>未定</v>
          </cell>
          <cell r="O328" t="str">
            <v>富岡</v>
          </cell>
          <cell r="P328"/>
          <cell r="Q328"/>
          <cell r="R328" t="str">
            <v>対応済みか、DDC確認要
→SP7のINIDUMPにも存在</v>
          </cell>
          <cell r="S328"/>
        </row>
        <row r="329">
          <cell r="A329" t="str">
            <v>327</v>
          </cell>
          <cell r="B329" t="str">
            <v>ALEP</v>
          </cell>
          <cell r="C329" t="str">
            <v>有害事象以外のMeddRAコーディング</v>
          </cell>
          <cell r="D329"/>
          <cell r="E329" t="str">
            <v>MeddRAコーディング未完了の状態で、ALEPの医薬品使用歴なしのMeddraコーディングについて、
LLT/PT/SDCの値が0で表示される。
ALECは0の値は表示されていない。（正しい）
R3のALEPについて、R15と同様に又、ALECと同様に0を表示しない制御の対応をして下さい。</v>
          </cell>
          <cell r="F329" t="str">
            <v>富岡</v>
          </cell>
          <cell r="G329">
            <v>42752</v>
          </cell>
          <cell r="H329" t="str">
            <v>AT 完了-レビュー待ち</v>
          </cell>
          <cell r="I329" t="str">
            <v>富岡</v>
          </cell>
          <cell r="J329">
            <v>42758</v>
          </cell>
          <cell r="K329"/>
          <cell r="L329"/>
          <cell r="M329"/>
          <cell r="N329" t="str">
            <v>SP4</v>
          </cell>
          <cell r="O329"/>
          <cell r="P329"/>
          <cell r="Q329"/>
          <cell r="R329"/>
          <cell r="S329"/>
        </row>
        <row r="330">
          <cell r="A330" t="str">
            <v>328</v>
          </cell>
          <cell r="B330" t="str">
            <v>ALMD
ALEP
ALEC</v>
          </cell>
          <cell r="C330" t="str">
            <v>医薬品使用歴なしのMeddraコーディング対象</v>
          </cell>
          <cell r="D330"/>
          <cell r="E330" t="str">
            <v xml:space="preserve">症例情報で「医薬品使用歴＝なし（NA)」の場合でも、MeddRAコーディング対象となってしまう。
MeddRAコーディング画面、製造販売後評価画面/治験評価画面の有害事象以外のMeddRAコーディングに「医薬品使用歴」「医薬品使用歴-理由」が表示される。
医薬品使用歴＝なし（NA）の場合には、「医薬品使用歴」「医薬品使用歴-理由」は対象外とする必要がある。
上記の画面以外でもNAの場合の制御がされていない場所があれば調査お願いします。
</v>
          </cell>
          <cell r="F330" t="str">
            <v>富岡</v>
          </cell>
          <cell r="G330">
            <v>42752</v>
          </cell>
          <cell r="H330" t="str">
            <v>Close(確認OK)</v>
          </cell>
          <cell r="I330" t="str">
            <v>富岡</v>
          </cell>
          <cell r="J330"/>
          <cell r="K330"/>
          <cell r="L330"/>
          <cell r="M330"/>
          <cell r="N330" t="str">
            <v>SP4.1</v>
          </cell>
          <cell r="O330"/>
          <cell r="P330"/>
          <cell r="Q330"/>
          <cell r="R330"/>
          <cell r="S330"/>
        </row>
        <row r="331">
          <cell r="A331" t="str">
            <v>329</v>
          </cell>
          <cell r="B331" t="str">
            <v>ADAO</v>
          </cell>
          <cell r="C331" t="str">
            <v>画面起動時に落ちる</v>
          </cell>
          <cell r="D331" t="str">
            <v>MKK</v>
          </cell>
          <cell r="E331" t="str">
            <v>ユーザー定義帳票（評価）のテンプレートで無効レコードのみ登録されている場合、ユーザー定義帳票出力画面起動時に落ちる。</v>
          </cell>
          <cell r="F331" t="str">
            <v>市岡</v>
          </cell>
          <cell r="G331">
            <v>42752</v>
          </cell>
          <cell r="H331"/>
          <cell r="I331"/>
          <cell r="J331"/>
          <cell r="K331" t="str">
            <v>「評価」のテンプレートが全て無効の場合にエラーとなる。有効な「評価」テンプレートが1件以上あればエラーとならない。</v>
          </cell>
          <cell r="L331" t="str">
            <v>陳</v>
          </cell>
          <cell r="M331">
            <v>42752</v>
          </cell>
          <cell r="N331" t="str">
            <v>未定</v>
          </cell>
          <cell r="O331"/>
          <cell r="P331"/>
          <cell r="Q331"/>
          <cell r="R331" t="str">
            <v>対応済みか、DDC確認要
→SP7でも本障害は再現</v>
          </cell>
          <cell r="S331"/>
        </row>
        <row r="332">
          <cell r="A332" t="str">
            <v>330</v>
          </cell>
          <cell r="B332" t="str">
            <v>EBIA
EBIS</v>
          </cell>
          <cell r="C332" t="str">
            <v>E.i.3.1「報告者によって重要とされた副作用／有害事象」</v>
          </cell>
          <cell r="D332"/>
          <cell r="E332" t="str">
            <v xml:space="preserve">重篤/非重篤の判断に症例情報の有害事象の値を使用している.
一方、E.i.3.2「有害事象ごとの重篤性の基準」は評価の有害事象から出力している.
GBにも
報告者からの副作用報告書に記載された（情報提供された）重篤性の評価内容に基づき、送
信者の責任において判断する。
と記載されているので、重篤/非重篤も評価の情報から判断すべきだと思われる.
</v>
          </cell>
          <cell r="F332" t="str">
            <v>植田</v>
          </cell>
          <cell r="G332">
            <v>42752</v>
          </cell>
          <cell r="H332" t="str">
            <v>Close(確認OK)</v>
          </cell>
          <cell r="I332" t="str">
            <v>土田</v>
          </cell>
          <cell r="J332">
            <v>42853</v>
          </cell>
          <cell r="K332"/>
          <cell r="L332"/>
          <cell r="M332"/>
          <cell r="N332" t="str">
            <v>SP4.1</v>
          </cell>
          <cell r="O332"/>
          <cell r="P332"/>
          <cell r="Q332"/>
          <cell r="R332"/>
          <cell r="S332"/>
        </row>
        <row r="333">
          <cell r="A333" t="str">
            <v>331</v>
          </cell>
          <cell r="B333" t="str">
            <v>DBIC</v>
          </cell>
          <cell r="C333" t="str">
            <v>R3-263の横展開</v>
          </cell>
          <cell r="D333"/>
          <cell r="E333" t="str">
            <v>R3-263の対応で、全てのR3⇒R2へコピーしない項目を横展開して、確認と対応する必要です。</v>
          </cell>
          <cell r="F333" t="str">
            <v>陳</v>
          </cell>
          <cell r="G333">
            <v>42752</v>
          </cell>
          <cell r="H333" t="str">
            <v>Close(確認OK)</v>
          </cell>
          <cell r="I333" t="str">
            <v>土田</v>
          </cell>
          <cell r="J333">
            <v>42853</v>
          </cell>
          <cell r="K333"/>
          <cell r="L333"/>
          <cell r="M333"/>
          <cell r="N333" t="str">
            <v>SP4.1</v>
          </cell>
          <cell r="O333"/>
          <cell r="P333"/>
          <cell r="Q333"/>
          <cell r="R333"/>
          <cell r="S333"/>
        </row>
        <row r="334">
          <cell r="A334" t="str">
            <v>332</v>
          </cell>
          <cell r="B334" t="str">
            <v>GOE0</v>
          </cell>
          <cell r="C334" t="str">
            <v>MKKアドオン帳票「SAEレポート」で変換仕様通りに出ない項目がある。</v>
          </cell>
          <cell r="D334" t="str">
            <v>MKK</v>
          </cell>
          <cell r="E334" t="str">
            <v>「5. Event reappeared after medication was reintroduced」について、再発区分(AE_PAT.RECR_KB)が「他の副作用発現」が選択されている場合に「Yes」とならず「N/A」と出力されてしまう。</v>
          </cell>
          <cell r="F334" t="str">
            <v>市岡</v>
          </cell>
          <cell r="G334">
            <v>42752</v>
          </cell>
          <cell r="H334" t="str">
            <v>SYSCO確認済み</v>
          </cell>
          <cell r="I334" t="str">
            <v>市岡</v>
          </cell>
          <cell r="J334"/>
          <cell r="K334" t="str">
            <v>初期導入時からの既存不具合(コーディングミス)</v>
          </cell>
          <cell r="L334" t="str">
            <v>市岡</v>
          </cell>
          <cell r="M334">
            <v>42753</v>
          </cell>
          <cell r="N334" t="str">
            <v>SP4</v>
          </cell>
          <cell r="O334"/>
          <cell r="P334"/>
          <cell r="Q334"/>
          <cell r="R334"/>
          <cell r="S334"/>
        </row>
        <row r="335">
          <cell r="A335" t="str">
            <v>333</v>
          </cell>
          <cell r="B335" t="str">
            <v>EBIA
EBIS</v>
          </cell>
          <cell r="C335" t="str">
            <v>報告方法による出力パス</v>
          </cell>
          <cell r="D335"/>
          <cell r="E335" t="str">
            <v>2017/1/18の定例での検討：
R15-M-5099のマージはR2のICSR出力パスはマスター、コンフィグの設定で分けるように対応しますが、R3のICSRファイル出力パスは報告方法によって、application_server.configの設定で分けて出力するのは個別に対応する必要があります。M_SYS_PARAMSの設定で分ける対応はSP2で対応済みようです。application_server.configの設定の対応は必要です。</v>
          </cell>
          <cell r="F335" t="str">
            <v>陳</v>
          </cell>
          <cell r="G335">
            <v>42752</v>
          </cell>
          <cell r="H335" t="str">
            <v>Close(確認OK)</v>
          </cell>
          <cell r="I335"/>
          <cell r="J335"/>
          <cell r="K335"/>
          <cell r="L335"/>
          <cell r="M335"/>
          <cell r="N335" t="str">
            <v>SP4.1</v>
          </cell>
          <cell r="O335"/>
          <cell r="P335"/>
          <cell r="Q335"/>
          <cell r="R335"/>
          <cell r="S335"/>
        </row>
        <row r="336">
          <cell r="A336" t="str">
            <v>334</v>
          </cell>
          <cell r="B336" t="str">
            <v>ALEP
ALEC</v>
          </cell>
          <cell r="C336" t="str">
            <v>新規性-最終更新日</v>
          </cell>
          <cell r="D336"/>
          <cell r="E336" t="str">
            <v>2017/1/18の定例での検討：
R3-321の対応で、CRT_YMDHMSは評価画面の新規性の最終更新日に使われていまので、をR2DBからコピーするように改修しましたが、テーブルの最後の5管理カラムは画面に使わないほうがいいので、画面に使う場所は別のカラムを追加して対応したほうが良いです。</v>
          </cell>
          <cell r="F336" t="str">
            <v>陳</v>
          </cell>
          <cell r="G336">
            <v>42753</v>
          </cell>
          <cell r="H336"/>
          <cell r="I336"/>
          <cell r="J336"/>
          <cell r="K336"/>
          <cell r="L336"/>
          <cell r="M336"/>
          <cell r="N336" t="str">
            <v>未定</v>
          </cell>
          <cell r="O336" t="str">
            <v>富岡</v>
          </cell>
          <cell r="P336"/>
          <cell r="Q336"/>
          <cell r="R336" t="str">
            <v>SP7でも未対応</v>
          </cell>
          <cell r="S336"/>
        </row>
        <row r="337">
          <cell r="A337" t="str">
            <v>335</v>
          </cell>
          <cell r="B337" t="str">
            <v>DBIC</v>
          </cell>
          <cell r="C337" t="str">
            <v>R2形式のICSR出力での送信者電話番号</v>
          </cell>
          <cell r="D337"/>
          <cell r="E337" t="str">
            <v>R3形式からICSRファイル出力にて、送信者の電話番号は国番号、電話番号、内線番号を結合して表示する。
変更があり、下記カラムは33ANのサイズ\変更された。
                  &lt;telecom value="tel:81 0669375210 55555" /&gt;
                  &lt;!--C.3.4.6--&gt;
                  &lt;telecom value="fax:81 0669375010 11111" /&gt;
                  &lt;!--C.3.4.7--&gt;
DBICにてR2DBへの下記戻しの際にM_E2B_SENDER.TEL_NO⇒TELとFAX_NO⇒FAXに下記戻すが、
サイズは10ANである為、10桁以上の場合には「81 0669...」となる。
R2形式のICSRファイルは「TELCOUNTRYCODE、TEL、TELEXTENSION」、「FAXCOUNTRYCODE、FAX、FAXEXTENSION」を個々に出す仕様である為、R1.5で出力していた値と同様にならない。
R3側でも「TELCOUNTRYCODE、TEL、TELEXTENSION」のように個別に管理する等の修正が必要となる。</v>
          </cell>
          <cell r="F337" t="str">
            <v>富岡</v>
          </cell>
          <cell r="G337">
            <v>42753</v>
          </cell>
          <cell r="H337" t="str">
            <v>Close(確認OK)</v>
          </cell>
          <cell r="I337"/>
          <cell r="J337"/>
          <cell r="K337"/>
          <cell r="L337"/>
          <cell r="M337"/>
          <cell r="N337" t="str">
            <v>SP4.1</v>
          </cell>
          <cell r="O337"/>
          <cell r="P337"/>
          <cell r="Q337"/>
          <cell r="R337"/>
          <cell r="S337"/>
        </row>
        <row r="338">
          <cell r="A338" t="str">
            <v>336</v>
          </cell>
          <cell r="B338" t="str">
            <v>症例画面</v>
          </cell>
          <cell r="C338" t="str">
            <v>検査/処置-第一言語と第二言語の入力を同期しない
検査/処置-＊単位</v>
          </cell>
          <cell r="D338"/>
          <cell r="E338" t="str">
            <v>ADCA症例画面にて、検査/処置-「第一言語と第二言語の入力を同期しない」ボタンを押下後に、＊単位は第一言語と第二言語で同期されないはずであるが、同期されているようです。</v>
          </cell>
          <cell r="F338" t="str">
            <v>長澤</v>
          </cell>
          <cell r="G338">
            <v>42748</v>
          </cell>
          <cell r="H338" t="str">
            <v>新規</v>
          </cell>
          <cell r="I338"/>
          <cell r="J338"/>
          <cell r="K338"/>
          <cell r="L338"/>
          <cell r="M338"/>
          <cell r="N338" t="str">
            <v>未定</v>
          </cell>
          <cell r="O338"/>
          <cell r="P338"/>
          <cell r="Q338"/>
          <cell r="R338" t="str">
            <v>SP7でも本障害は再現</v>
          </cell>
          <cell r="S338"/>
        </row>
        <row r="339">
          <cell r="A339" t="str">
            <v>337</v>
          </cell>
          <cell r="B339" t="str">
            <v>CLST</v>
          </cell>
          <cell r="C339" t="str">
            <v>マスター削除</v>
          </cell>
          <cell r="D339"/>
          <cell r="E339" t="str">
            <v>2017/1/11定例：
読み合せリストはM_CCRPT_TABLE_COLUMN、M_CCRPT_ITEM_GRPを使うように改修したので、M_CLIST_ITEM_GRP、M_CLIST_TABLE_COLUMNは使う箇所はなければ、削除して良いです。</v>
          </cell>
          <cell r="F339" t="str">
            <v>陳</v>
          </cell>
          <cell r="G339">
            <v>42754</v>
          </cell>
          <cell r="H339"/>
          <cell r="I339"/>
          <cell r="J339"/>
          <cell r="K339"/>
          <cell r="L339"/>
          <cell r="M339"/>
          <cell r="N339" t="str">
            <v>未定</v>
          </cell>
          <cell r="O339" t="str">
            <v>富岡</v>
          </cell>
          <cell r="P339"/>
          <cell r="Q339"/>
          <cell r="R339" t="str">
            <v>対応済みか、DDC確認要
→SP7のINIDUMPにも存在</v>
          </cell>
          <cell r="S339"/>
        </row>
        <row r="340">
          <cell r="A340" t="str">
            <v>338</v>
          </cell>
          <cell r="B340" t="str">
            <v>ALEC
ALEP</v>
          </cell>
          <cell r="C340" t="str">
            <v>報告-識別番号</v>
          </cell>
          <cell r="D340"/>
          <cell r="E340" t="str">
            <v>評価が異なる場合は、識別番号は引き継がないですが、審査管理部（治験）⇒安全部報告（製造販売後）のケースのみ識別番号が引き継がれてしまいます。</v>
          </cell>
          <cell r="F340" t="str">
            <v>長澤</v>
          </cell>
          <cell r="G340">
            <v>42755</v>
          </cell>
          <cell r="H340" t="str">
            <v>Close(確認OK)</v>
          </cell>
          <cell r="I340" t="str">
            <v>長澤</v>
          </cell>
          <cell r="J340">
            <v>42788</v>
          </cell>
          <cell r="K340"/>
          <cell r="L340"/>
          <cell r="M340"/>
          <cell r="N340" t="str">
            <v>SP4.1</v>
          </cell>
          <cell r="O340"/>
          <cell r="P340"/>
          <cell r="Q340"/>
          <cell r="R340"/>
          <cell r="S340"/>
        </row>
        <row r="341">
          <cell r="A341" t="str">
            <v>339</v>
          </cell>
          <cell r="B341" t="str">
            <v>ALEC
ALEP</v>
          </cell>
          <cell r="C341"/>
          <cell r="D341" t="str">
            <v>HD:1512-024
AZ</v>
          </cell>
          <cell r="E341" t="str">
            <v xml:space="preserve">PMDA確認帳票ボタン押下すると、帳票出力は進みますが、
「【（B.5.1）症状及び処置等の経過】を別紙フォーマットで出力しますか？」の表示後に
「データの取得に失敗しました。」が表示され出力が中止される症例があります。
（CW管理番号：201601735、201601736）
しかし、ICSRドラフト出力ボタンを押下すると、E2Bファイルは出力されます。
（帳票出力部分の動きは、上記と同様です）
また、出力されたE2Bファイルは、E2Bファイルビューアーで開きますが
CWメニュー－PMDA確認帳票からは、同様にエラーメッセージが表示され作成されません。
出力したドラフトE2Bファイルを添付しますので、
なぜ、確認帳票が出力されないのか、至急、原因のご調査をお願いします。
なお、弊社で確認した範囲では、臨床検査項目の単位に{と}を使用している項目があります。
ドラフトE2Bファイルから、{と}を削除したところ、
CWメニュー－PMDA確認帳票でも起動するようになったため
ここが原因ではないかと思いますが、使用可能文字であるのに、なぜエラーが発生するのでしょうか。
      &lt;test&gt;
        &lt;testdateformat&gt;102&lt;/testdateformat&gt;
        &lt;testdate&gt;20150222&lt;/testdate&gt;
        &lt;testname&gt;Albumin&lt;/testname&gt;
        &lt;testresult&gt;2.6&lt;/testresult&gt;
        &lt;testunit&gt;{L}&lt;/testunit&gt;
        &lt;moreinformation&gt;2&lt;/moreinformation&gt;
      &lt;/test&gt;
2016/10/25　DHD馮追記：
R15-M-5138と同一件です。
2017/1/20 植田
ゼリアがSP5導入予定だが、この障害改修が必須との認識
CloudチームよりSP5で対応して欲しい旨の要望あり
障害連絡はR1.5なのでR2形式の場合だが、R3.0ではE2B(R3), E2B(R2)両方で不具合が起きないようにする。
</v>
          </cell>
          <cell r="F341" t="str">
            <v>植田</v>
          </cell>
          <cell r="G341">
            <v>42755</v>
          </cell>
          <cell r="H341" t="str">
            <v>Close(確認OK)</v>
          </cell>
          <cell r="I341"/>
          <cell r="J341"/>
          <cell r="K341"/>
          <cell r="L341"/>
          <cell r="M341"/>
          <cell r="N341" t="str">
            <v>SP4.1</v>
          </cell>
          <cell r="O341"/>
          <cell r="P341"/>
          <cell r="Q341"/>
          <cell r="R341"/>
          <cell r="S341"/>
        </row>
        <row r="342">
          <cell r="A342" t="str">
            <v>340</v>
          </cell>
          <cell r="B342" t="str">
            <v>ALEC
ALEP</v>
          </cell>
          <cell r="C342" t="str">
            <v>ICSR形式選択</v>
          </cell>
          <cell r="D342" t="str">
            <v>ZR</v>
          </cell>
          <cell r="E342" t="str">
            <v xml:space="preserve">ICSR出力画面を開くとE2B(R3)形式がデフォルト選択されているが、E2B(R2)をデフォルトにするコンフィグができるようにしてほしい。
背景：E2B(R3)での機構側運用が安定するまではR2形式での報告にしたい
</v>
          </cell>
          <cell r="F342" t="str">
            <v>植田</v>
          </cell>
          <cell r="G342">
            <v>42755</v>
          </cell>
          <cell r="H342" t="str">
            <v>対応不要</v>
          </cell>
          <cell r="I342"/>
          <cell r="J342"/>
          <cell r="K342"/>
          <cell r="L342"/>
          <cell r="M342"/>
          <cell r="N342" t="str">
            <v>対応不要</v>
          </cell>
          <cell r="O342"/>
          <cell r="P342"/>
          <cell r="Q342"/>
          <cell r="R342" t="str">
            <v>取下げ</v>
          </cell>
          <cell r="S342"/>
        </row>
        <row r="343">
          <cell r="A343" t="str">
            <v>341</v>
          </cell>
          <cell r="B343" t="str">
            <v>マスターキット</v>
          </cell>
          <cell r="C343" t="str">
            <v>証明書</v>
          </cell>
          <cell r="D343"/>
          <cell r="E343" t="str">
            <v>マスターキットに証明書（PFXファイル）が入っていない、かつ、インストール手順書APサーバーには配置する手順がないので、手順書通りに作業を進めると証明書を選択できない
⇒マスターキットに証明書を含める</v>
          </cell>
          <cell r="F343" t="str">
            <v>土田</v>
          </cell>
          <cell r="G343">
            <v>42767</v>
          </cell>
          <cell r="H343" t="str">
            <v>Close(確認OK)</v>
          </cell>
          <cell r="I343" t="str">
            <v>土田</v>
          </cell>
          <cell r="J343">
            <v>42853</v>
          </cell>
          <cell r="K343"/>
          <cell r="L343"/>
          <cell r="M343"/>
          <cell r="N343" t="str">
            <v>SP4.1</v>
          </cell>
          <cell r="O343"/>
          <cell r="P343"/>
          <cell r="Q343"/>
          <cell r="R343"/>
          <cell r="S343"/>
        </row>
        <row r="344">
          <cell r="A344" t="str">
            <v>342</v>
          </cell>
          <cell r="B344" t="str">
            <v>EBRF</v>
          </cell>
          <cell r="C344" t="str">
            <v>ACK受信</v>
          </cell>
          <cell r="D344" t="str">
            <v>社内</v>
          </cell>
          <cell r="E344" t="str">
            <v>E2B(R3)形式で報告を行いAckエラーがあった場合、Ackファイルにはエラー内容がコードで入っているため、コードからメッセージを引いて表示、出力できるように仕様を変更する。
改修対象はAckファイルに記載されていたエラーを表示している画面
ALRA、ALRS等。エラーメッセージのカラムを参照している機能の調査が必要</v>
          </cell>
          <cell r="F344" t="str">
            <v>植田</v>
          </cell>
          <cell r="G344">
            <v>42769</v>
          </cell>
          <cell r="H344" t="str">
            <v>Close(確認OK)</v>
          </cell>
          <cell r="I344"/>
          <cell r="J344"/>
          <cell r="K344"/>
          <cell r="L344"/>
          <cell r="M344"/>
          <cell r="N344" t="str">
            <v>SP4.1</v>
          </cell>
          <cell r="O344"/>
          <cell r="P344"/>
          <cell r="Q344"/>
          <cell r="R344"/>
          <cell r="S344"/>
        </row>
        <row r="345">
          <cell r="A345" t="str">
            <v>343</v>
          </cell>
          <cell r="B345" t="str">
            <v>ARRC</v>
          </cell>
          <cell r="C345" t="str">
            <v>R2DB参照機能</v>
          </cell>
          <cell r="D345" t="str">
            <v>社内</v>
          </cell>
          <cell r="E345" t="str">
            <v>CIOMSが参照するDBをR3DBに切り替える。</v>
          </cell>
          <cell r="F345" t="str">
            <v>植田</v>
          </cell>
          <cell r="G345">
            <v>42769</v>
          </cell>
          <cell r="H345" t="str">
            <v>Close(確認OK)</v>
          </cell>
          <cell r="I345" t="str">
            <v>土田</v>
          </cell>
          <cell r="J345">
            <v>42853</v>
          </cell>
          <cell r="K345"/>
          <cell r="L345"/>
          <cell r="M345"/>
          <cell r="N345" t="str">
            <v>SP4.1</v>
          </cell>
          <cell r="O345"/>
          <cell r="P345"/>
          <cell r="Q345"/>
          <cell r="R345"/>
          <cell r="S345"/>
        </row>
        <row r="346">
          <cell r="A346" t="str">
            <v>344</v>
          </cell>
          <cell r="B346" t="str">
            <v>DBIC
EBIA
EBIS
EBSF</v>
          </cell>
          <cell r="C346" t="str">
            <v>E2B(R2)形式ICSRファイル出力</v>
          </cell>
          <cell r="D346" t="str">
            <v>社内</v>
          </cell>
          <cell r="E346" t="str">
            <v>ADR R3.0を使って値を登録し、E2B(R2)形式ICSRファイルが問題なく出力できるかを確認、修正
①E2B(R2)項目のうち、出力できない項目は無いか？
②画面で入力した値は、E2B(R2)形式ICSRファイルのいずれかの項目に出力されているか？</v>
          </cell>
          <cell r="F346" t="str">
            <v>植田</v>
          </cell>
          <cell r="G346">
            <v>42769</v>
          </cell>
          <cell r="H346" t="str">
            <v>Close</v>
          </cell>
          <cell r="I346"/>
          <cell r="J346"/>
          <cell r="K346"/>
          <cell r="L346"/>
          <cell r="M346"/>
          <cell r="N346" t="str">
            <v>SP5</v>
          </cell>
          <cell r="O346"/>
          <cell r="P346"/>
          <cell r="Q346"/>
          <cell r="R346" t="str">
            <v>対応済</v>
          </cell>
          <cell r="S346"/>
        </row>
        <row r="347">
          <cell r="A347" t="str">
            <v>345</v>
          </cell>
          <cell r="B347" t="str">
            <v>EBIA
EBIS
EBSF</v>
          </cell>
          <cell r="C347" t="str">
            <v>ICSRファイル出力パフォーマンス</v>
          </cell>
          <cell r="D347" t="str">
            <v>社内</v>
          </cell>
          <cell r="E347" t="str">
            <v>E2B(R3)形式ICSRファイルの出力パフォーマンスが悪いため、パフォーマンス改善を検討する。</v>
          </cell>
          <cell r="F347" t="str">
            <v>植田</v>
          </cell>
          <cell r="G347">
            <v>42769</v>
          </cell>
          <cell r="H347" t="str">
            <v>Close(確認OK)</v>
          </cell>
          <cell r="I347" t="str">
            <v>長澤</v>
          </cell>
          <cell r="J347">
            <v>42837</v>
          </cell>
          <cell r="K347"/>
          <cell r="L347"/>
          <cell r="M347"/>
          <cell r="N347" t="str">
            <v>SP4.1</v>
          </cell>
          <cell r="O347"/>
          <cell r="P347"/>
          <cell r="Q347"/>
          <cell r="R347"/>
          <cell r="S347"/>
        </row>
        <row r="348">
          <cell r="A348" t="str">
            <v>346</v>
          </cell>
          <cell r="B348" t="str">
            <v>ALRV
ADCA
ALEC
ALEP</v>
          </cell>
          <cell r="C348" t="str">
            <v>更新処理</v>
          </cell>
          <cell r="D348" t="str">
            <v>社内</v>
          </cell>
          <cell r="E348" t="str">
            <v>各画面の更新処理パフォーマンスが悪いため、パフォーマンス改善を検討する。</v>
          </cell>
          <cell r="F348" t="str">
            <v>植田</v>
          </cell>
          <cell r="G348">
            <v>42769</v>
          </cell>
          <cell r="H348" t="str">
            <v>Close(確認OK)</v>
          </cell>
          <cell r="I348"/>
          <cell r="J348"/>
          <cell r="K348"/>
          <cell r="L348"/>
          <cell r="M348"/>
          <cell r="N348" t="str">
            <v>SP4.1</v>
          </cell>
          <cell r="O348"/>
          <cell r="P348"/>
          <cell r="Q348"/>
          <cell r="R348"/>
          <cell r="S348"/>
        </row>
        <row r="349">
          <cell r="A349" t="str">
            <v>347</v>
          </cell>
          <cell r="B349" t="str">
            <v>・受領画面
・評価画面（製造販売後／治験）</v>
          </cell>
          <cell r="C349" t="str">
            <v>評価確定</v>
          </cell>
          <cell r="D349" t="str">
            <v>JP
R3-RQ-053</v>
          </cell>
          <cell r="E349" t="str">
            <v xml:space="preserve">&lt;CW5ADR-R3-要望障害一覧.xlsxから転記&gt;R3-RQ-053
「症例識別」、「救済基金支給連絡日付」、「持続期間」、「持続期間区分」の4項目は、AZ（AZ_FLGがON）では評価確定項目から外れている。JPではCW5/ADR（R3）導入時に運用プロセスがAZと同様となるため、JPでも当4項目は評価確定項目から外して欲しい。 </v>
          </cell>
          <cell r="F349" t="str">
            <v>DIT大橋</v>
          </cell>
          <cell r="G349">
            <v>42705</v>
          </cell>
          <cell r="H349" t="str">
            <v>Close(確認OK)</v>
          </cell>
          <cell r="I349" t="str">
            <v>長澤</v>
          </cell>
          <cell r="J349">
            <v>42836</v>
          </cell>
          <cell r="K349"/>
          <cell r="L349"/>
          <cell r="M349"/>
          <cell r="N349" t="str">
            <v>SP4.1</v>
          </cell>
          <cell r="O349"/>
          <cell r="P349"/>
          <cell r="Q349"/>
          <cell r="R349" t="str">
            <v xml:space="preserve">（開発チームの対応）
・PKGをカスタマイズしてJPフラグを新設し対応する。
・AZフラグの影響範囲調査とリスト化を行う。
（JP向け対応）
・JPには確定項目から外す事で説明する。⇒12/5説明済
・リスト化されたものをDIT大橋がJPに使用するかどうか確認する。
検討結果
DDCで実施
SP5（6月末）リリースに含める
</v>
          </cell>
          <cell r="S349"/>
        </row>
        <row r="350">
          <cell r="A350" t="str">
            <v>348</v>
          </cell>
          <cell r="B350" t="str">
            <v>評価画面（製造販売後／治験）</v>
          </cell>
          <cell r="C350" t="str">
            <v>評価確定</v>
          </cell>
          <cell r="D350" t="str">
            <v>JP
R3-RQ-054</v>
          </cell>
          <cell r="E350" t="str">
            <v xml:space="preserve">&lt;CW5ADR-R3-要望障害一覧.xlsxから転記&gt;R3-RQ-054
「起算日コメント」について、JP/AZでは「参考事項」（J項目）などと同じ扱い（入力タイミング）であるため評価確定項目から外して欲しい。 </v>
          </cell>
          <cell r="F350" t="str">
            <v>DIT大橋</v>
          </cell>
          <cell r="G350">
            <v>42705</v>
          </cell>
          <cell r="H350" t="str">
            <v>Close(確認OK)</v>
          </cell>
          <cell r="I350" t="str">
            <v>長澤</v>
          </cell>
          <cell r="J350">
            <v>42836</v>
          </cell>
          <cell r="K350"/>
          <cell r="L350"/>
          <cell r="M350"/>
          <cell r="N350" t="str">
            <v>SP4.1</v>
          </cell>
          <cell r="O350"/>
          <cell r="P350"/>
          <cell r="Q350"/>
          <cell r="R350" t="str">
            <v xml:space="preserve">PKG製品として評価確定項目から外すか、JP/AZフラグで対応するか検討した結果、製品として評価確定項目から外す方針とする。
（開発チームの対応）
PKGをカスタマイズ。起算日コメントを評価確定項目から外す。
（AZ/JP向け対応）
DIT大橋がJPには確定項目から外す事で説明。⇒12/5説明済
検討結果
DDCで実施
SP5（6月末）リリースに含める
元々【参考事項】（評価確定対象外）に入れていた内容を【記載日コメント】に入力するようになった。入力する内容は変わらないため、評価確定項目から外して良いのでは？
→R2の参考事項に記載していた内容を確認し、確定タイミングを検討する。
</v>
          </cell>
          <cell r="S350"/>
        </row>
        <row r="351">
          <cell r="A351" t="str">
            <v>349</v>
          </cell>
          <cell r="B351" t="str">
            <v>評価画面（製造販売後／治験）</v>
          </cell>
          <cell r="C351" t="str">
            <v>新医薬品区分</v>
          </cell>
          <cell r="D351" t="str">
            <v>JP
R3-RQ-055</v>
          </cell>
          <cell r="E351" t="str">
            <v xml:space="preserve">&lt;CW5ADR-R3-要望障害一覧.xlsxから転記&gt;R3-RQ-055
現在の「新医薬品区分」のPKG機能は、評価イベントを立てる際、マスターから自動セットされるが評価イベントを立てた後では、自動セットする仕組みがないため、PKGにマスターから取得ボタンなど機能追加してほしい。 </v>
          </cell>
          <cell r="F351" t="str">
            <v>DIT大橋</v>
          </cell>
          <cell r="G351">
            <v>42705</v>
          </cell>
          <cell r="H351" t="str">
            <v>Close(確認OK)</v>
          </cell>
          <cell r="I351" t="str">
            <v>土田</v>
          </cell>
          <cell r="J351">
            <v>42853</v>
          </cell>
          <cell r="K351"/>
          <cell r="L351"/>
          <cell r="M351"/>
          <cell r="N351" t="str">
            <v>SP4.1</v>
          </cell>
          <cell r="O351"/>
          <cell r="P351"/>
          <cell r="Q351"/>
          <cell r="R351" t="str">
            <v xml:space="preserve">（開発チーム）
出力順の横あたりに、新医薬品区分一括取込みボタン追加する。
（JP対応）
DIT大橋がボタンが追加される事を説明。⇒12/5説明済
検討結果
DDCで実施
SP5（6月末）リリースに含める
</v>
          </cell>
          <cell r="S351"/>
        </row>
        <row r="352">
          <cell r="A352" t="str">
            <v>350</v>
          </cell>
          <cell r="B352" t="str">
            <v>薬剤辞書</v>
          </cell>
          <cell r="C352" t="str">
            <v>SRS</v>
          </cell>
          <cell r="D352" t="str">
            <v>HPE
R3-RQ-056</v>
          </cell>
          <cell r="E352" t="str">
            <v xml:space="preserve">&lt;CW5ADR-R3-要望障害一覧.xlsxから転記&gt;R3-RQ-056
薬剤辞書画面のSRSファイルが、SRS保管フォルダに置かれていないため、配置して欲しい。
※構成が変更されている場合は、SRS目次に反映し整合性を取っていただくようお願いします。
※横展開確認もお願いします。 </v>
          </cell>
          <cell r="F352" t="str">
            <v>HPE 江口</v>
          </cell>
          <cell r="G352">
            <v>42718</v>
          </cell>
          <cell r="H352" t="str">
            <v>Close(確認OK)</v>
          </cell>
          <cell r="I352"/>
          <cell r="J352"/>
          <cell r="K352"/>
          <cell r="L352"/>
          <cell r="M352"/>
          <cell r="N352" t="str">
            <v>－</v>
          </cell>
          <cell r="O352"/>
          <cell r="P352"/>
          <cell r="Q352"/>
          <cell r="R352" t="str">
            <v>他のSRSに紛れ込んでいないかも含め確認
R1.5にあって、R3.0に無いSRSを洗い出し、R3.0に含める。
同時に、SRS構成の見直しも実施する。
基本的には画面ID毎にファイルを作成する。
（マスターメンテ画面等、細かい画面が集まっているものは集約することも検討）
2018/7/12
薬剤辞書のSRSファイルは所定の場所に格納されている。また、SRS目次にも反映されているためClose</v>
          </cell>
          <cell r="S352"/>
        </row>
        <row r="353">
          <cell r="A353" t="str">
            <v>351</v>
          </cell>
          <cell r="B353" t="str">
            <v>受領画面</v>
          </cell>
          <cell r="C353" t="str">
            <v>第一次情報源-報告者</v>
          </cell>
          <cell r="D353" t="str">
            <v>MKK
R3-RQ-057</v>
          </cell>
          <cell r="E353" t="str">
            <v xml:space="preserve">&lt;CW5ADR-R3-要望障害一覧.xlsxから転記&gt;R3-RQ-057
R3.0で第一次情報源-報告者に追加された「電話番号」について、施設検索画面から施設を選択した場合、マスターに登録された電話番号を自動セットするようにして欲しい </v>
          </cell>
          <cell r="F353" t="str">
            <v>HPE市岡</v>
          </cell>
          <cell r="G353">
            <v>42720</v>
          </cell>
          <cell r="H353"/>
          <cell r="I353"/>
          <cell r="J353"/>
          <cell r="K353"/>
          <cell r="L353"/>
          <cell r="M353"/>
          <cell r="N353" t="str">
            <v>未定</v>
          </cell>
          <cell r="O353"/>
          <cell r="P353"/>
          <cell r="Q353"/>
          <cell r="R353" t="str">
            <v>要望として受理いたしました。
→SP7でも未対応</v>
          </cell>
          <cell r="S353"/>
        </row>
        <row r="354">
          <cell r="A354" t="str">
            <v>352</v>
          </cell>
          <cell r="B354" t="str">
            <v>症例情報</v>
          </cell>
          <cell r="C354" t="str">
            <v>キャプション</v>
          </cell>
          <cell r="D354" t="str">
            <v>TS-SM
R3-RQ-058</v>
          </cell>
          <cell r="E354" t="str">
            <v xml:space="preserve">&lt;CW5ADR-R3-要望障害一覧.xlsxから転記&gt;R3-RQ-058
キャプション不備
医薬品使用歴-記載副作用名 個別項目のキャプションとスプレッドの見出しのキャプションが異なり、整合性が取れていない。
個別項目：「＊記載副作用名■」
スプレッド見出し：「＊記載副作用」
※他の項目でも整合性が取れていないキャプションが散見されるため、横展開対応を希望 </v>
          </cell>
          <cell r="F354" t="str">
            <v>TS保科様</v>
          </cell>
          <cell r="G354">
            <v>42723</v>
          </cell>
          <cell r="H354"/>
          <cell r="I354"/>
          <cell r="J354"/>
          <cell r="K354"/>
          <cell r="L354"/>
          <cell r="M354"/>
          <cell r="N354" t="str">
            <v>未定</v>
          </cell>
          <cell r="O354"/>
          <cell r="P354"/>
          <cell r="Q354"/>
          <cell r="R354" t="str">
            <v xml:space="preserve">スプレッドの横幅との関連となるため、一律入力項目と一致させて良いかは個別に判断が必要。
</v>
          </cell>
          <cell r="S354"/>
        </row>
        <row r="355">
          <cell r="A355" t="str">
            <v>353</v>
          </cell>
          <cell r="B355" t="str">
            <v>治療薬オプション</v>
          </cell>
          <cell r="C355" t="str">
            <v>投与情報</v>
          </cell>
          <cell r="D355" t="str">
            <v>KS
R3-RQ-060</v>
          </cell>
          <cell r="E355" t="str">
            <v xml:space="preserve">&lt;CW5ADR-R3-要望障害一覧.xlsxから転記&gt;R3-RQ-060
現在の仕様では投与期間の情報を入力出来ないので入力・出力出来るようにして欲しい。
※2016年年末に治療薬オプションは導入しない
  事が決定したため、優先度低。パッケージ
　として上記については対応した方が良い
　ため、一覧に追記 </v>
          </cell>
          <cell r="F355" t="str">
            <v>KS犬飼様</v>
          </cell>
          <cell r="G355">
            <v>42711</v>
          </cell>
          <cell r="H355"/>
          <cell r="I355"/>
          <cell r="J355"/>
          <cell r="K355"/>
          <cell r="L355"/>
          <cell r="M355"/>
          <cell r="N355" t="str">
            <v>未定</v>
          </cell>
          <cell r="O355"/>
          <cell r="P355"/>
          <cell r="Q355"/>
          <cell r="R355" t="str">
            <v>要望として受理いたしました。</v>
          </cell>
          <cell r="S355"/>
        </row>
        <row r="356">
          <cell r="A356" t="str">
            <v>354</v>
          </cell>
          <cell r="B356" t="str">
            <v>定期報告</v>
          </cell>
          <cell r="C356" t="str">
            <v>アラーと</v>
          </cell>
          <cell r="D356" t="str">
            <v>SG
R3-RQ-061</v>
          </cell>
          <cell r="E356" t="str">
            <v xml:space="preserve">&lt;CW5ADR-R3-要望障害一覧.xlsxから転記&gt;R3-RQ-061
定期報告関連のアラート機能
 </v>
          </cell>
          <cell r="F356" t="str">
            <v>SG田井様</v>
          </cell>
          <cell r="G356">
            <v>42747</v>
          </cell>
          <cell r="H356"/>
          <cell r="I356"/>
          <cell r="J356"/>
          <cell r="K356"/>
          <cell r="L356"/>
          <cell r="M356"/>
          <cell r="N356" t="str">
            <v>未定</v>
          </cell>
          <cell r="O356" t="str">
            <v>富岡</v>
          </cell>
          <cell r="P356"/>
          <cell r="Q356"/>
          <cell r="R356" t="str">
            <v>要望として受理いたしました。</v>
          </cell>
          <cell r="S356"/>
        </row>
        <row r="357">
          <cell r="A357" t="str">
            <v>355</v>
          </cell>
          <cell r="B357" t="str">
            <v>定期報告</v>
          </cell>
          <cell r="C357" t="str">
            <v>帳票出力</v>
          </cell>
          <cell r="D357" t="str">
            <v>SG
R3-RQ-062</v>
          </cell>
          <cell r="E357" t="str">
            <v xml:space="preserve">&lt;CW5ADR-R3-要望障害一覧.xlsxから転記&gt;R3-RQ-062
有害事象ごとの発生件数の累積リストの帳票出力機能
※グリーンブック未記載の帳票だが、機構から提出を求められている。
 </v>
          </cell>
          <cell r="F357" t="str">
            <v>SG田井様</v>
          </cell>
          <cell r="G357">
            <v>42747</v>
          </cell>
          <cell r="H357"/>
          <cell r="I357"/>
          <cell r="J357"/>
          <cell r="K357"/>
          <cell r="L357"/>
          <cell r="M357"/>
          <cell r="N357" t="str">
            <v>未定</v>
          </cell>
          <cell r="O357" t="str">
            <v>富岡</v>
          </cell>
          <cell r="P357"/>
          <cell r="Q357"/>
          <cell r="R357" t="str">
            <v>サンプルを確認の上、ADRから出力可能であれば要望として受理いたしました。</v>
          </cell>
          <cell r="S357"/>
        </row>
        <row r="358">
          <cell r="A358" t="str">
            <v>356</v>
          </cell>
          <cell r="B358" t="str">
            <v>自社薬グループマスタ</v>
          </cell>
          <cell r="C358" t="str">
            <v>報告企業の意見、処置と今後の対策</v>
          </cell>
          <cell r="D358" t="str">
            <v>HPE
R3-RQ-064</v>
          </cell>
          <cell r="E358" t="str">
            <v xml:space="preserve">&lt;CW5ADR-R3-要望障害一覧.xlsxから転記&gt;R3-RQ-064
報告企業の意見、処置と今後の対策、入力後更新を行っても、再度画面を開くとクリアされている。（DBに更新されていないと思われる）
※社内環境 ADRDeploy_R3_SP3で確認 </v>
          </cell>
          <cell r="F358" t="str">
            <v>江口</v>
          </cell>
          <cell r="G358">
            <v>42758</v>
          </cell>
          <cell r="H358" t="str">
            <v>Close(取下)</v>
          </cell>
          <cell r="I358" t="str">
            <v>土田</v>
          </cell>
          <cell r="J358">
            <v>42853</v>
          </cell>
          <cell r="K358"/>
          <cell r="L358"/>
          <cell r="M358"/>
          <cell r="N358" t="str">
            <v>SP5</v>
          </cell>
          <cell r="O358"/>
          <cell r="P358"/>
          <cell r="Q358"/>
          <cell r="R358" t="str">
            <v>SP4で再現確認して起票</v>
          </cell>
          <cell r="S358"/>
        </row>
        <row r="359">
          <cell r="A359" t="str">
            <v>357</v>
          </cell>
          <cell r="B359" t="str">
            <v>その他</v>
          </cell>
          <cell r="C359"/>
          <cell r="D359" t="str">
            <v>TS-SM
R3-RQ-065</v>
          </cell>
          <cell r="E359" t="str">
            <v xml:space="preserve">&lt;CW5ADR-R3-要望障害一覧.xlsxから転記&gt;R3-RQ-065
一変治験症例の入力について。
現在、パッケージ標準として案内している運用は、一変治験報告を行う場合は1症例に治験の自社薬グループと市販の自社薬グループの2グループを登録、それぞれの自社薬グループから報告を行うというものだが。
現在のシステム（TOPS）では、1市販自社薬グループ（に相当する製品）のみ登録して、そこから治験市販両方の評価、報告を作成しているため、同様の運用を継続したい希望がある。
仕様面では、因果関係取込ダイアログの表示や、新医薬品区分が自動セットされない点などの細かい不便な点を許容すれば、問題なく報告や集計を実施できる。
従って、今後の開発において、上記のような一変の運用がある事を念頭に仕様検討を行って欲しい。 </v>
          </cell>
          <cell r="F359" t="str">
            <v>江口</v>
          </cell>
          <cell r="G359">
            <v>42762</v>
          </cell>
          <cell r="H359"/>
          <cell r="I359"/>
          <cell r="J359"/>
          <cell r="K359"/>
          <cell r="L359"/>
          <cell r="M359"/>
          <cell r="N359" t="str">
            <v>未定</v>
          </cell>
          <cell r="O359"/>
          <cell r="P359"/>
          <cell r="Q359"/>
          <cell r="R359" t="str">
            <v xml:space="preserve">マニュアルに追記及びデリバリ担当に連絡
</v>
          </cell>
          <cell r="S359"/>
        </row>
        <row r="360">
          <cell r="A360" t="str">
            <v>358</v>
          </cell>
          <cell r="B360" t="str">
            <v>ADCA</v>
          </cell>
          <cell r="C360" t="str">
            <v>投与情報</v>
          </cell>
          <cell r="D360" t="str">
            <v>KS
R3-RQ-066</v>
          </cell>
          <cell r="E360" t="str">
            <v xml:space="preserve">&lt;CW5ADR-R3-要望障害一覧.xlsxから転記&gt;R3-RQ-066
症例情報画面-投与情報-「全自社薬」ボタンを押下後、症例情報画面-投与情報-【自社薬在名】のドロップダウンリストの表示がM_DRUG.DISP_PRIOの昇順と異なる。（LLDには、M_DRUG.DISP_PRIOの昇順となる事が明記）
なお、M_DRUG.DISP_PRIOは画面上からは変更出来ないため、 </v>
          </cell>
          <cell r="F360"/>
          <cell r="G360"/>
          <cell r="H360"/>
          <cell r="I360"/>
          <cell r="J360"/>
          <cell r="K360"/>
          <cell r="L360"/>
          <cell r="M360"/>
          <cell r="N360" t="str">
            <v>未定</v>
          </cell>
          <cell r="O360"/>
          <cell r="P360"/>
          <cell r="Q360"/>
          <cell r="R360" t="str">
            <v>SP7でも本障害は再現</v>
          </cell>
          <cell r="S360"/>
        </row>
        <row r="361">
          <cell r="A361" t="str">
            <v>359</v>
          </cell>
          <cell r="B361" t="str">
            <v>ALRV</v>
          </cell>
          <cell r="C361" t="str">
            <v>引用文献</v>
          </cell>
          <cell r="D361" t="str">
            <v xml:space="preserve">
R3-RQ-067</v>
          </cell>
          <cell r="E361" t="str">
            <v xml:space="preserve">&lt;CW5ADR-R3-要望障害一覧.xlsxから転記&gt;R3-RQ-067
「第一次情報源-引用文献・再審査/治験・試験」の「＊引用文献■」で、改行が表示されない。
R1.5では複数の書誌事項を「書誌事項から設定」ボタンで取り込んだ場合、改行で連結する仕様だが、R3.0ではこれが繋がって表示されてしまう。
内部的には改行を持っているため、更新してもDBには改行は残っている。 </v>
          </cell>
          <cell r="F361" t="str">
            <v>HPE市岡</v>
          </cell>
          <cell r="G361">
            <v>42765</v>
          </cell>
          <cell r="H361"/>
          <cell r="I361"/>
          <cell r="J361"/>
          <cell r="K361"/>
          <cell r="L361"/>
          <cell r="M361"/>
          <cell r="N361" t="str">
            <v>未定</v>
          </cell>
          <cell r="O361" t="str">
            <v>富岡</v>
          </cell>
          <cell r="P361"/>
          <cell r="Q361"/>
          <cell r="R361" t="str">
            <v>SP7でも未対応</v>
          </cell>
          <cell r="S361"/>
        </row>
        <row r="362">
          <cell r="A362" t="str">
            <v>360</v>
          </cell>
          <cell r="B362" t="str">
            <v>GOE0</v>
          </cell>
          <cell r="C362" t="str">
            <v>帳票出力</v>
          </cell>
          <cell r="D362" t="str">
            <v xml:space="preserve">
R3-RQ-068</v>
          </cell>
          <cell r="E362" t="str">
            <v xml:space="preserve">&lt;CW5ADR-R3-要望障害一覧.xlsxから転記&gt;R3-RQ-068
提携会社に紐づく項目を配置した帳票テンプレートを出力した際に落ちる。
※調査結果は「備考参照」
　キッセイ導入時に必要 </v>
          </cell>
          <cell r="F362" t="str">
            <v>SYSCO赤井</v>
          </cell>
          <cell r="G362">
            <v>42766</v>
          </cell>
          <cell r="H362" t="str">
            <v>リリース済</v>
          </cell>
          <cell r="I362"/>
          <cell r="J362"/>
          <cell r="K362"/>
          <cell r="L362"/>
          <cell r="M362"/>
          <cell r="N362" t="str">
            <v>未定</v>
          </cell>
          <cell r="O362"/>
          <cell r="P362"/>
          <cell r="Q362"/>
          <cell r="R362" t="str">
            <v>R1.5からの既存バグ。
DB上でKEY7の許容する型がNVARCHAR2にも関わらず、ソース上ではInt32の型しか受け付けていない。
※原因となる箇所は「CwaGoe0WebService」の「InsertKeyCol」メソッド
R3-417で対応済</v>
          </cell>
          <cell r="S362"/>
        </row>
        <row r="363">
          <cell r="A363" t="str">
            <v>361</v>
          </cell>
          <cell r="B363" t="str">
            <v>EBRF</v>
          </cell>
          <cell r="C363" t="str">
            <v>application_server.config.tmpl</v>
          </cell>
          <cell r="D363"/>
          <cell r="E363" t="str">
            <v>送信ICSRに関するパスが記載されていますが、EBRFで参照していないので、コンフィグファイルのテンプレートからは削除します。</v>
          </cell>
          <cell r="F363" t="str">
            <v>DDC陳</v>
          </cell>
          <cell r="G363">
            <v>42772</v>
          </cell>
          <cell r="H363"/>
          <cell r="I363"/>
          <cell r="J363"/>
          <cell r="K363"/>
          <cell r="L363"/>
          <cell r="M363"/>
          <cell r="N363" t="str">
            <v>未定</v>
          </cell>
          <cell r="O363" t="str">
            <v>富岡</v>
          </cell>
          <cell r="P363"/>
          <cell r="Q363"/>
          <cell r="R363" t="str">
            <v>メール：「RE: 【CW5ADR R3】EBRFのapplication_server.config内の送信ICSR関連タグについて」
→SP7でも未対応</v>
          </cell>
          <cell r="S363"/>
        </row>
        <row r="364">
          <cell r="A364" t="str">
            <v>362</v>
          </cell>
          <cell r="B364" t="str">
            <v>MAUG</v>
          </cell>
          <cell r="C364" t="str">
            <v>M_ALERTLISTと M_TODOLISTのGROUP_ID</v>
          </cell>
          <cell r="D364"/>
          <cell r="E364" t="str">
            <v>MAUG（確定・承認ユーザーグループ設定）機能で、「確定・承認ユーザーグループマスターデータユーザー更新」を行う時に、M_ALERTLISTと M_TODOLISTのGROUP_IDを使用して、M_ACK_GROUO_USERSのGROUP_IDと紐付く、取得したTODO_LISTのNOTICE_IDをNOTICE_USERに更新する処理がありますが、植田さんにSkypeで検討して、要らない機能です。削除して良いです。
詳細は添付資料をご参照ください。</v>
          </cell>
          <cell r="F364" t="str">
            <v>DDC陳</v>
          </cell>
          <cell r="G364">
            <v>42772</v>
          </cell>
          <cell r="H364"/>
          <cell r="I364"/>
          <cell r="J364"/>
          <cell r="K364"/>
          <cell r="L364"/>
          <cell r="M364"/>
          <cell r="N364" t="str">
            <v>未定</v>
          </cell>
          <cell r="O364" t="str">
            <v>富岡</v>
          </cell>
          <cell r="P364"/>
          <cell r="Q364"/>
          <cell r="R364"/>
          <cell r="S364"/>
        </row>
        <row r="365">
          <cell r="A365" t="str">
            <v>363</v>
          </cell>
          <cell r="B365" t="str">
            <v>ALEC
ALEP</v>
          </cell>
          <cell r="C365" t="str">
            <v>報告年齢</v>
          </cell>
          <cell r="D365"/>
          <cell r="E365" t="str">
            <v xml:space="preserve">生年月日と発現日に同じ日を入力し、評価画面の報告年齢の計算ボタンを押下すると、「1歳」と入力されるはずが、「11ヶ月」と入力されてしまう。
　症例情報-患者フレーム-生年月日：2015/12/10 
　症例情報-有害事象フレーム-発現年月日：2016/12/10 
　⇒評価画面-報告年齢-計算ボタン押下：11ヶ月 </v>
          </cell>
          <cell r="F365" t="str">
            <v>土田</v>
          </cell>
          <cell r="G365">
            <v>42775</v>
          </cell>
          <cell r="H365" t="str">
            <v>Close(確認OK)</v>
          </cell>
          <cell r="I365" t="str">
            <v>土田</v>
          </cell>
          <cell r="J365">
            <v>42853</v>
          </cell>
          <cell r="K365"/>
          <cell r="L365"/>
          <cell r="M365"/>
          <cell r="N365" t="str">
            <v>SP4.1</v>
          </cell>
          <cell r="O365"/>
          <cell r="P365"/>
          <cell r="Q365"/>
          <cell r="R365"/>
          <cell r="S365"/>
        </row>
        <row r="366">
          <cell r="A366" t="str">
            <v>364</v>
          </cell>
          <cell r="B366" t="str">
            <v>ADCA</v>
          </cell>
          <cell r="C366" t="str">
            <v>投与開始から副作用／有害事象発現までの時間間隔（B.2.i.7.1、G.k.9.i.3.1a）</v>
          </cell>
          <cell r="D366"/>
          <cell r="E366" t="str">
            <v>投与開始日と有害事象発現日に同じ日を入力し、一括計算ボタンを押下すると、GBには「投与初日を1日目として数える」旨の記載があるが、「0日」と入力されてしまう。
　症例情報画面-投与情報-薬剤投与-投与量及び関連情報-投与期間（日付）の投与開始年月日：2017/2/9
　症例情報画面-有害事象-発現日：2017/2/9
　⇒症例情報画面-投与情報-使用理由・関連性-一括計算ボタン押下：0日</v>
          </cell>
          <cell r="F366" t="str">
            <v>土田</v>
          </cell>
          <cell r="G366">
            <v>42775</v>
          </cell>
          <cell r="H366" t="str">
            <v>Close(確認OK)</v>
          </cell>
          <cell r="I366"/>
          <cell r="J366"/>
          <cell r="K366"/>
          <cell r="L366"/>
          <cell r="M366"/>
          <cell r="N366" t="str">
            <v>SP4.1</v>
          </cell>
          <cell r="O366"/>
          <cell r="P366"/>
          <cell r="Q366"/>
          <cell r="R366"/>
          <cell r="S366"/>
        </row>
        <row r="367">
          <cell r="A367" t="str">
            <v>365</v>
          </cell>
          <cell r="B367" t="str">
            <v>EBIA
EBIS</v>
          </cell>
          <cell r="C367" t="str">
            <v>E2Bチェック</v>
          </cell>
          <cell r="D367"/>
          <cell r="E367" t="str">
            <v>R3-342の改修の為、エラーメッセージをマスターに管理する予定があります。現在のE2Bチェックのエラーメッセージはソースに実装されていますので、マスターに定義されたら、　E2Bチェックのエラーメッセージもマスターから取得したほうが良いです。まず起票します。対応はSP6以降となります。</v>
          </cell>
          <cell r="F367" t="str">
            <v>陳</v>
          </cell>
          <cell r="G367">
            <v>42775</v>
          </cell>
          <cell r="H367"/>
          <cell r="I367"/>
          <cell r="J367"/>
          <cell r="K367"/>
          <cell r="L367"/>
          <cell r="M367"/>
          <cell r="N367" t="str">
            <v>SP4.5？</v>
          </cell>
          <cell r="O367" t="str">
            <v>富岡</v>
          </cell>
          <cell r="P367"/>
          <cell r="Q367"/>
          <cell r="R367" t="str">
            <v>対応済み</v>
          </cell>
          <cell r="S367"/>
        </row>
        <row r="368">
          <cell r="A368" t="str">
            <v>366</v>
          </cell>
          <cell r="B368" t="str">
            <v>オプション開発</v>
          </cell>
          <cell r="C368" t="str">
            <v>コンピネーション開発</v>
          </cell>
          <cell r="D368"/>
          <cell r="E368" t="str">
            <v>ClinicalWorks5/ADR医療機器・再生医療等製品オプションの開発</v>
          </cell>
          <cell r="F368" t="str">
            <v>賀 永新</v>
          </cell>
          <cell r="G368">
            <v>42779</v>
          </cell>
          <cell r="H368" t="str">
            <v>リリース済</v>
          </cell>
          <cell r="I368"/>
          <cell r="J368"/>
          <cell r="K368"/>
          <cell r="L368"/>
          <cell r="M368"/>
          <cell r="N368" t="str">
            <v>SP5</v>
          </cell>
          <cell r="O368"/>
          <cell r="P368"/>
          <cell r="Q368"/>
          <cell r="R368"/>
          <cell r="S368"/>
        </row>
        <row r="369">
          <cell r="A369" t="str">
            <v>367</v>
          </cell>
          <cell r="B369" t="str">
            <v>M_UNIT</v>
          </cell>
          <cell r="C369" t="str">
            <v>UCUM_CD</v>
          </cell>
          <cell r="D369"/>
          <cell r="E369" t="str">
            <v>NI環境のDBを見たところ、M_UNITテーブルの内容が
最新のコードリストと異なっているようです。
最新コードリストを確認の上、修正をお願いできますか？
※植田さんからのメール「【CW5ADR R3】INIのM_UNITが古い」の転記</v>
          </cell>
          <cell r="F369" t="str">
            <v>陳</v>
          </cell>
          <cell r="G369">
            <v>42780</v>
          </cell>
          <cell r="H369" t="str">
            <v>Close(確認OK)</v>
          </cell>
          <cell r="I369" t="str">
            <v>長澤</v>
          </cell>
          <cell r="J369">
            <v>42836</v>
          </cell>
          <cell r="K369"/>
          <cell r="L369"/>
          <cell r="M369"/>
          <cell r="N369" t="str">
            <v>SP4.1</v>
          </cell>
          <cell r="O369"/>
          <cell r="P369"/>
          <cell r="Q369"/>
          <cell r="R369"/>
          <cell r="S369"/>
        </row>
        <row r="370">
          <cell r="A370" t="str">
            <v>368</v>
          </cell>
          <cell r="B370" t="str">
            <v>業務デフォルトマスター使用機能全般</v>
          </cell>
          <cell r="C370" t="str">
            <v>業務デフォルトマスター(M_APP_DEFAULTS)</v>
          </cell>
          <cell r="D370"/>
          <cell r="E370" t="str">
            <v>R15-M-5150のR3.0適応対応
業務デフォルトマスターがマルチライセンスオプションに対応しておらず、全てのユーザーで同じ値を参照してしまう。APサーバーのapplication_server.configにタグを追加し、このタグの値をキーにもつM_APP_DEFAULTSの値を使用するようにする。</v>
          </cell>
          <cell r="F370"/>
          <cell r="G370"/>
          <cell r="H370" t="str">
            <v>リリース済</v>
          </cell>
          <cell r="I370"/>
          <cell r="J370"/>
          <cell r="K370" t="str">
            <v>R15-M-5150のR3.0適応対応
業務デフォルトマスター使用機能：
ADAO, GOE0, EBRA, ADCA, ALE0, ALEC, ALEP, ALRV, ALTR, ARRC, AZB1, CLST, CSRD, DPF1, DSDP, DSIL, DSIN, DSMR, DSRQ, MASM, MCLD, MDRG, MENU, MRAM, MUSE, TDLT, WFAF, PSRD, ARSX, EBCI, EBIA, EBIS
修正ファイル：
・Common\ADRConst.cs
・BusinessLogic\Common\CwaMasterWebService.cs
・BusinessLogic\ADAO\CwaAdaoWebService.cs
・BusinessLogic\GOE0\CwaGoe0WebService.cs
・BusinessLogic\CSRD\CsrdService.cs
・BusinessLogic\PSRD\CwaPsrdWebService.cs
・BusinessLogic\EBCI\CwaEBCIWebService.cs
・Data\Common\R2MasterData.xsd
・Data\Common\R2MasterData.Designer.cs
・Data\Common\R2MasterData.xsc
・Data\Common\R2MasterData.xss
・PKG_UOC_CSRD (R2スキーマ用)
・PKG_UOC_PSRD (R2スキーマ用)
修正ドキュメント
・CW5ADR_LLD_ADAO.doc
・CW5ADR_LLD_CSRD.doc
・CW5ADR_LLD_PSRD.doc
・CW5ADR_LLD_EBCI.doc</v>
          </cell>
          <cell r="L370" t="str">
            <v>市岡</v>
          </cell>
          <cell r="M370">
            <v>42782</v>
          </cell>
          <cell r="N370" t="str">
            <v>－</v>
          </cell>
          <cell r="O370"/>
          <cell r="P370"/>
          <cell r="Q370"/>
          <cell r="R370" t="str">
            <v>SP7では実装済み。</v>
          </cell>
          <cell r="S370"/>
        </row>
        <row r="371">
          <cell r="A371" t="str">
            <v>369</v>
          </cell>
          <cell r="B371" t="str">
            <v>ALRS</v>
          </cell>
          <cell r="C371" t="str">
            <v>報告イベント</v>
          </cell>
          <cell r="D371"/>
          <cell r="E371" t="str">
            <v>ALECのFAX第一報でICSRを出力したら、報告イベントの報告形式は「FAX第一報」となるべき？
現在：「完了報告」となってしまいました。
R3形式の場合だけ問題があります。R2形式は問題ありません。</v>
          </cell>
          <cell r="F371" t="str">
            <v>陳</v>
          </cell>
          <cell r="G371"/>
          <cell r="H371" t="str">
            <v>Close(確認OK)</v>
          </cell>
          <cell r="I371"/>
          <cell r="J371"/>
          <cell r="K371" t="str">
            <v>市販後報告イベントの場合のFAX第一報は：001（FAX第一報）（M_SYS_KBのKIND_ID＝41）ですが、治験の場合のFAX第一報は001ではなく、004（第一報）（M_SYS_KBのKIND_ID＝42）です。
開発した時に、治験のFAX第一報は004を使うべきですが、市販後の001を間違いました。
治験の場合は、001は完了報告となりますので、報告イベント画面に「完了報告」が表示されています。</v>
          </cell>
          <cell r="L371" t="str">
            <v>陳</v>
          </cell>
          <cell r="M371">
            <v>42783</v>
          </cell>
          <cell r="N371" t="str">
            <v>SP4.1</v>
          </cell>
          <cell r="O371"/>
          <cell r="P371"/>
          <cell r="Q371"/>
          <cell r="R371"/>
          <cell r="S371"/>
        </row>
        <row r="372">
          <cell r="A372" t="str">
            <v>370</v>
          </cell>
          <cell r="B372" t="str">
            <v>ADAR</v>
          </cell>
          <cell r="C372" t="str">
            <v>臨床検査日行番号</v>
          </cell>
          <cell r="D372" t="str">
            <v>HD:1702-007
TJ</v>
          </cell>
          <cell r="E372" t="str">
            <v>汎用帳票の「症例情報－臨床検査値」における出力項目についての質問です。
検査日毎に検査項目と検査値を入力できますが、汎用検索で出力した際
同じ検査日が２列に亘って入力された場合、検査値がどちらの検査日なのかが
わからない状態です。
アドオンで作成頂いたMDBリンクの「3.国内市販後データ解析_薬剤名」には
『臨床検査日行番号』という項目で識別できるようになっていますが、同様の区分が
「症例情報－臨床検査値」における出力項目には見当たりません。
汎用帳票で『臨床検査日行番号』にあたるものの出力方法はないでしょうか。
ない場合、追加して頂くことは難しいでしょうか。</v>
          </cell>
          <cell r="F372" t="str">
            <v>植田</v>
          </cell>
          <cell r="G372">
            <v>42783</v>
          </cell>
          <cell r="H372"/>
          <cell r="I372"/>
          <cell r="J372"/>
          <cell r="K372"/>
          <cell r="L372"/>
          <cell r="M372"/>
          <cell r="N372" t="str">
            <v>未定</v>
          </cell>
          <cell r="O372"/>
          <cell r="P372"/>
          <cell r="Q372"/>
          <cell r="R372" t="str">
            <v xml:space="preserve">R3化でもアドオンで対応するのか？
</v>
          </cell>
          <cell r="S372"/>
        </row>
        <row r="373">
          <cell r="A373" t="str">
            <v>371</v>
          </cell>
          <cell r="B373" t="str">
            <v>EBSF</v>
          </cell>
          <cell r="C373" t="str">
            <v>出力スキーマファイル</v>
          </cell>
          <cell r="D373" t="str">
            <v>HD:1702-003
PV</v>
          </cell>
          <cell r="E373" t="str">
            <v>データ交換ファイル出力で作成されるICSR（XML）のテンプレート変更
海外（欧州）提携会社へのICSR送信を行う際、XMLファイルの2行目に
eudravigilanceのDTD定義行を入力されることが要求されています。
そこで、E2B送信ファイル作成パターンマスタ（M_E2BV21_EXP_PARAMS）に
登録されている「出力スキーマファイル」を修正したいのですが、
  ・スキーマの抽出方法および修正後の再登録方法
をご教示いただけますでしょうか。
作業はお客様ではなくPVネクストが行いますので、リモート
デスクトップ上でのテクニカルな作業であることの前提で結構です。</v>
          </cell>
          <cell r="F373" t="str">
            <v>植田</v>
          </cell>
          <cell r="G373">
            <v>42786</v>
          </cell>
          <cell r="H373"/>
          <cell r="I373"/>
          <cell r="J373"/>
          <cell r="K373"/>
          <cell r="L373"/>
          <cell r="M373"/>
          <cell r="N373" t="str">
            <v>SP7</v>
          </cell>
          <cell r="O373"/>
          <cell r="P373"/>
          <cell r="Q373"/>
          <cell r="R373" t="str">
            <v>ヤンセンで個別にSP5.2で対応予定
⇒ヤンセンは受信側の対応。
同じ要求はSG様でも言われている。（PJで対応かパッケージ標準とするか再度検討が必要）</v>
          </cell>
          <cell r="S373"/>
        </row>
        <row r="374">
          <cell r="A374" t="str">
            <v>372</v>
          </cell>
          <cell r="B374" t="str">
            <v>R3.0移行時ツール</v>
          </cell>
          <cell r="C374" t="str">
            <v>R2⇒R3サイズCUTチェックツール</v>
          </cell>
          <cell r="D374"/>
          <cell r="E374" t="str">
            <v>以下の要望について対応を行う。
・ツールのファイル構成を整える。読込ファイルはツールの一部として、実行ファイルと同じフォルダに配置する。「File path:」欄には起動時に適切なパスを初期セットする。
・実行結果のDeleteシートについて出力条件を変更する。削除対象のカラムに" "、または0等のカラムのデフォルト値が入っている場合は未入力とする。(項目毎に適切なデフォルト値を検討してください)
・Deleteシートについて、削除データの有無だけでなく、削除される値も出力する。
・Otherシートに出力されるデータについて、条件等、仕様を説明資料に追記する。
・Otherシートに出力する新医薬品区分チェックの条件が間違っている問題を修正する。「新医薬品区分が登録されている　+　自社被疑薬（被疑薬、または相互作用）が一件もない場合」に出力するよう修正する。
・出力されたOtherシートのファイルを開くとExcelで警告が表示される問題の原因を特定し、修正する。(環境依存の可能性があり、再現条件不明)</v>
          </cell>
          <cell r="F374" t="str">
            <v>市岡</v>
          </cell>
          <cell r="G374">
            <v>42786</v>
          </cell>
          <cell r="H374" t="str">
            <v>リリース済</v>
          </cell>
          <cell r="I374"/>
          <cell r="J374"/>
          <cell r="K374"/>
          <cell r="L374"/>
          <cell r="M374"/>
          <cell r="N374" t="str">
            <v>SP5</v>
          </cell>
          <cell r="O374"/>
          <cell r="P374"/>
          <cell r="Q374"/>
          <cell r="R374"/>
          <cell r="S374"/>
        </row>
        <row r="375">
          <cell r="A375" t="str">
            <v>373</v>
          </cell>
          <cell r="B375" t="str">
            <v>R3.0移行時ツール</v>
          </cell>
          <cell r="C375" t="str">
            <v>R2⇒R3汎用検索変更チェックツール</v>
          </cell>
          <cell r="D375"/>
          <cell r="E375" t="str">
            <v>以下の要望について対応を行う。
・ITEM_IDのチェックについて、各種検索(出力)定義について、個人用/共通区分、ユーザー名も合わせて出力する。
・検索条件だけでなく、出力項目のITEM_IDもチェック対象とする。他にもITEM_IDを登録する機能について同様の問題が発生するものについて洗い出す。
・説明資料に、ツールの対象となる機能と抽出されるデータの説明を追記する。</v>
          </cell>
          <cell r="F375" t="str">
            <v>市岡</v>
          </cell>
          <cell r="G375">
            <v>42786</v>
          </cell>
          <cell r="H375" t="str">
            <v>リリース済</v>
          </cell>
          <cell r="I375"/>
          <cell r="J375"/>
          <cell r="K375"/>
          <cell r="L375"/>
          <cell r="M375"/>
          <cell r="N375" t="str">
            <v>SP5</v>
          </cell>
          <cell r="O375"/>
          <cell r="P375"/>
          <cell r="Q375"/>
          <cell r="R375"/>
          <cell r="S375"/>
        </row>
        <row r="376">
          <cell r="A376" t="str">
            <v>374</v>
          </cell>
          <cell r="B376" t="str">
            <v>R3.0移行時ツール</v>
          </cell>
          <cell r="C376" t="str">
            <v>帳票テンプレートコンバートツール(R1.5→R3.0)</v>
          </cell>
          <cell r="D376"/>
          <cell r="E376" t="str">
            <v>以下の要望について対応を行う。
・Office2013以外のバージョンでも動作するようにしてほしい。
・どの置換文字列を変更したか、わかるようにしてほしい。
※顧客によっては、顧客自身でテンプレートの変更をする場合があり、変更箇所の提示が必要になるため。</v>
          </cell>
          <cell r="F376" t="str">
            <v>市岡</v>
          </cell>
          <cell r="G376">
            <v>42786</v>
          </cell>
          <cell r="H376"/>
          <cell r="I376"/>
          <cell r="J376"/>
          <cell r="K376"/>
          <cell r="L376"/>
          <cell r="M376"/>
          <cell r="N376" t="str">
            <v>対応不要</v>
          </cell>
          <cell r="O376"/>
          <cell r="P376"/>
          <cell r="Q376"/>
          <cell r="R376" t="str">
            <v>SYSCO発注予定</v>
          </cell>
          <cell r="S376"/>
        </row>
        <row r="377">
          <cell r="A377" t="str">
            <v>375</v>
          </cell>
          <cell r="B377" t="str">
            <v>E2Bチェック</v>
          </cell>
          <cell r="C377" t="str">
            <v>因果関係なしチェック関連</v>
          </cell>
          <cell r="D377"/>
          <cell r="E377" t="str">
            <v>三部長通知案を見ると、G.k.9.i.2.r.3「評価結果」の値に変更が入っているようです。
これってE2Bチェックに影響があると思いますので、　チェックを洗い出して、対応します。</v>
          </cell>
          <cell r="F377" t="str">
            <v>陳</v>
          </cell>
          <cell r="G377">
            <v>42788</v>
          </cell>
          <cell r="H377" t="str">
            <v>対応不要</v>
          </cell>
          <cell r="I377"/>
          <cell r="J377"/>
          <cell r="K377"/>
          <cell r="L377"/>
          <cell r="M377"/>
          <cell r="N377" t="str">
            <v>対応不要</v>
          </cell>
          <cell r="O377"/>
          <cell r="P377"/>
          <cell r="Q377"/>
          <cell r="R377"/>
          <cell r="S377"/>
        </row>
        <row r="378">
          <cell r="A378" t="str">
            <v>376</v>
          </cell>
          <cell r="B378" t="str">
            <v>MUSE</v>
          </cell>
          <cell r="C378" t="str">
            <v>ユーザ権限マスタ－症例検索画面記載の「症例の固定」</v>
          </cell>
          <cell r="D378" t="str">
            <v>HD:1702-023
AZ</v>
          </cell>
          <cell r="E378" t="str">
            <v>症例検索画面の権限説明欄に記載されている
特５：症例の固定
特６：症例の固定解除
弊社環境には、当該画面に「症例固定操作」ボタンが存在していません。
また、「症例の固定」という機能自体が、CW上で目にすることのない文言でもあります。
確定承認機能を使用している環境では、画面上にボタン自体が表示されず、
「症例の固定」という機能も目にする事はない仕様となっているのではないでしょうか？
その場合、実際の画面と、ご記載の説明に差異が存在することになり
今回の様に疑問が生じますので、そのような点についてご配慮いただけましたら幸いです。</v>
          </cell>
          <cell r="F378" t="str">
            <v>植田</v>
          </cell>
          <cell r="G378">
            <v>42789</v>
          </cell>
          <cell r="H378"/>
          <cell r="I378"/>
          <cell r="J378"/>
          <cell r="K378"/>
          <cell r="L378"/>
          <cell r="M378"/>
          <cell r="N378" t="str">
            <v>未定</v>
          </cell>
          <cell r="O378"/>
          <cell r="P378"/>
          <cell r="Q378"/>
          <cell r="R378"/>
          <cell r="S378"/>
        </row>
        <row r="379">
          <cell r="A379" t="str">
            <v>377</v>
          </cell>
          <cell r="B379" t="str">
            <v>CIOMSレポート</v>
          </cell>
          <cell r="C379" t="str">
            <v>CIOMSレポート出力項目[21 DID REACTION REAPPEAR AFTER REINTRODUCTION?]</v>
          </cell>
          <cell r="D379" t="str">
            <v>HD:1606-021
TJ</v>
          </cell>
          <cell r="E379" t="str">
            <v>他社被疑薬の再投与情報も含めてCIOMSのBox21に出力するというのが、現在のCW5のCIOMS出力仕様であるとのことですが、CIOMSのBox20および21は、当該被疑薬（自社被疑薬）についてのDechallengeおよびRechallenge情報を出力するのが一般的かと思います。
今後、使用の変更をご検討いただけますと幸甚です。</v>
          </cell>
          <cell r="F379" t="str">
            <v>奥田</v>
          </cell>
          <cell r="G379">
            <v>42790</v>
          </cell>
          <cell r="H379"/>
          <cell r="I379"/>
          <cell r="J379"/>
          <cell r="K379"/>
          <cell r="L379"/>
          <cell r="M379"/>
          <cell r="N379" t="str">
            <v>未定</v>
          </cell>
          <cell r="O379"/>
          <cell r="P379"/>
          <cell r="Q379"/>
          <cell r="R379" t="str">
            <v>旧SP7</v>
          </cell>
          <cell r="S379"/>
        </row>
        <row r="380">
          <cell r="A380" t="str">
            <v>378</v>
          </cell>
          <cell r="B380" t="str">
            <v>オプション開発</v>
          </cell>
          <cell r="C380" t="str">
            <v>医薬部外品・化粧品オプション開発</v>
          </cell>
          <cell r="D380"/>
          <cell r="E380" t="str">
            <v>ClinicalWorks5/ADR：医薬部外品・化粧品オプションの開発</v>
          </cell>
          <cell r="F380" t="str">
            <v>陳</v>
          </cell>
          <cell r="G380">
            <v>42793</v>
          </cell>
          <cell r="H380" t="str">
            <v>リリース済</v>
          </cell>
          <cell r="I380"/>
          <cell r="J380"/>
          <cell r="K380"/>
          <cell r="L380"/>
          <cell r="M380"/>
          <cell r="N380" t="str">
            <v>SP5</v>
          </cell>
          <cell r="O380"/>
          <cell r="P380"/>
          <cell r="Q380"/>
          <cell r="R380"/>
          <cell r="S380"/>
        </row>
        <row r="381">
          <cell r="A381" t="str">
            <v>379</v>
          </cell>
          <cell r="B381" t="str">
            <v>DBIC</v>
          </cell>
          <cell r="C381" t="str">
            <v>R3⇒R2のコピー仕様</v>
          </cell>
          <cell r="D381"/>
          <cell r="E381" t="str">
            <v>BFCには、「E2B（R2）にダウングレードする場合、一つの医薬品の投与量情報ごとに別々の医薬品の項目（B.4.k）が作成されること。R2 とR3 の変換中に作成されたそれぞれの医薬品の項目について、投与量情報以外の項目には同じ内容が入力されること。」と記載があるが、以下項目については表示順が一番小さいレコードの情報のみがR2DBにコピーされるため、通知通りにダウングレードされたE2B(R2)形式のICSRファイルを出力する事が出来ない。
---------------------------------
G.k.4.r.9  医薬品剤形（B.4.k.7製剤(投与剤型)）
G.k.4.r.10 投与経路（B.4.k.8投与経路）
G.k.4.r.11 親への投与経路（B.4.k.9親への投与経路）
---------------------------------
上記への対応方針として、R2DBのAE_DRG_DOS等にカラムを追加し、上記項目が繰り返し入力されている場合、データを欠落せずにR2DBにデータをコピー出来るようにし、且つ当該カラムの情報をE2B(R2)形式のICSRファイルに出力するよう仕様を変更する。
------------------------
R2DBへのカラム追加はSP1で実施済みで、VIEWの対応のみ未実施のため、現在、R2形式のICSRファイルを作成しても上記項目については障害が残ったままになっている。そのため、本改修の中ではVIEWの修正のみを対応範囲とする。（2017/3/1 甲賀）
------------------------</v>
          </cell>
          <cell r="F381" t="str">
            <v>甲賀</v>
          </cell>
          <cell r="G381">
            <v>42793</v>
          </cell>
          <cell r="H381" t="str">
            <v>Close(確認OK)</v>
          </cell>
          <cell r="I381" t="str">
            <v>長澤</v>
          </cell>
          <cell r="J381">
            <v>42836</v>
          </cell>
          <cell r="K381"/>
          <cell r="L381"/>
          <cell r="M381"/>
          <cell r="N381" t="str">
            <v>SP4.1</v>
          </cell>
          <cell r="O381"/>
          <cell r="P381"/>
          <cell r="Q381"/>
          <cell r="R381"/>
          <cell r="S381"/>
        </row>
        <row r="382">
          <cell r="A382" t="str">
            <v>380</v>
          </cell>
          <cell r="B382" t="str">
            <v>EBSF
EBRA</v>
          </cell>
          <cell r="C382" t="str">
            <v>R2形式のICSRファイル取り込み</v>
          </cell>
          <cell r="D382" t="str">
            <v>KS-No.42</v>
          </cell>
          <cell r="E382" t="str">
            <v>R2形式のICSRファイルを取り込む際、トリムされてCW5/ADRに登録されているカラムがある場合、警告メッセージが出力されるように改修して欲しい。
※改修を実施する前にトリムされるケースがあるかは要確認</v>
          </cell>
          <cell r="F382" t="str">
            <v>甲賀</v>
          </cell>
          <cell r="G382">
            <v>42795</v>
          </cell>
          <cell r="H382" t="str">
            <v>Close(確認OK)</v>
          </cell>
          <cell r="I382"/>
          <cell r="J382"/>
          <cell r="K382"/>
          <cell r="L382"/>
          <cell r="M382"/>
          <cell r="N382" t="str">
            <v>SP4.1</v>
          </cell>
          <cell r="O382"/>
          <cell r="P382"/>
          <cell r="Q382"/>
          <cell r="R382"/>
          <cell r="S382"/>
        </row>
        <row r="383">
          <cell r="A383" t="str">
            <v>381</v>
          </cell>
          <cell r="B383" t="str">
            <v>ALRV</v>
          </cell>
          <cell r="C383" t="str">
            <v>第一次情報源-第一次情報源-報告者</v>
          </cell>
          <cell r="D383" t="str">
            <v>KS-No.57</v>
          </cell>
          <cell r="E383" t="str">
            <v>第一次情報源-第一次情報源-報告者フレームに【医師コード】を追加して欲しい。なお、左記項目にマスターに登録されている医師コードが入力された場合、医師、および施設情報を自動的に画面に入力する仕様として欲しい。
※第一次情報源-第一次情報源-報告者-【施設コード】と類似の仕様</v>
          </cell>
          <cell r="F383" t="str">
            <v>甲賀</v>
          </cell>
          <cell r="G383">
            <v>42795</v>
          </cell>
          <cell r="H383"/>
          <cell r="I383"/>
          <cell r="J383"/>
          <cell r="K383"/>
          <cell r="L383"/>
          <cell r="M383"/>
          <cell r="N383" t="str">
            <v>未定</v>
          </cell>
          <cell r="O383" t="str">
            <v>富岡</v>
          </cell>
          <cell r="P383"/>
          <cell r="Q383"/>
          <cell r="R383"/>
          <cell r="S383"/>
        </row>
        <row r="384">
          <cell r="A384" t="str">
            <v>382</v>
          </cell>
          <cell r="B384" t="str">
            <v>ALRV
ADCA
ALMD
ALEC
ALEP</v>
          </cell>
          <cell r="C384" t="str">
            <v>E2B項目</v>
          </cell>
          <cell r="D384" t="str">
            <v>KS-No.58</v>
          </cell>
          <cell r="E384" t="str">
            <v>CW5/ADRの各画面項目名に対応となるE2B番号もあわせて表示する等し、画面上で各項目がどのE2B項目に対応しているのかわかるようにして欲しい。</v>
          </cell>
          <cell r="F384" t="str">
            <v>甲賀</v>
          </cell>
          <cell r="G384">
            <v>42795</v>
          </cell>
          <cell r="H384"/>
          <cell r="I384"/>
          <cell r="J384"/>
          <cell r="K384"/>
          <cell r="L384"/>
          <cell r="M384"/>
          <cell r="N384" t="str">
            <v>－</v>
          </cell>
          <cell r="O384" t="str">
            <v>富岡</v>
          </cell>
          <cell r="P384"/>
          <cell r="Q384"/>
          <cell r="R384" t="str">
            <v>217と同件</v>
          </cell>
          <cell r="S384"/>
        </row>
        <row r="385">
          <cell r="A385" t="str">
            <v>383</v>
          </cell>
          <cell r="B385" t="str">
            <v>ALEC
ALEP</v>
          </cell>
          <cell r="C385" t="str">
            <v>報告方法</v>
          </cell>
          <cell r="D385" t="str">
            <v>KS-No.59</v>
          </cell>
          <cell r="E385" t="str">
            <v>ICSR出力画面の【報告方法】横幅が狭く、ドロップダウンリストの項目の文字が全て表示されないため、横幅を広げて欲しい。</v>
          </cell>
          <cell r="F385" t="str">
            <v>甲賀</v>
          </cell>
          <cell r="G385">
            <v>42795</v>
          </cell>
          <cell r="H385" t="str">
            <v>Close(確認OK)</v>
          </cell>
          <cell r="I385" t="str">
            <v>土田</v>
          </cell>
          <cell r="J385">
            <v>42853</v>
          </cell>
          <cell r="K385"/>
          <cell r="L385"/>
          <cell r="M385"/>
          <cell r="N385" t="str">
            <v>SP4.1</v>
          </cell>
          <cell r="O385"/>
          <cell r="P385"/>
          <cell r="Q385"/>
          <cell r="R385"/>
          <cell r="S385"/>
        </row>
        <row r="386">
          <cell r="A386" t="str">
            <v>384</v>
          </cell>
          <cell r="B386" t="str">
            <v>ALRC
ALRH</v>
          </cell>
          <cell r="C386" t="str">
            <v>HQ管理番号
提携会社管理番号</v>
          </cell>
          <cell r="D386" t="str">
            <v>KS-No.61</v>
          </cell>
          <cell r="E386" t="str">
            <v>HQ報告イベント、提携会社報告イベントが作成済みの状況下で当該イベントを追加した際、HQ報告画面の【HQ管理番号】、提携会社報告画面の【提携会社管理番号】の値は過去のイベントから引継ぐよう仕様を変更して欲しい。</v>
          </cell>
          <cell r="F386" t="str">
            <v>甲賀</v>
          </cell>
          <cell r="G386">
            <v>42795</v>
          </cell>
          <cell r="H386"/>
          <cell r="I386"/>
          <cell r="J386"/>
          <cell r="K386"/>
          <cell r="L386"/>
          <cell r="M386"/>
          <cell r="N386" t="str">
            <v>－</v>
          </cell>
          <cell r="O386" t="str">
            <v>富岡</v>
          </cell>
          <cell r="P386"/>
          <cell r="Q386"/>
          <cell r="R386" t="str">
            <v>215同件</v>
          </cell>
          <cell r="S386"/>
        </row>
        <row r="387">
          <cell r="A387" t="str">
            <v>385</v>
          </cell>
          <cell r="B387" t="str">
            <v>EBRA</v>
          </cell>
          <cell r="C387" t="str">
            <v>ページ数の表示</v>
          </cell>
          <cell r="D387" t="str">
            <v>KS-No.120</v>
          </cell>
          <cell r="E387" t="str">
            <v>「受信ファイルエントリー設定画面」のページ表示が，4ケタしか表示できないため，10症例以上同時に症例データを作成しようすると、ページ表示の分母の数字で表示切れが発生する。
※類似障害（項番285）があり、現在報告が上がっている画面以外にも同様の障害が潜在している可能性があるので、横展開調査は必須</v>
          </cell>
          <cell r="F387" t="str">
            <v>甲賀</v>
          </cell>
          <cell r="G387">
            <v>42795</v>
          </cell>
          <cell r="H387"/>
          <cell r="I387"/>
          <cell r="J387"/>
          <cell r="K387"/>
          <cell r="L387"/>
          <cell r="M387"/>
          <cell r="N387" t="str">
            <v>SP6.2</v>
          </cell>
          <cell r="O387"/>
          <cell r="P387"/>
          <cell r="Q387"/>
          <cell r="R387" t="str">
            <v>285と同件
619と同時に対応
平さんコメント：
TSでも認識済みであるが、大問題というわけではない
⇒これを対応するなあ619もあわせて確認して欲しい
岩城さんコメント：
2016年から上げているものなので対応をお願いします。
奥田さんコメント：
SP7で対応頂くことで問題ありません。（KSではSP6パッチ適用中で、その後はSP6.1パッチ適用の予定で話をしています。）</v>
          </cell>
          <cell r="S387"/>
        </row>
        <row r="388">
          <cell r="A388" t="str">
            <v>386</v>
          </cell>
          <cell r="B388" t="str">
            <v>ADCA</v>
          </cell>
          <cell r="C388" t="str">
            <v>投与期間</v>
          </cell>
          <cell r="D388" t="str">
            <v>KS-No.187</v>
          </cell>
          <cell r="E388" t="str">
            <v>投与情報-薬剤投与タブ-投与量及び関連情報-【投与期間】の横幅が狭いため、分単位の値を入力した場合、入力値が全て表示されない。なので、横幅を広げて欲しい。
※治療歴-【治療期間】も同様の障害があるので、横展開調査は必須</v>
          </cell>
          <cell r="F388" t="str">
            <v>甲賀</v>
          </cell>
          <cell r="G388">
            <v>42795</v>
          </cell>
          <cell r="H388"/>
          <cell r="I388"/>
          <cell r="J388"/>
          <cell r="K388"/>
          <cell r="L388"/>
          <cell r="M388"/>
          <cell r="N388" t="str">
            <v>未定</v>
          </cell>
          <cell r="O388" t="str">
            <v>富岡</v>
          </cell>
          <cell r="P388"/>
          <cell r="Q388"/>
          <cell r="R388"/>
          <cell r="S388"/>
        </row>
        <row r="389">
          <cell r="A389" t="str">
            <v>387</v>
          </cell>
          <cell r="B389" t="str">
            <v>DSIN</v>
          </cell>
          <cell r="C389" t="str">
            <v>自社薬コード
自社薬</v>
          </cell>
          <cell r="D389" t="str">
            <v>KS-No.228</v>
          </cell>
          <cell r="E389" t="str">
            <v>対象薬剤-【自社薬】という項目があるが、当該項目に入力するのは、自社薬名ではなく自社薬グループ名、または自社薬グループコードなので、表示名を「自社薬グループ」に変更して欲しい。</v>
          </cell>
          <cell r="F389" t="str">
            <v>甲賀</v>
          </cell>
          <cell r="G389">
            <v>42795</v>
          </cell>
          <cell r="H389" t="str">
            <v>Close(確認OK)</v>
          </cell>
          <cell r="I389" t="str">
            <v>長澤</v>
          </cell>
          <cell r="J389">
            <v>42873</v>
          </cell>
          <cell r="K389"/>
          <cell r="L389"/>
          <cell r="M389"/>
          <cell r="N389" t="str">
            <v>SP4.1</v>
          </cell>
          <cell r="O389"/>
          <cell r="P389"/>
          <cell r="Q389"/>
          <cell r="R389"/>
          <cell r="S389"/>
        </row>
        <row r="390">
          <cell r="A390" t="str">
            <v>388</v>
          </cell>
          <cell r="B390" t="str">
            <v>EBRA:受信ファイルエントリー</v>
          </cell>
          <cell r="C390" t="str">
            <v>検査項目</v>
          </cell>
          <cell r="D390" t="str">
            <v>R1.5: HD案件：1305-002 SM</v>
          </cell>
          <cell r="E390" t="str">
            <v>R1.5からの要望改修（HD案件：1305-002 SM　R1.5保守：R15-M-3878）
ICSRファイルの&lt;testname&gt;タグ（臨床検査項目）にLLTコードを設定した場合、
同一の検査項目（検査項目、単位、正常値が同一）にも係らず
[症例情報]画面-[検査/処置]-[臨検値]の検査項目名に複数行で登録されてしまう。
(2013/5/17 HelpDesk)
CUT工数：1人日との回答がDDC様よりありました。
2014/7/8　DHD追記
TJにも発生している　→R15-M-4660をcolse(取下げ)し、本件とマージ
重大度：Serious⇒Mediumに変更</v>
          </cell>
          <cell r="F390"/>
          <cell r="G390">
            <v>41404</v>
          </cell>
          <cell r="H390"/>
          <cell r="I390"/>
          <cell r="J390"/>
          <cell r="K390"/>
          <cell r="L390"/>
          <cell r="M390"/>
          <cell r="N390" t="str">
            <v>未定</v>
          </cell>
          <cell r="O390"/>
          <cell r="P390"/>
          <cell r="Q390"/>
          <cell r="R390" t="str">
            <v>(CW5ADR)問合せ一覧表-20170221_HPE対応待ち_okuda_R3開発V01.xlsx から転記：
R3形式での取込みでは発生しない
改修内容について、検討済みであり、お客様運用負荷も高い為、対応する</v>
          </cell>
          <cell r="S390"/>
        </row>
        <row r="391">
          <cell r="A391" t="str">
            <v>389</v>
          </cell>
          <cell r="B391" t="str">
            <v>ALE0:評価対応記録</v>
          </cell>
          <cell r="C391" t="str">
            <v>無効化</v>
          </cell>
          <cell r="D391" t="str">
            <v>R1.5: HD:1412-025 TJ</v>
          </cell>
          <cell r="E391" t="str">
            <v>R1.5からの要望改修（HD:1412-025 TJ　R1.5保守：R15-M-4853）
評価イベントの「無効」化について、確認させて頂きたいことがございます。
1つの受領に対して、製造販売後評価、治験評価が紐付いている症例において、片方の評価の承認ステータスが受領単位の「評価承認」である場合
もう片方の評価イベントは無効化することはできないのでしょうか。</v>
          </cell>
          <cell r="F391"/>
          <cell r="G391">
            <v>41991</v>
          </cell>
          <cell r="H391"/>
          <cell r="I391"/>
          <cell r="J391"/>
          <cell r="K391"/>
          <cell r="L391"/>
          <cell r="M391"/>
          <cell r="N391" t="str">
            <v>未定</v>
          </cell>
          <cell r="O391"/>
          <cell r="P391"/>
          <cell r="Q391"/>
          <cell r="R391" t="str">
            <v>(CW5ADR)問合せ一覧表-20170221_HPE対応待ち_okuda_R3開発V01.xlsx から転記：
改修内容は検討されており、対応を実施する</v>
          </cell>
          <cell r="S391"/>
        </row>
        <row r="392">
          <cell r="A392" t="str">
            <v>390</v>
          </cell>
          <cell r="B392" t="str">
            <v>EBRA:受信ファイルエントリー</v>
          </cell>
          <cell r="C392" t="str">
            <v>仕様理由-関連性</v>
          </cell>
          <cell r="D392" t="str">
            <v>R1.5: HD:1502-022 TJ</v>
          </cell>
          <cell r="E392" t="str">
            <v>R1.5からの要望改修（HD:1502-022 TJ　R1.5保守：R15-M-4888）
添付のICH ICSRをインポートしたところ、下記MedDRAコードの事象に対し、関連性が重複して2回取り込まれました。
他の2事象については、1回ずつ取り込まれております。
2015/3/6 左
「SP17」を記入</v>
          </cell>
          <cell r="F392"/>
          <cell r="G392">
            <v>42059</v>
          </cell>
          <cell r="H392"/>
          <cell r="I392"/>
          <cell r="J392"/>
          <cell r="K392"/>
          <cell r="L392"/>
          <cell r="M392"/>
          <cell r="N392" t="str">
            <v>未定</v>
          </cell>
          <cell r="O392"/>
          <cell r="P392"/>
          <cell r="Q392"/>
          <cell r="R392" t="str">
            <v>(CW5ADR)問合せ一覧表-20170221_HPE対応待ち_okuda_R3開発V01.xlsx から転記：
R3形式での取込みでは発生しない
R2形式での対応方法が未確定の為、未定としました。</v>
          </cell>
          <cell r="S392"/>
        </row>
        <row r="393">
          <cell r="A393" t="str">
            <v>391</v>
          </cell>
          <cell r="B393" t="str">
            <v>EBRC:データ交換ファイル受信管理</v>
          </cell>
          <cell r="C393" t="str">
            <v>送信者</v>
          </cell>
          <cell r="D393" t="str">
            <v>R1.5: HD:1503-022 TJ</v>
          </cell>
          <cell r="E393" t="str">
            <v xml:space="preserve">R1.5からの要望改修（HD:1503-022 TJ　R1.5保守：R15-M-4905）
「データ交換ファイル受信管理画面」について確認させて下さい。
「送信者」でフィルタをかけた際、実際にはその会社から受信した症例は多数あるにもかかわらず
1件も検索結果が表示されません。
現在、「パッケージコンフィグレーションシート別紙_区分値シート」の送信者区分「APP-15」には007～010の情報を設定していますが、
「データ交換ファイル受信管理画面」において007~010の送信者区分でフィルタをかけるためには、「07 CW5ADR-その他マスター設定記入シート」‐「送信者情報」
にも合わせて設定が必要でしょうか。
2015/4/8 左追記
「可能な限り早急な対応を検討させていただきます」旨でお客様に回答した
</v>
          </cell>
          <cell r="F393"/>
          <cell r="G393">
            <v>42090</v>
          </cell>
          <cell r="H393"/>
          <cell r="I393"/>
          <cell r="J393"/>
          <cell r="K393"/>
          <cell r="L393"/>
          <cell r="M393"/>
          <cell r="N393" t="str">
            <v>未定</v>
          </cell>
          <cell r="O393"/>
          <cell r="P393"/>
          <cell r="Q393"/>
          <cell r="R393" t="str">
            <v>(CW5ADR)問合せ一覧表-20170221_HPE対応待ち_okuda_R3開発V01.xlsx から転記：
改修内容は検討されており、対応を実施する</v>
          </cell>
          <cell r="S393"/>
        </row>
        <row r="394">
          <cell r="A394" t="str">
            <v>392</v>
          </cell>
          <cell r="B394" t="str">
            <v>ARRC:CIOMSレポート</v>
          </cell>
          <cell r="C394" t="str">
            <v>情報入手日</v>
          </cell>
          <cell r="D394" t="str">
            <v>R1.5: HD:1504-045 TJ</v>
          </cell>
          <cell r="E394" t="str">
            <v>R1.5からの要望改修（HD:1504-045 TJ　R1.5保守：R15-M-4920）
CIOMSレポート画面について確認させて頂きたいことがございます。
「薬剤/情報源/臨検値」-「情報入手日」に表示される日付ですが、これは受領の情報入手日順に表示されるのではないのでしょうか。
以下のCIOMSレポート画面（受領3－評価から表示）では、情報入手日は受領1、2、3の順ではなく順不同に表示されています。
2015/5/7 左追記
SP18対応予定対象</v>
          </cell>
          <cell r="F394"/>
          <cell r="G394">
            <v>42123</v>
          </cell>
          <cell r="H394" t="str">
            <v>Close(取下)</v>
          </cell>
          <cell r="I394" t="str">
            <v>土田</v>
          </cell>
          <cell r="J394">
            <v>42853</v>
          </cell>
          <cell r="K394"/>
          <cell r="L394"/>
          <cell r="M394"/>
          <cell r="N394" t="str">
            <v>SP6.0</v>
          </cell>
          <cell r="O394"/>
          <cell r="P394"/>
          <cell r="Q394"/>
          <cell r="R394" t="str">
            <v>(CW5ADR)問合せ一覧表-20170221_HPE対応待ち_okuda_R3開発V01.xlsx から転記：
SP5でCIOMSのR3DB化対応があり、SP5で合せて対応予定ですが、コミットは出来ない為、SP6と記載</v>
          </cell>
          <cell r="S394"/>
        </row>
        <row r="395">
          <cell r="A395" t="str">
            <v>393</v>
          </cell>
          <cell r="B395" t="str">
            <v>DSIN:文献学会情報登録</v>
          </cell>
          <cell r="C395" t="str">
            <v>帳票出力</v>
          </cell>
          <cell r="D395" t="str">
            <v>R1.5: HD:1507-021 TJ</v>
          </cell>
          <cell r="E395" t="str">
            <v>R1.5からの要望改修（HD:1507-021 TJ　R1.5保守：R15-M-4980）
文献学会情報登録画面で「帳票編集」ボタンを押した際に出力する帳票において、
プロダクト「$DG_NM_1$」の一般名の出力が、以下の条件で動作した場合に重複して出力されます。
＜不具合が発生する条件＞
帳票出力後、画面を閉じずに入力修正を行い再度帳票を出力・・・この作業を繰り返し行うと
作業回数分一般名が重複して出力されます。
但し、画面を閉じてもう一度出力すると、一般名は重複せず出力されます。
コメント：
MJ社内環境にて、帳票テンプレートに「（$DG_CD$）」の誤印字がある。</v>
          </cell>
          <cell r="F395"/>
          <cell r="G395">
            <v>42199</v>
          </cell>
          <cell r="H395"/>
          <cell r="I395"/>
          <cell r="J395"/>
          <cell r="K395"/>
          <cell r="L395"/>
          <cell r="M395"/>
          <cell r="N395" t="str">
            <v>未定</v>
          </cell>
          <cell r="O395"/>
          <cell r="P395"/>
          <cell r="Q395"/>
          <cell r="R395" t="str">
            <v xml:space="preserve">(CW5ADR)問合せ一覧表-20170221_HPE対応待ち_okuda_R3開発V01.xlsx から転記：
改修内容は検討されており、対応を実施する
</v>
          </cell>
          <cell r="S395"/>
        </row>
        <row r="396">
          <cell r="A396" t="str">
            <v>394</v>
          </cell>
          <cell r="B396" t="str">
            <v>ALEP:製造販売後評価</v>
          </cell>
          <cell r="C396" t="str">
            <v>帳票出力</v>
          </cell>
          <cell r="D396" t="str">
            <v>R1.5: HD:1601-005 TJ</v>
          </cell>
          <cell r="E396" t="str">
            <v>R1.5からの要望改修（HD:1601-005 TJ　R1.5保守：R15-M-5065）
本日、当局報告様式出力時にエラーが発生し、特定の症例にて様式が出力ができない状況ですので、
原因の調査をお願い致します。
画面キャプチャ、ログ、インポートしたICSRファイル、CW5から出力したICSRを添付致します。
1/15 左追記
対応時期未定</v>
          </cell>
          <cell r="F396"/>
          <cell r="G396">
            <v>42377</v>
          </cell>
          <cell r="H396"/>
          <cell r="I396"/>
          <cell r="J396"/>
          <cell r="K396"/>
          <cell r="L396"/>
          <cell r="M396"/>
          <cell r="N396" t="str">
            <v>SP7</v>
          </cell>
          <cell r="O396"/>
          <cell r="P396"/>
          <cell r="Q396"/>
          <cell r="R396" t="str">
            <v>(CW5ADR)問合せ一覧表-20170221_HPE対応待ち_okuda_R3開発V01.xlsx から転記：
R3側で再現調査を作業しているが、3/1時点で他の問題で確認が出来ない為、未定とする
臨検値に｢'｣が含まれている問題：SP7で対応済み</v>
          </cell>
          <cell r="S396"/>
        </row>
        <row r="397">
          <cell r="A397" t="str">
            <v>395</v>
          </cell>
          <cell r="B397" t="str">
            <v>M_SYS_KB</v>
          </cell>
          <cell r="C397" t="str">
            <v>J2.13.r.3　開発相</v>
          </cell>
          <cell r="D397"/>
          <cell r="E397" t="str">
            <v>20170228二課長通知改訂案にて変更がありました。</v>
          </cell>
          <cell r="F397" t="str">
            <v>長澤</v>
          </cell>
          <cell r="G397">
            <v>42800</v>
          </cell>
          <cell r="H397" t="str">
            <v>Close(確認OK)</v>
          </cell>
          <cell r="I397" t="str">
            <v>長澤</v>
          </cell>
          <cell r="J397">
            <v>42836</v>
          </cell>
          <cell r="K397"/>
          <cell r="L397"/>
          <cell r="M397"/>
          <cell r="N397" t="str">
            <v>SP4.1</v>
          </cell>
          <cell r="O397"/>
          <cell r="P397"/>
          <cell r="Q397"/>
          <cell r="R397" t="str">
            <v>2/28の改定案で変更がありましたが、3/31の通知で元に戻ったため、対応不要です</v>
          </cell>
          <cell r="S397"/>
        </row>
        <row r="398">
          <cell r="A398" t="str">
            <v>396</v>
          </cell>
          <cell r="B398" t="str">
            <v>EBRA画面</v>
          </cell>
          <cell r="C398" t="str">
            <v>E2Bファイル取り込み</v>
          </cell>
          <cell r="D398" t="str">
            <v>R1.5: HD:1702-027 PV</v>
          </cell>
          <cell r="E398" t="str">
            <v>E2Bファイル取り込み時にご不便エラーが表示され終了します。
症例の登録も行われません。
＜直接原因＞
・D_MEDR_VER【MEDR管理バージョン管理マスターにてVER_NM（バージョン名）は数字以外の値が入る
・ICSRにバージョン名を数字以外の値を記入
＜根本原因＞
EBRA画面ではバージョン名に数字以外の値が入る事を想定せずに実装していること
過去類似実績：【1702-004】</v>
          </cell>
          <cell r="F398"/>
          <cell r="G398">
            <v>42804</v>
          </cell>
          <cell r="H398"/>
          <cell r="I398"/>
          <cell r="J398"/>
          <cell r="K398"/>
          <cell r="L398"/>
          <cell r="M398"/>
          <cell r="N398" t="str">
            <v>未定</v>
          </cell>
          <cell r="O398"/>
          <cell r="P398"/>
          <cell r="Q398"/>
          <cell r="R398"/>
          <cell r="S398"/>
        </row>
        <row r="399">
          <cell r="A399" t="str">
            <v>397</v>
          </cell>
          <cell r="B399" t="str">
            <v>ALEP
ALEC</v>
          </cell>
          <cell r="C399" t="str">
            <v>PMDA確認帳票</v>
          </cell>
          <cell r="D399"/>
          <cell r="E399" t="str">
            <v>現象：
製造販売後評価画面にて、PMDA確認帳票ボタンを押下する
⇒出力形式：E2B(R3)形式、　有害事象出力：出力対象のみ
⇒出力ボタンを押下する
⇒E2Bチェック画面で継続ボタンを押下し、「エラーがありますが…出力しますか？…」ウィンドウにてはいを押下
⇒「テンプレートが登録されていません。」帳票は作成できませんでした。
※「完了/未完了」を選択していません。</v>
          </cell>
          <cell r="F399" t="str">
            <v>陳</v>
          </cell>
          <cell r="G399">
            <v>42809</v>
          </cell>
          <cell r="H399" t="str">
            <v>Close(確認OK)</v>
          </cell>
          <cell r="I399" t="str">
            <v>土田</v>
          </cell>
          <cell r="J399">
            <v>42853</v>
          </cell>
          <cell r="K399" t="str">
            <v>完了/未完了を選択しない場合は、M_E2B_CHECkマスターから◎、×の情報を取得できないので、取得できない場合は、すべて×として、ICSRファイルに何も出力されないようになりました。
PMDA帳票押下すると、ICSRファイルの報告分類よりテンプレートを決める時に、ICSRファイルから何も取得できないため、テンプレートはきめることができません。「テンプレートが登録されていません。」のメッセージを出しました。</v>
          </cell>
          <cell r="L399"/>
          <cell r="M399"/>
          <cell r="N399" t="str">
            <v>SP4.1</v>
          </cell>
          <cell r="O399"/>
          <cell r="P399"/>
          <cell r="Q399"/>
          <cell r="R399"/>
          <cell r="S399"/>
        </row>
        <row r="400">
          <cell r="A400" t="str">
            <v>398</v>
          </cell>
          <cell r="B400" t="str">
            <v>INIDBの設定</v>
          </cell>
          <cell r="C400" t="str">
            <v>M_DAROUTE</v>
          </cell>
          <cell r="D400"/>
          <cell r="E400" t="str">
            <v>マスターテーブルに、下記コードの設定ミスがある：
○：イオン浸透法 44 　　×：044 44 0 閉鎖包帯法
○：鼻 45　　　　　　　　　×：045 45 0 イオン浸透法
○：閉鎖包帯法 46　　　×：046 46 0 鼻</v>
          </cell>
          <cell r="F400" t="str">
            <v>王</v>
          </cell>
          <cell r="G400">
            <v>42810</v>
          </cell>
          <cell r="H400" t="str">
            <v>Close(確認OK)</v>
          </cell>
          <cell r="I400" t="str">
            <v>長澤</v>
          </cell>
          <cell r="J400">
            <v>42873</v>
          </cell>
          <cell r="K400"/>
          <cell r="L400"/>
          <cell r="M400"/>
          <cell r="N400" t="str">
            <v>SP4.1</v>
          </cell>
          <cell r="O400"/>
          <cell r="P400"/>
          <cell r="Q400"/>
          <cell r="R400"/>
          <cell r="S400"/>
        </row>
        <row r="401">
          <cell r="A401" t="str">
            <v>399</v>
          </cell>
          <cell r="B401" t="str">
            <v>ユーザーグループマスターメンテナンス</v>
          </cell>
          <cell r="C401"/>
          <cell r="D401" t="str">
            <v>KS
R3-RQ-082</v>
          </cell>
          <cell r="E401" t="str">
            <v xml:space="preserve">&lt;CW5ADR-R3-要望障害一覧.xlsxから転記&gt;R3-RQ-082
ユーザーグループマスターメンテナンス画面でユーザーグループを無効設定した後、更新しようとすると、「無効化しようとしているシステム業務に関連するユーザ－システム業務/ユーザ権限マスターデータは無効化されます。」というメッセージが表示されるが、正しくは、「無効化しようとしているユーザグループに関連するユーザ－ユーザグループマスタ／自社薬グループ－ユーザグループ権限マスターデータは無効化されます。」かと思われる。
なお、ユーザーグループマスターメンテナンス画面でユーザーグループを無効設定後の更新時に表示されるメッセージは、システム業務マスターメンテナンス画面でも参照しているので、改修方針としては、ユーザーグループマスターメンテナンス画面参照用のメッセージを新規追加する必要がある。 </v>
          </cell>
          <cell r="F401" t="str">
            <v>KS犬飼様
（HPE甲賀）</v>
          </cell>
          <cell r="G401">
            <v>42809</v>
          </cell>
          <cell r="H401"/>
          <cell r="I401"/>
          <cell r="J401"/>
          <cell r="K401"/>
          <cell r="L401"/>
          <cell r="M401"/>
          <cell r="N401" t="str">
            <v>未定</v>
          </cell>
          <cell r="O401"/>
          <cell r="P401"/>
          <cell r="Q401"/>
          <cell r="R401" t="str">
            <v>旧SP7
回避策有り</v>
          </cell>
          <cell r="S401"/>
        </row>
        <row r="402">
          <cell r="A402" t="str">
            <v>400</v>
          </cell>
          <cell r="B402" t="str">
            <v>M_LANG_KB</v>
          </cell>
          <cell r="C402" t="str">
            <v>M_LANG_KB</v>
          </cell>
          <cell r="D402"/>
          <cell r="E402" t="str">
            <v>IGのQA
（質問）
ISO639-2原語コードリストにB指定及びT指定の2つの異なったコードが付いた言語が存在します。例えば、Czechはcze（B）又はces（T）と指定されています。「B」は「書誌用」を「T」は「用語学用」を示していますが、このような場合、どちらが正しい（つまり、どちらか一方が正しくない）のでしょうか。それとも両方正しいのでしょうか。
（答え）
（T）コード及び（B）コードが付けられている言語については、
E2B(R3)メッセージでは（T）コードを使用してください。
（T）コードを使用すべきであるが、（B）コードが使用されていたため、改修する必要がある。
追加：
CodeListは2017/3/16に更新されましたので、一緒に対応する必要です。</v>
          </cell>
          <cell r="F402" t="str">
            <v>長澤</v>
          </cell>
          <cell r="G402">
            <v>42815</v>
          </cell>
          <cell r="H402" t="str">
            <v>Close(確認OK)</v>
          </cell>
          <cell r="I402" t="str">
            <v>長澤</v>
          </cell>
          <cell r="J402">
            <v>42873</v>
          </cell>
          <cell r="K402"/>
          <cell r="L402"/>
          <cell r="M402"/>
          <cell r="N402" t="str">
            <v>SP4.1</v>
          </cell>
          <cell r="O402"/>
          <cell r="P402"/>
          <cell r="Q402"/>
          <cell r="R402"/>
          <cell r="S402"/>
        </row>
        <row r="403">
          <cell r="A403" t="str">
            <v>401</v>
          </cell>
          <cell r="B403" t="str">
            <v>アドオン開発</v>
          </cell>
          <cell r="C403" t="str">
            <v>FOCUS　ヤンセンアドオン開発</v>
          </cell>
          <cell r="D403" t="str">
            <v>JP</v>
          </cell>
          <cell r="E403" t="str">
            <v>Log&amp;Triage,ELLE,AZアドオン機能のR3対応及びヤンセン固有機能追加</v>
          </cell>
          <cell r="F403" t="str">
            <v>賀永新</v>
          </cell>
          <cell r="G403">
            <v>42817</v>
          </cell>
          <cell r="H403" t="str">
            <v>リリース済</v>
          </cell>
          <cell r="I403"/>
          <cell r="J403"/>
          <cell r="K403"/>
          <cell r="L403"/>
          <cell r="M403"/>
          <cell r="N403" t="str">
            <v>SP5.1</v>
          </cell>
          <cell r="O403"/>
          <cell r="P403"/>
          <cell r="Q403"/>
          <cell r="R403"/>
          <cell r="S403"/>
        </row>
        <row r="404">
          <cell r="A404" t="str">
            <v>402</v>
          </cell>
          <cell r="B404" t="str">
            <v>帳票出力</v>
          </cell>
          <cell r="C404" t="str">
            <v>コードリストの出力</v>
          </cell>
          <cell r="D404"/>
          <cell r="E404" t="str">
            <v xml:space="preserve">三部長通知の最終案
各コードリストパッケージのバージョンを備考欄に記載すること。コードリストパッケージのバージョンとは、SKWサイトに掲載されているコードリストのzipファイル名に含まれているバージョンを指す。例えばE2B項目において使用するコードリストのファイル名が「7_E2B Bilingual Code Lists v2.7」であった場合、v2.7がバージョンを表す。」
</v>
          </cell>
          <cell r="F404" t="str">
            <v>長澤</v>
          </cell>
          <cell r="G404">
            <v>42818</v>
          </cell>
          <cell r="H404" t="str">
            <v>Close(確認OK)</v>
          </cell>
          <cell r="I404"/>
          <cell r="J404"/>
          <cell r="K404"/>
          <cell r="L404"/>
          <cell r="M404"/>
          <cell r="N404" t="str">
            <v>SP4.1</v>
          </cell>
          <cell r="O404"/>
          <cell r="P404"/>
          <cell r="Q404"/>
          <cell r="R404"/>
          <cell r="S404"/>
        </row>
        <row r="405">
          <cell r="A405" t="str">
            <v>403</v>
          </cell>
          <cell r="B405"/>
          <cell r="C405" t="str">
            <v>インストール手順書</v>
          </cell>
          <cell r="D405"/>
          <cell r="E405" t="str">
            <v>要望一覧_ドキュメントより転記（No.8）
DBインストール手順書に記載されているSYSユーザー,SYSTEMユーザーの表記が小文字になっているが12Cでは大文字表記がデフォルトなので記載表現を修正して欲しい</v>
          </cell>
          <cell r="F405" t="str">
            <v>長澤</v>
          </cell>
          <cell r="G405">
            <v>42821</v>
          </cell>
          <cell r="H405" t="str">
            <v>リリース済</v>
          </cell>
          <cell r="I405"/>
          <cell r="J405"/>
          <cell r="K405"/>
          <cell r="L405"/>
          <cell r="M405"/>
          <cell r="N405" t="str">
            <v>SP5</v>
          </cell>
          <cell r="O405"/>
          <cell r="P405"/>
          <cell r="Q405"/>
          <cell r="R405"/>
          <cell r="S405"/>
        </row>
        <row r="406">
          <cell r="A406" t="str">
            <v>404</v>
          </cell>
          <cell r="B406"/>
          <cell r="C406" t="str">
            <v>インストール手順書</v>
          </cell>
          <cell r="D406"/>
          <cell r="E406" t="str">
            <v>要望一覧_ドキュメントより転記（No.9）
APサーバーインストール手順書にてAPサーバーにインストールするOracleクライントのインストールタイプをコンフィグ項目と選択できるようにして欲しい｡もしくはデフォルトのインストールタイプを管理者に変更して欲しい｡
※管理者だとAPサーバーからもEXP/IMPが実施できるため</v>
          </cell>
          <cell r="F406" t="str">
            <v>長澤</v>
          </cell>
          <cell r="G406">
            <v>42821</v>
          </cell>
          <cell r="H406" t="str">
            <v>Close(確認OK)</v>
          </cell>
          <cell r="I406"/>
          <cell r="J406"/>
          <cell r="K406"/>
          <cell r="L406"/>
          <cell r="M406"/>
          <cell r="N406" t="str">
            <v>SP5</v>
          </cell>
          <cell r="O406"/>
          <cell r="P406"/>
          <cell r="Q406"/>
          <cell r="R406"/>
          <cell r="S406"/>
        </row>
        <row r="407">
          <cell r="A407" t="str">
            <v>405</v>
          </cell>
          <cell r="B407"/>
          <cell r="C407" t="str">
            <v>SRS(ALE0)</v>
          </cell>
          <cell r="D407"/>
          <cell r="E407" t="str">
            <v>要望一覧_ドキュメントより転記（No.10）
「Addon画面のConfigファイル定義」シートに評価イベントより下の階層のイベントのNodeが記載されていないので当該情報を追記して欲しい（陳さんには指摘済み）
⇒上記の通り改訂方針は陳さんに伝えておりますので実施時期についてご検討下さい
※JP案件でDITの橋本様からの指摘事項</v>
          </cell>
          <cell r="F407" t="str">
            <v>長澤</v>
          </cell>
          <cell r="G407">
            <v>42821</v>
          </cell>
          <cell r="H407" t="str">
            <v>Close(確認OK)</v>
          </cell>
          <cell r="I407"/>
          <cell r="J407"/>
          <cell r="K407"/>
          <cell r="L407"/>
          <cell r="M407"/>
          <cell r="N407" t="str">
            <v>SP5</v>
          </cell>
          <cell r="O407"/>
          <cell r="P407"/>
          <cell r="Q407"/>
          <cell r="R407"/>
          <cell r="S407"/>
        </row>
        <row r="408">
          <cell r="A408" t="str">
            <v>406</v>
          </cell>
          <cell r="B408"/>
          <cell r="C408" t="str">
            <v>マスター管理マニュアル</v>
          </cell>
          <cell r="D408"/>
          <cell r="E408" t="str">
            <v xml:space="preserve">要望一覧_ドキュメントより転記（No.11）
P2-8の「MHW_DAYS」項目の備考欄に「※現在このデータはシステムでは使用しておりません」との記載があるが実際はACKファイル取り込み時に参照している｡なので上記文章を削除して、「MHW_DAYS」項目を参照している機能についての記述を追加して欲しい｡
※「MHW_DAYS」項目を参照している機能の洗い出しもあわせて実施下さい｡
</v>
          </cell>
          <cell r="F408" t="str">
            <v>長澤</v>
          </cell>
          <cell r="G408">
            <v>42821</v>
          </cell>
          <cell r="H408" t="str">
            <v>Close</v>
          </cell>
          <cell r="I408"/>
          <cell r="J408"/>
          <cell r="K408"/>
          <cell r="L408"/>
          <cell r="M408"/>
          <cell r="N408" t="str">
            <v>SP5</v>
          </cell>
          <cell r="O408"/>
          <cell r="P408"/>
          <cell r="Q408"/>
          <cell r="R408"/>
          <cell r="S408"/>
        </row>
        <row r="409">
          <cell r="A409" t="str">
            <v>407</v>
          </cell>
          <cell r="B409"/>
          <cell r="C409" t="str">
            <v>ユーザーマニュアル</v>
          </cell>
          <cell r="D409"/>
          <cell r="E409" t="str">
            <v>要望一覧_ドキュメントより転記（No.12）
「ユーザーマニュアル_03」の「3.3 パスワード」の変更に「・ 以前に使用したパスワードと同じ（保持履歴数はシステム管理者にお尋ねください）」との記載があるがCW5/ADRではパスワードの履歴は回数ではなく期間で保持しているため、「・ 以前に使用したパスワードと同じ（履歴保持期間はシステム管理者にお尋ねください）」の記載が正しい｡</v>
          </cell>
          <cell r="F409" t="str">
            <v>長澤</v>
          </cell>
          <cell r="G409">
            <v>42821</v>
          </cell>
          <cell r="H409" t="str">
            <v>Close(確認OK)</v>
          </cell>
          <cell r="I409"/>
          <cell r="J409"/>
          <cell r="K409"/>
          <cell r="L409"/>
          <cell r="M409"/>
          <cell r="N409" t="str">
            <v>SP5</v>
          </cell>
          <cell r="O409"/>
          <cell r="P409"/>
          <cell r="Q409"/>
          <cell r="R409"/>
          <cell r="S409"/>
        </row>
        <row r="410">
          <cell r="A410" t="str">
            <v>408</v>
          </cell>
          <cell r="B410"/>
          <cell r="C410" t="str">
            <v>リファレンスマニュアル</v>
          </cell>
          <cell r="D410"/>
          <cell r="E410" t="str">
            <v xml:space="preserve">要望一覧_ドキュメントより転記（No.13）
[ALEP-S2] ICSR出力画面
備考欄
出力形式- E2B(R2)形式 ：選択できない。
出力形式-  E2B(R3)形式：OFFにできない、ONのみ。
上記の記述があるが、画面ではE2B(R2)形式の選択も可能だが、記載と異なっている。（仕様としても、選択できるのが正しいように思われる）
※治験評価に関しては未確認ですが確認をお願いします。
</v>
          </cell>
          <cell r="F410" t="str">
            <v>長澤</v>
          </cell>
          <cell r="G410">
            <v>42821</v>
          </cell>
          <cell r="H410" t="str">
            <v>Close(確認OK)</v>
          </cell>
          <cell r="I410"/>
          <cell r="J410"/>
          <cell r="K410"/>
          <cell r="L410"/>
          <cell r="M410"/>
          <cell r="N410" t="str">
            <v>SP5</v>
          </cell>
          <cell r="O410"/>
          <cell r="P410"/>
          <cell r="Q410"/>
          <cell r="R410"/>
          <cell r="S410"/>
        </row>
        <row r="411">
          <cell r="A411" t="str">
            <v>409</v>
          </cell>
          <cell r="B411"/>
          <cell r="C411" t="str">
            <v>リファレンスマニュアル</v>
          </cell>
          <cell r="D411"/>
          <cell r="E411" t="str">
            <v>要望一覧_ドキュメントより転記（No.14）
[ALEP-S2] ICSR出力画面
説明欄
E2B(R2),E2B(R3)どちらがデフォルト選択されているか記載をお願いします。</v>
          </cell>
          <cell r="F411" t="str">
            <v>長澤</v>
          </cell>
          <cell r="G411">
            <v>42821</v>
          </cell>
          <cell r="H411" t="str">
            <v>Close(確認OK)</v>
          </cell>
          <cell r="I411"/>
          <cell r="J411"/>
          <cell r="K411"/>
          <cell r="L411"/>
          <cell r="M411"/>
          <cell r="N411" t="str">
            <v>SP5</v>
          </cell>
          <cell r="O411"/>
          <cell r="P411"/>
          <cell r="Q411"/>
          <cell r="R411"/>
          <cell r="S411"/>
        </row>
        <row r="412">
          <cell r="A412" t="str">
            <v>410</v>
          </cell>
          <cell r="B412"/>
          <cell r="C412" t="str">
            <v>マスター管理マニュアル</v>
          </cell>
          <cell r="D412"/>
          <cell r="E412" t="str">
            <v>要望一覧_ドキュメントより転記（No.15）
「8.2.7.2. CSVファイルの仕様」にCSV作成における注意事項の記載が一切ないので追記をお願いします。
例えば、以下3点の注意事項があるかと思いますが、それらの情報がマニュアルには記載されていません。
----------------
①CSVファイル内に記載されている情報のMedDRAバージョンは統一されている必要がある。
②CSVファイル内に記載されている情報はLLTコード、またはPTコードのどちらかで統一されている必要がある。
③CSVファイルにヘッダー行を記載する場合、ヘッダー行1行目の4カラム名の名称をPTコードのレコード情報を
記載する場合は、「PT_CD」とし、LLTコードのレコード情報を記載する場合は、「LLT_CD」とされている必要がある。</v>
          </cell>
          <cell r="F412" t="str">
            <v>長澤</v>
          </cell>
          <cell r="G412">
            <v>42821</v>
          </cell>
          <cell r="H412" t="str">
            <v>Close(確認OK)</v>
          </cell>
          <cell r="I412"/>
          <cell r="J412"/>
          <cell r="K412"/>
          <cell r="L412"/>
          <cell r="M412"/>
          <cell r="N412" t="str">
            <v>SP5</v>
          </cell>
          <cell r="O412"/>
          <cell r="P412"/>
          <cell r="Q412"/>
          <cell r="R412"/>
          <cell r="S412"/>
        </row>
        <row r="413">
          <cell r="A413" t="str">
            <v>411</v>
          </cell>
          <cell r="B413" t="str">
            <v>自社薬グループマスタメンテナンス</v>
          </cell>
          <cell r="C413" t="str">
            <v>繰り返し項目</v>
          </cell>
          <cell r="D413" t="str">
            <v xml:space="preserve">
R3-RQ-083</v>
          </cell>
          <cell r="E413" t="str">
            <v xml:space="preserve">&lt;CW5ADR-R3-要望障害一覧.xlsxから転記&gt;R3-RQ-083
表示順を連続して変更しようとすると、途中でフォーカスが違うレコードに切替ってしまう事がある。
⇒動作を確認した所、12行目のレコードを表示順を繰り上げようとすると、当該レコードの表示順が繰り上がるのではなく、フォーカスが11行目のレコードに移ってしまう模様。 </v>
          </cell>
          <cell r="F413" t="str">
            <v>KS犬飼様
（HPE甲賀）</v>
          </cell>
          <cell r="G413">
            <v>42815</v>
          </cell>
          <cell r="H413"/>
          <cell r="I413"/>
          <cell r="J413"/>
          <cell r="K413"/>
          <cell r="L413"/>
          <cell r="M413"/>
          <cell r="N413" t="str">
            <v>未定</v>
          </cell>
          <cell r="O413" t="str">
            <v>富岡</v>
          </cell>
          <cell r="P413"/>
          <cell r="Q413"/>
          <cell r="R413"/>
          <cell r="S413"/>
        </row>
        <row r="414">
          <cell r="A414" t="str">
            <v>412</v>
          </cell>
          <cell r="B414" t="str">
            <v>症例情報画面</v>
          </cell>
          <cell r="C414" t="str">
            <v>医薬品その他の情報</v>
          </cell>
          <cell r="D414" t="str">
            <v xml:space="preserve">
R3-RQ-084</v>
          </cell>
          <cell r="E414" t="str">
            <v xml:space="preserve">&lt;CW5ADR-R3-要望障害一覧.xlsxから転記&gt;R3-RQ-084
症例情報-投与情報-その他－医薬品に関するその他の情報-*医薬品その他の情報■にフル桁入力して更新すると、エラーメッセージ「問題が発生したため、フォームを終了します。ご不便をおかけして申し訳ありません。」が表示される。 </v>
          </cell>
          <cell r="F414" t="str">
            <v>DIT辻本</v>
          </cell>
          <cell r="G414">
            <v>42816</v>
          </cell>
          <cell r="H414" t="str">
            <v>Close(確認OK)</v>
          </cell>
          <cell r="I414" t="str">
            <v>長澤</v>
          </cell>
          <cell r="J414">
            <v>42867</v>
          </cell>
          <cell r="K414"/>
          <cell r="L414"/>
          <cell r="M414"/>
          <cell r="N414" t="str">
            <v>SP4.1</v>
          </cell>
          <cell r="O414"/>
          <cell r="P414"/>
          <cell r="Q414"/>
          <cell r="R414"/>
          <cell r="S414"/>
        </row>
        <row r="415">
          <cell r="A415" t="str">
            <v>413</v>
          </cell>
          <cell r="B415" t="str">
            <v>症例情報画面</v>
          </cell>
          <cell r="C415" t="str">
            <v>薬剤情報-一般名ID</v>
          </cell>
          <cell r="D415" t="str">
            <v xml:space="preserve">
R3-RQ-085</v>
          </cell>
          <cell r="E415" t="str">
            <v xml:space="preserve">&lt;CW5ADR-R3-要望障害一覧.xlsxから転記&gt;R3-RQ-085
症例情報-投与情報-薬剤投与-薬剤情報-一般名-IDバージョン日付/番号■、症例情報-投与情報-薬剤投与-薬剤情報-一般名-IDの2項目にフル桁入力して更新すると、エラーメッセージ「問題が発生したため、フォームを終了します。ご不便をおかけして申し訳ありません。」が表示される。 </v>
          </cell>
          <cell r="F415" t="str">
            <v>DIT辻本</v>
          </cell>
          <cell r="G415">
            <v>42816</v>
          </cell>
          <cell r="H415" t="str">
            <v>Close(確認OK)</v>
          </cell>
          <cell r="I415" t="str">
            <v>土田</v>
          </cell>
          <cell r="J415">
            <v>42853</v>
          </cell>
          <cell r="K415"/>
          <cell r="L415"/>
          <cell r="M415"/>
          <cell r="N415" t="str">
            <v>SP4.1</v>
          </cell>
          <cell r="O415"/>
          <cell r="P415"/>
          <cell r="Q415"/>
          <cell r="R415"/>
          <cell r="S415"/>
        </row>
        <row r="416">
          <cell r="A416" t="str">
            <v>414</v>
          </cell>
          <cell r="B416" t="str">
            <v>受領画面</v>
          </cell>
          <cell r="C416" t="str">
            <v>引用文献</v>
          </cell>
          <cell r="D416" t="str">
            <v xml:space="preserve">
R3-RQ-086</v>
          </cell>
          <cell r="E416" t="str">
            <v xml:space="preserve">&lt;CW5ADR-R3-要望障害一覧.xlsxから転記&gt;R3-RQ-086
「書誌事項から設定」ボタンで、書誌事項を引用文献に取り込む際、エラーが発生する場合がある。（取り込む書誌事項が引用文献の入力可能文字数を超えた場合？） </v>
          </cell>
          <cell r="F416" t="str">
            <v>JCS塚本</v>
          </cell>
          <cell r="G416">
            <v>42816</v>
          </cell>
          <cell r="H416" t="str">
            <v>Close(取下)</v>
          </cell>
          <cell r="I416"/>
          <cell r="J416"/>
          <cell r="K416"/>
          <cell r="L416"/>
          <cell r="M416"/>
          <cell r="N416" t="str">
            <v>対応不要</v>
          </cell>
          <cell r="O416"/>
          <cell r="P416"/>
          <cell r="Q416"/>
          <cell r="R416" t="str">
            <v>444と同様</v>
          </cell>
          <cell r="S416"/>
        </row>
        <row r="417">
          <cell r="A417" t="str">
            <v>415</v>
          </cell>
          <cell r="B417" t="str">
            <v>定期報告</v>
          </cell>
          <cell r="C417" t="str">
            <v>含量</v>
          </cell>
          <cell r="D417" t="str">
            <v>TJ
R3-RQ-087</v>
          </cell>
          <cell r="E417" t="str">
            <v xml:space="preserve">&lt;CW5ADR-R3-要望障害一覧.xlsxから転記&gt;R3-RQ-087
自社薬マスターで含量不明として作成した自社薬が登録されている症例データの副作用を未知・非重篤副作用別発現症例一覧表に出力される際、備考欄に「販売名不明」が出力される事が期待だが、現在の仕様では出力されない。
症例情報画面の剤形、または含量に「*」、「不明」が登録されている場合、備考欄に「販売名不明」を出力するという未知・非重篤副作用別発現症例一覧表の出力ロジックがあるが、含量不明として作成した自社薬の場合、症例情報画面の含量にはブランクが設定されるため、上記出力ロジックの条件に該当しない。
対応としては、未知・非重篤副作用別発現症例一覧表の出力ロジックの条件を変更した方が良いかと思うが、その場合、顧客通知した上での改修が必要なことに留意。
なお、本件についてはTJ導入SPのSP6までに対応が必須（定期報告だが、全社に影響するので対応は早い方が良いと思われる。） </v>
          </cell>
          <cell r="F417" t="str">
            <v>TJ横溝様（HPE甲賀）</v>
          </cell>
          <cell r="G417">
            <v>42818</v>
          </cell>
          <cell r="H417" t="str">
            <v>リリース済</v>
          </cell>
          <cell r="I417"/>
          <cell r="J417"/>
          <cell r="K417"/>
          <cell r="L417"/>
          <cell r="M417"/>
          <cell r="N417" t="str">
            <v>SP6.0</v>
          </cell>
          <cell r="O417"/>
          <cell r="P417"/>
          <cell r="Q417"/>
          <cell r="R417"/>
          <cell r="S417"/>
        </row>
        <row r="418">
          <cell r="A418" t="str">
            <v>416</v>
          </cell>
          <cell r="B418" t="str">
            <v>評価画面</v>
          </cell>
          <cell r="C418" t="str">
            <v>論理チェック</v>
          </cell>
          <cell r="D418"/>
          <cell r="E418" t="str">
            <v>HelDesk問い合わせ番号：1703-014
PVN5環境の管理番号「201700020」にて、ICSR出力を実施すると、
添付のエラーが出力されるそうです。
エラー箇所は入力されているそうですが、
どこの入力が誤っているかご教示いただけますでしょうか。</v>
          </cell>
          <cell r="F418" t="str">
            <v>DHD 左</v>
          </cell>
          <cell r="G418">
            <v>42823</v>
          </cell>
          <cell r="H418" t="str">
            <v>リリース済</v>
          </cell>
          <cell r="I418"/>
          <cell r="J418"/>
          <cell r="K418"/>
          <cell r="L418"/>
          <cell r="M418"/>
          <cell r="N418" t="str">
            <v>SP5.1</v>
          </cell>
          <cell r="O418"/>
          <cell r="P418"/>
          <cell r="Q418"/>
          <cell r="R418"/>
          <cell r="S418"/>
        </row>
        <row r="419">
          <cell r="A419" t="str">
            <v>417</v>
          </cell>
          <cell r="B419" t="str">
            <v>GOE0</v>
          </cell>
          <cell r="C419" t="str">
            <v>提携会社情報の出力</v>
          </cell>
          <cell r="D419"/>
          <cell r="E419" t="str">
            <v>KS要望対応：
提携会社に紐づく項目を配置した帳票テンプレートを出力した際に落ちる。
※調査結果は「備考参照」
　キッセイ導入時に必要</v>
          </cell>
          <cell r="F419"/>
          <cell r="G419"/>
          <cell r="H419" t="str">
            <v>Close(確認OK)</v>
          </cell>
          <cell r="I419" t="str">
            <v>土田</v>
          </cell>
          <cell r="J419">
            <v>42853</v>
          </cell>
          <cell r="K419" t="str">
            <v>SYSCO様コメント
R1.5からの既存バグ。
DB上でKEY7の許容する型がNVARCHAR2にも関わらず、ソース上ではInt32の型しか受け付けていない。
※原因となる箇所は「CwaGoe0WebService」の「InsertKeyCol」メソッド</v>
          </cell>
          <cell r="L419"/>
          <cell r="M419"/>
          <cell r="N419" t="str">
            <v>SP4.1</v>
          </cell>
          <cell r="O419"/>
          <cell r="P419"/>
          <cell r="Q419"/>
          <cell r="R419"/>
          <cell r="S419"/>
        </row>
        <row r="420">
          <cell r="A420" t="str">
            <v>418</v>
          </cell>
          <cell r="B420" t="str">
            <v>GOE0</v>
          </cell>
          <cell r="C420" t="str">
            <v>提携会社情報の出力</v>
          </cell>
          <cell r="D420"/>
          <cell r="E420" t="str">
            <v>KS要望対応：
評価の提携会社報告に紐づく項目「提携会社名」「報告期日区分」「受領別報告区分」「起算日」「報告期日」が自社薬グループ×提携会社毎に出力することができない。
※キッセイ導入時に必要</v>
          </cell>
          <cell r="F420"/>
          <cell r="G420"/>
          <cell r="H420" t="str">
            <v>Close(確認OK)</v>
          </cell>
          <cell r="I420" t="str">
            <v>土田</v>
          </cell>
          <cell r="J420">
            <v>42853</v>
          </cell>
          <cell r="K420" t="str">
            <v xml:space="preserve">対応方法：
「Goe0RePortMaker」の「DoGOE1ReplaceTableGOE」メソッドに「V_CC_AL_SDRG_CPNY_EVL」テーブルに対しての処理を追加する。
※以下、対応方法を記載
①提携会社毎にループして値をカンマ区切りで連結する。
②置換文字列を変換する。
③①②を自社薬毎にループする。
</v>
          </cell>
          <cell r="L420"/>
          <cell r="M420"/>
          <cell r="N420" t="str">
            <v>SP4.1</v>
          </cell>
          <cell r="O420"/>
          <cell r="P420"/>
          <cell r="Q420"/>
          <cell r="R420"/>
          <cell r="S420"/>
        </row>
        <row r="421">
          <cell r="A421" t="str">
            <v>419</v>
          </cell>
          <cell r="B421" t="str">
            <v>LCEN</v>
          </cell>
          <cell r="C421" t="str">
            <v>論理チェック追加（KS専用）</v>
          </cell>
          <cell r="D421"/>
          <cell r="E421" t="str">
            <v>症例情報画面の論理チェックにKS様用に以下条件を追加
・「419」シートに赤字で記載されている2つの条件</v>
          </cell>
          <cell r="F421"/>
          <cell r="G421"/>
          <cell r="H421" t="str">
            <v>Close(確認OK)</v>
          </cell>
          <cell r="I421"/>
          <cell r="J421"/>
          <cell r="K421"/>
          <cell r="L421"/>
          <cell r="M421"/>
          <cell r="N421" t="str">
            <v>SP4.1</v>
          </cell>
          <cell r="O421"/>
          <cell r="P421"/>
          <cell r="Q421"/>
          <cell r="R421"/>
          <cell r="S421"/>
        </row>
        <row r="422">
          <cell r="A422" t="str">
            <v>420</v>
          </cell>
          <cell r="B422" t="str">
            <v>アドオン開発</v>
          </cell>
          <cell r="C422" t="str">
            <v>THアドオンのR3.0対応</v>
          </cell>
          <cell r="D422"/>
          <cell r="E422" t="str">
            <v>THアドオンについて、R3.0対応を行う。</v>
          </cell>
          <cell r="F422" t="str">
            <v>SYSCO</v>
          </cell>
          <cell r="G422">
            <v>42830</v>
          </cell>
          <cell r="H422" t="str">
            <v>Close(確認OK)</v>
          </cell>
          <cell r="I422"/>
          <cell r="J422"/>
          <cell r="K422"/>
          <cell r="L422"/>
          <cell r="M422"/>
          <cell r="N422" t="str">
            <v>SP4.1</v>
          </cell>
          <cell r="O422"/>
          <cell r="P422"/>
          <cell r="Q422"/>
          <cell r="R422"/>
          <cell r="S422"/>
        </row>
        <row r="423">
          <cell r="A423" t="str">
            <v>421</v>
          </cell>
          <cell r="B423" t="str">
            <v>XXX.Web</v>
          </cell>
          <cell r="C423" t="str">
            <v>BusinessLogic基底クラスの拡張</v>
          </cell>
          <cell r="D423"/>
          <cell r="E423" t="str">
            <v>BusinessLogicの基底クラス「」に他BusinessLogicを呼び出す機能を追加する。また、非同期で呼び出す機能も追加する。</v>
          </cell>
          <cell r="F423" t="str">
            <v>市岡</v>
          </cell>
          <cell r="G423">
            <v>42830</v>
          </cell>
          <cell r="H423" t="str">
            <v>リリース済</v>
          </cell>
          <cell r="I423"/>
          <cell r="J423"/>
          <cell r="K423"/>
          <cell r="L423"/>
          <cell r="M423"/>
          <cell r="N423" t="str">
            <v>SP5</v>
          </cell>
          <cell r="O423"/>
          <cell r="P423"/>
          <cell r="Q423"/>
          <cell r="R423" t="str">
            <v>SYSCO対応</v>
          </cell>
          <cell r="S423"/>
        </row>
        <row r="424">
          <cell r="A424" t="str">
            <v>422</v>
          </cell>
          <cell r="B424" t="str">
            <v>XXX.Web</v>
          </cell>
          <cell r="C424" t="str">
            <v>GetSchemaの戻り値不正対応</v>
          </cell>
          <cell r="D424" t="str">
            <v>NP、JV/1703-011</v>
          </cell>
          <cell r="E424" t="str">
            <v>クラウドに導入したお客様環境において、｢文献学会情報登録画面｣での更新、｢症例情報画面｣の更新でエラーが発生する。全てのユーザにおいて発生する。
ADRのログ上｢PLS-00306: 'UPDATE_ALL_BY_PK'の呼出しで、引数の数または型が正しくありません。｣</v>
          </cell>
          <cell r="F424" t="str">
            <v>富岡</v>
          </cell>
          <cell r="G424">
            <v>42804</v>
          </cell>
          <cell r="H424" t="str">
            <v>Close(確認OK)</v>
          </cell>
          <cell r="I424"/>
          <cell r="J424"/>
          <cell r="K424" t="str">
            <v>■DDC解析結果
Oracle ManagedドライバのGetSchemaが正しく動作しなくなったことにより、当該画面で使用するプロシージャの引数が正しく取得できなくなり、ADRからOracleを更新する際に正しい情報を渡せずに引数不足エラーが発生している。
Oracle社から代替案としてAll_Argumentsの値をSQLコマンドで直接取得して同情報の取得可能との代替案の回答があり。</v>
          </cell>
          <cell r="L424" t="str">
            <v>陳</v>
          </cell>
          <cell r="M424"/>
          <cell r="N424" t="str">
            <v>SP4.1</v>
          </cell>
          <cell r="O424"/>
          <cell r="P424"/>
          <cell r="Q424"/>
          <cell r="R424"/>
          <cell r="S424"/>
        </row>
        <row r="425">
          <cell r="A425" t="str">
            <v>423</v>
          </cell>
          <cell r="B425" t="str">
            <v>GOE0</v>
          </cell>
          <cell r="C425" t="str">
            <v>業務帳票：評価票</v>
          </cell>
          <cell r="D425" t="str">
            <v>R3-RQ-088</v>
          </cell>
          <cell r="E425" t="str">
            <v>症例検索（汎用検索）画面から複数症例データに対して帳票出力を実施後の更新がエラーとなる。</v>
          </cell>
          <cell r="F425" t="str">
            <v>SYSCO</v>
          </cell>
          <cell r="G425">
            <v>42835</v>
          </cell>
          <cell r="H425" t="str">
            <v>Close(確認OK)</v>
          </cell>
          <cell r="I425"/>
          <cell r="J425"/>
          <cell r="K425" t="str">
            <v>帳票を更新する際に検索元ファイル名を「.doc」で検索をしているため、ヒットしない。
※R3.0対応で出力帳票は「.docx」としたため
→対応する方法は、「CwaFr,GOE0」の「DoUpdateGOE」メソッドの以下の箇所を修正する。
対象イベントが複数の場合の出力先ファイル名の設定のCONST名の末尾を_R3にする。
※出力フラグがONOFFどちらの場合もロジックの修正が必要</v>
          </cell>
          <cell r="L425"/>
          <cell r="M425"/>
          <cell r="N425" t="str">
            <v>SP4.1
アドオン</v>
          </cell>
          <cell r="O425"/>
          <cell r="P425"/>
          <cell r="Q425"/>
          <cell r="R425"/>
          <cell r="S425"/>
        </row>
        <row r="426">
          <cell r="A426" t="str">
            <v>424</v>
          </cell>
          <cell r="B426" t="str">
            <v>ALEC
ALEP</v>
          </cell>
          <cell r="C426" t="str">
            <v>J2.11への取り込み機能追加</v>
          </cell>
          <cell r="D426"/>
          <cell r="E426" t="str">
            <v xml:space="preserve">0331通知のQA対応
＝＝Q内容＝＝
【市販後】【治験】
「治験副作用等報告」で報告した症例と同一の症例を「市販後副作用等報告」として報告する場合、「C.1.8.1世界的に固有の症例識別子」及び「C.1.10.r本報告と関連する報告の識別子」には、各々の報告における識別子を必ず記載する必要があるか？
＝＝A内容＝＝
【市販後】【治験】
「C.1.8.1」は「市販後副作用等報告」と「治験副作用等報告」で同一の識別子とし、また、可能であれば「C.1.10.r」に各々の報告における識別子を記載すること。さらに、「J2.11その他参考事項等」には、「治験副作用等報告」（又は「市販後副作用等報告」）において既に提出済である旨又は提出予定である旨を記載し、既に提出済である場合には、当該報告の「J2.1 識別番号」も記載すること。
</v>
          </cell>
          <cell r="F426" t="str">
            <v>長澤</v>
          </cell>
          <cell r="G426">
            <v>42836</v>
          </cell>
          <cell r="H426" t="str">
            <v>リリース済</v>
          </cell>
          <cell r="I426"/>
          <cell r="J426"/>
          <cell r="K426"/>
          <cell r="L426"/>
          <cell r="M426"/>
          <cell r="N426" t="str">
            <v>SP5.1</v>
          </cell>
          <cell r="O426"/>
          <cell r="P426"/>
          <cell r="Q426"/>
          <cell r="R426"/>
          <cell r="S426"/>
        </row>
        <row r="427">
          <cell r="A427" t="str">
            <v>425</v>
          </cell>
          <cell r="B427" t="str">
            <v>チェック</v>
          </cell>
          <cell r="C427" t="str">
            <v>論理チェックやエラーの追加</v>
          </cell>
          <cell r="D427"/>
          <cell r="E427" t="str">
            <v>0331通知のQA対応
＝＝Q内容＝＝
【市販後】【治験】
「E.i.8医療専門家による医学的確認」は、「C.2.r.4資格」が「1=医師」、「2=薬剤師」、「3=その他の医療専門家」の場合は記載不要と考えてよいか？
＝＝A内容＝＝
【市販後】【治験】
よい。C.2.r.4が「4=弁護士」又は「5=消費者又はその他の非医療専門家」の場合にE.i.8に医学的確認の有無を記載すること。</v>
          </cell>
          <cell r="F427" t="str">
            <v>長澤</v>
          </cell>
          <cell r="G427">
            <v>42836</v>
          </cell>
          <cell r="H427" t="str">
            <v>リリース済</v>
          </cell>
          <cell r="I427"/>
          <cell r="J427"/>
          <cell r="K427"/>
          <cell r="L427"/>
          <cell r="M427"/>
          <cell r="N427" t="str">
            <v>SP5.1</v>
          </cell>
          <cell r="O427"/>
          <cell r="P427"/>
          <cell r="Q427"/>
          <cell r="R427"/>
          <cell r="S427"/>
        </row>
        <row r="428">
          <cell r="A428" t="str">
            <v>426</v>
          </cell>
          <cell r="B428" t="str">
            <v>PMDA確認帳票</v>
          </cell>
          <cell r="C428" t="str">
            <v>項目の記載方法</v>
          </cell>
          <cell r="D428"/>
          <cell r="E428" t="str">
            <v>0331通知のQA対応
＝＝Q内容＝＝
【市販後】【治験】
紙報告の場合であって、上記Ｑ８３に示されている「E.i.3.2有害事象ごとの重篤性の基準」以外の項目のうち、許容値が「コード値」、「true」又は「false」と規定されている項目には、どのように記載すれば良いか？
＝＝A内容＝＝
【市販後】【治験】
「コード値」、「true」又は「false」をそのまま記載するのではなく、コード表等を参照せずとも、報告書から当該項目の内容が明らかとなるよう記載をすること。</v>
          </cell>
          <cell r="F428" t="str">
            <v>長澤</v>
          </cell>
          <cell r="G428">
            <v>42836</v>
          </cell>
          <cell r="H428" t="str">
            <v>リリース済</v>
          </cell>
          <cell r="I428"/>
          <cell r="J428"/>
          <cell r="K428"/>
          <cell r="L428"/>
          <cell r="M428"/>
          <cell r="N428" t="str">
            <v>SP5.1</v>
          </cell>
          <cell r="O428"/>
          <cell r="P428"/>
          <cell r="Q428"/>
          <cell r="R428"/>
          <cell r="S428"/>
        </row>
        <row r="429">
          <cell r="A429" t="str">
            <v>427</v>
          </cell>
          <cell r="B429" t="str">
            <v>PMDA確認帳票</v>
          </cell>
          <cell r="C429" t="str">
            <v>D.7.1.r.1a関連する治療歴及び随伴症状のMedDRAバージョン</v>
          </cell>
          <cell r="D429"/>
          <cell r="E429" t="str">
            <v>0331通知のQA対応
＝＝Q内容＝＝
【市販後】【治験】
「D.7.1.r.1a関連する治療歴及び随伴症状のMedDRAバージョン」「D.8.r.7a副作用のMedDRAバージョン」等ではMedDRAバージョンの記載が必要だが、紙報告の場合、市販後局長通知又は治験局長通知の別紙様式のどこに記載すればよいか？
＝＝A内容＝＝
【市販後】【治験】
別紙様式第１の「備考」欄に記載すること。</v>
          </cell>
          <cell r="F429" t="str">
            <v>長澤</v>
          </cell>
          <cell r="G429">
            <v>42836</v>
          </cell>
          <cell r="H429" t="str">
            <v>リリース済</v>
          </cell>
          <cell r="I429"/>
          <cell r="J429"/>
          <cell r="K429"/>
          <cell r="L429"/>
          <cell r="M429"/>
          <cell r="N429" t="str">
            <v>SP5.1</v>
          </cell>
          <cell r="O429"/>
          <cell r="P429"/>
          <cell r="Q429"/>
          <cell r="R429"/>
          <cell r="S429"/>
        </row>
        <row r="430">
          <cell r="A430" t="str">
            <v>428</v>
          </cell>
          <cell r="B430" t="str">
            <v>DBIC</v>
          </cell>
          <cell r="C430" t="str">
            <v>AE_DRG_DOSの下記カラムの登録ロジック
「DAROUTE_CD」、「DFRM_CD」、「DRUGDOSAGEFORM_1」、DRUGDOSAGEFORM_2」、PADAROUTE_CD」</v>
          </cell>
          <cell r="D430"/>
          <cell r="E430" t="str">
            <v>R1.5のDBをMODして、R2DBを作成する際にAE_DRG_DOSに追加される「DAROUTE_CD」、「DFRM_CD」、「DRUGDOSAGEFORM_1」、「DRUGDOSAGEFORM_2」、「PADAROUTE_CD」カラムへの値登録手順を下記に変更する。
【変更前登録手順】
R1.5 DBをMODしてR2DBを作成する際にR2DBのAE_DRG_DOSに上記カラムを追加。その後、R2DBからR3DBを作成する際に、R2DBとR3DBのAE_DRG_DOSの上記カラムにAE_DRGの値をコピーする。
【変更登録後手順】
R1.5 DBをMODしてR2DBを作成する際にR2DBのAE_DRG_DOSに上記カラムを追加し、且つ、R2DBBのAE_DRG_DOSの上記カラムにAE_DRGの値をコピー。その後、R2DBからR3DBを作成する際に、R2DBのAE_DRG_DOSの上記カラムの情報をR3DBのAE_DRG_DOSにそのままコピーする。</v>
          </cell>
          <cell r="F430" t="str">
            <v>甲賀</v>
          </cell>
          <cell r="G430">
            <v>42836</v>
          </cell>
          <cell r="H430" t="str">
            <v>Close(確認OK)</v>
          </cell>
          <cell r="I430"/>
          <cell r="J430"/>
          <cell r="K430"/>
          <cell r="L430"/>
          <cell r="M430"/>
          <cell r="N430" t="str">
            <v>SP4.1</v>
          </cell>
          <cell r="O430"/>
          <cell r="P430"/>
          <cell r="Q430"/>
          <cell r="R430"/>
          <cell r="S430"/>
        </row>
        <row r="431">
          <cell r="A431" t="str">
            <v>429</v>
          </cell>
          <cell r="B431" t="str">
            <v>ALEP</v>
          </cell>
          <cell r="C431" t="str">
            <v>新医薬品区分</v>
          </cell>
          <cell r="D431"/>
          <cell r="E431" t="str">
            <v>R3.0からR2報告を行う際の「新医薬品区分」    【問題点】（ワード参照）   （１）新医薬品区分が出力されない。  （１）E2B R2形式での症例票に新医薬品区分が出力されない。 ①　症例報告書の投与情報に新医薬品区分入力</v>
          </cell>
          <cell r="F431" t="str">
            <v>DHD 左</v>
          </cell>
          <cell r="G431">
            <v>42837</v>
          </cell>
          <cell r="H431" t="str">
            <v>Close(確認OK)</v>
          </cell>
          <cell r="I431"/>
          <cell r="J431"/>
          <cell r="K431"/>
          <cell r="L431"/>
          <cell r="M431"/>
          <cell r="N431" t="str">
            <v>SP4.1</v>
          </cell>
          <cell r="O431"/>
          <cell r="P431"/>
          <cell r="Q431"/>
          <cell r="R431"/>
          <cell r="S431"/>
        </row>
        <row r="432">
          <cell r="A432" t="str">
            <v>430</v>
          </cell>
          <cell r="B432" t="str">
            <v>EBIA
EBIS</v>
          </cell>
          <cell r="C432" t="str">
            <v>分割投与回数</v>
          </cell>
          <cell r="D432"/>
          <cell r="E432" t="str">
            <v>MKKのPQ時に発生した問題：
ADCA画面の「投与間隔及び分割回数」に「1日に△回（△：ブランク）」を入力する場合は、評価のICSR出力子画面の「出力」ボタンを押下すると、画面異常終了となりました。
詳細は添付資料の430をご参照ください。</v>
          </cell>
          <cell r="F432" t="str">
            <v>陳</v>
          </cell>
          <cell r="G432">
            <v>42838</v>
          </cell>
          <cell r="H432" t="str">
            <v>Close(確認OK)</v>
          </cell>
          <cell r="I432" t="str">
            <v>今村</v>
          </cell>
          <cell r="J432">
            <v>42879</v>
          </cell>
          <cell r="K432" t="str">
            <v>DOSのビューの21行目：
when A.DRUGINTERVALDOSAGEUNITNUMB = '1' and A.DRUGINTVALDOSAGEDEFINITION = 'd' and A.DRUGSEPARATEDOSAGENUMB &gt; 1 then
の赤字はブランクの場合は、「＞１」をすると、異常終了となりました。
ORA-01722　数値が無効です。</v>
          </cell>
          <cell r="L432" t="str">
            <v>陳</v>
          </cell>
          <cell r="M432">
            <v>42838</v>
          </cell>
          <cell r="N432" t="str">
            <v>SP4.1</v>
          </cell>
          <cell r="O432"/>
          <cell r="P432"/>
          <cell r="Q432"/>
          <cell r="R432"/>
          <cell r="S432"/>
        </row>
        <row r="433">
          <cell r="A433" t="str">
            <v>431</v>
          </cell>
          <cell r="B433" t="str">
            <v>AZD1</v>
          </cell>
          <cell r="C433" t="str">
            <v>Reporter Case IDs</v>
          </cell>
          <cell r="D433" t="str">
            <v>AZ
1412-023</v>
          </cell>
          <cell r="E433" t="str">
            <v xml:space="preserve">R15-M-4852の転記：
「追加アドオン機能 機能仕様書_CW5ADR-AZ-JP1-B3884-ADN2」の5.5章節に
「Reporter Case IDs」から管理番号を取得する仕様は備考欄に記載されています。
*******抜粋********
先頭から「;」までの文字列を管理番号とみなす。
該当する受領が無ければ安全性報告識別子から受領番号にあたる部分（JP-ASTRAZENEKKA-20101234 → 20101234）を取り出して受領を検索する。
*******抜粋********
現実装：
　Case１、143行目：201425556; JP-ASTRAZENECA-201425556
　　説明：セミコロンがある場合、先頭からセミコロンまでの文字列を取得します。後ろの部分は無視します。
　Case２、120行目：JP-ASTRAZENECA-201425413
　　説明：セミコロンがない場合、ハイフンで判断します。
　　　　　例「A-B-C」の場合、「C」の部分を管理番号として取得します。
　Case３、65行目：201422853
　　説明：上記Case１とCase２以外の場合は基本的にCase３としてそのまま取得します。
Case2の場合、レアケース「A-B」のようなIDは考慮不備で取込時エラーが発生してしまいました。
本来はCase1とCase2以外の場合、エラーなくCase3のように「Reporter Case IDs」全体を取得して処理するとの顧客側の認識。
回避策がありますが、Inputファイルの手動修正が不適切
</v>
          </cell>
          <cell r="F433" t="str">
            <v>DHD 馮</v>
          </cell>
          <cell r="G433">
            <v>42842</v>
          </cell>
          <cell r="H433"/>
          <cell r="I433"/>
          <cell r="J433"/>
          <cell r="K433"/>
          <cell r="L433"/>
          <cell r="M433"/>
          <cell r="N433" t="str">
            <v>未定</v>
          </cell>
          <cell r="O433"/>
          <cell r="P433"/>
          <cell r="Q433"/>
          <cell r="R433" t="str">
            <v>旧SP7
アドオン側</v>
          </cell>
          <cell r="S433"/>
        </row>
        <row r="434">
          <cell r="A434" t="str">
            <v>432</v>
          </cell>
          <cell r="B434" t="str">
            <v>EBIA
EBIS
EBSF</v>
          </cell>
          <cell r="C434" t="str">
            <v>N.1.5</v>
          </cell>
          <cell r="D434"/>
          <cell r="E434" t="str">
            <v>MKKのPQ時に発生した問題：
N.1.5の出力仕様：報告予定日＋000000＋TZとなっていますが、　画面から未来の報告予定日を入力する場合がありますが、E2Bチェックで未来日のチェックがあります。　N.1.5の出力仕様を見直す必要です。</v>
          </cell>
          <cell r="F434" t="str">
            <v>陳</v>
          </cell>
          <cell r="G434">
            <v>42845</v>
          </cell>
          <cell r="H434" t="str">
            <v>Close(確認OK)</v>
          </cell>
          <cell r="I434" t="str">
            <v>今村</v>
          </cell>
          <cell r="J434">
            <v>42879</v>
          </cell>
          <cell r="K434"/>
          <cell r="L434"/>
          <cell r="M434"/>
          <cell r="N434" t="str">
            <v>SP4.1</v>
          </cell>
          <cell r="O434"/>
          <cell r="P434"/>
          <cell r="Q434"/>
          <cell r="R434"/>
          <cell r="S434"/>
        </row>
        <row r="435">
          <cell r="A435" t="str">
            <v>433</v>
          </cell>
          <cell r="B435" t="str">
            <v>マスター</v>
          </cell>
          <cell r="C435" t="str">
            <v>M_CODE_SYS_VER</v>
          </cell>
          <cell r="D435"/>
          <cell r="E435" t="str">
            <v>MKKのPQ時に発生した問題：
J項目のCodeListのバージョン更新：
最新の通知のJ項目のCodeListの内容、バージョン番号を確認して、ADRのマスターへ反映する必要があります。</v>
          </cell>
          <cell r="F435" t="str">
            <v>陳</v>
          </cell>
          <cell r="G435">
            <v>42845</v>
          </cell>
          <cell r="H435" t="str">
            <v>Close(確認OK)</v>
          </cell>
          <cell r="I435"/>
          <cell r="J435"/>
          <cell r="K435"/>
          <cell r="L435"/>
          <cell r="M435"/>
          <cell r="N435" t="str">
            <v>SP4.1</v>
          </cell>
          <cell r="O435"/>
          <cell r="P435"/>
          <cell r="Q435"/>
          <cell r="R435"/>
          <cell r="S435"/>
        </row>
        <row r="436">
          <cell r="A436" t="str">
            <v>434</v>
          </cell>
          <cell r="B436" t="str">
            <v>V_CCRPT</v>
          </cell>
          <cell r="C436"/>
          <cell r="D436"/>
          <cell r="E436" t="str">
            <v xml:space="preserve">汎用帳票の不具合（無効レコードが出力される）：
原因：ビューの10531行目に空白行がありましたので、　Dbsetup.batの実行した時に、SQLPLUSで実行したら、空白行の後ろのWhere条件を実施しなく、　VOID_ID=0の条件がなくなりました。
10531行目の空白行は既にSP4.1リリース前に、対応済み、リリースしましたが、　本件はV_CCRPTの中に他の空白行がないかの横展開です。
</v>
          </cell>
          <cell r="F436" t="str">
            <v>陳</v>
          </cell>
          <cell r="G436">
            <v>42846</v>
          </cell>
          <cell r="H436" t="str">
            <v>リリース済</v>
          </cell>
          <cell r="I436"/>
          <cell r="J436"/>
          <cell r="K436"/>
          <cell r="L436"/>
          <cell r="M436"/>
          <cell r="N436" t="str">
            <v>SP5</v>
          </cell>
          <cell r="O436"/>
          <cell r="P436"/>
          <cell r="Q436"/>
          <cell r="R436"/>
          <cell r="S436"/>
        </row>
        <row r="437">
          <cell r="A437" t="str">
            <v>435</v>
          </cell>
          <cell r="B437" t="str">
            <v>EBCI</v>
          </cell>
          <cell r="C437" t="str">
            <v>PMDA確認帳票</v>
          </cell>
          <cell r="D437" t="str">
            <v>PV、MKK</v>
          </cell>
          <cell r="E437" t="str">
            <v>薬剤が10以上登録されているICSRファイルについて、PMDA確認帳票を出力するとエラーで落ちる。または投与回数等が正常に出力されない。</v>
          </cell>
          <cell r="F437" t="str">
            <v>市岡</v>
          </cell>
          <cell r="G437">
            <v>42839</v>
          </cell>
          <cell r="H437" t="str">
            <v>Close(確認OK)</v>
          </cell>
          <cell r="I437"/>
          <cell r="J437"/>
          <cell r="K437"/>
          <cell r="L437"/>
          <cell r="M437"/>
          <cell r="N437" t="str">
            <v>SP4.1</v>
          </cell>
          <cell r="O437"/>
          <cell r="P437"/>
          <cell r="Q437"/>
          <cell r="R437"/>
          <cell r="S437"/>
        </row>
        <row r="438">
          <cell r="A438" t="str">
            <v>436</v>
          </cell>
          <cell r="B438" t="str">
            <v>ADCA
CDUT</v>
          </cell>
          <cell r="C438" t="str">
            <v>症例情報画面、臨床検査単位画面</v>
          </cell>
          <cell r="D438" t="str">
            <v>MKK</v>
          </cell>
          <cell r="E438" t="str">
            <v>臨床検査項目の単位に半角スペース等(正規表現：\s)の文字を含む場合、出力したICSRファイルがスキーマエラーとなるため、症例情報画面と、臨床検査単位画面について、更新時にチェックして登録しないようにする。</v>
          </cell>
          <cell r="F438" t="str">
            <v>市岡</v>
          </cell>
          <cell r="G438">
            <v>42853</v>
          </cell>
          <cell r="H438" t="str">
            <v>Close(確認OK)</v>
          </cell>
          <cell r="I438"/>
          <cell r="J438"/>
          <cell r="K438"/>
          <cell r="L438"/>
          <cell r="M438"/>
          <cell r="N438" t="str">
            <v>SP4.1</v>
          </cell>
          <cell r="O438"/>
          <cell r="P438"/>
          <cell r="Q438"/>
          <cell r="R438"/>
          <cell r="S438"/>
        </row>
        <row r="439">
          <cell r="A439" t="str">
            <v>437</v>
          </cell>
          <cell r="B439" t="str">
            <v>ADCA</v>
          </cell>
          <cell r="C439" t="str">
            <v>一日投与量</v>
          </cell>
          <cell r="D439"/>
          <cell r="E439" t="str">
            <v>社内で発現おかしいところ（富岡さんからのご連絡）：
1回投与量：1 mg/回
投与間隔及び投与回数：2日4回
の場合は、
一日投与量-計算を押すと、2mgとなるべきですが、　現在4mgとなっています。
R15から引き続き、改修しないです。　現在の仕様：
1回投与量の数字：１×投与回数：４＝４、　単位は1回投与量の単位です。投与間隔を見ていない。　投与間隔の単位も見ていないです。
上記の2時間４回の場合でも４mgが表示されています。</v>
          </cell>
          <cell r="F439" t="str">
            <v>陳</v>
          </cell>
          <cell r="G439">
            <v>42857</v>
          </cell>
          <cell r="H439"/>
          <cell r="I439"/>
          <cell r="J439"/>
          <cell r="K439"/>
          <cell r="L439"/>
          <cell r="M439"/>
          <cell r="N439" t="str">
            <v>SP6.2</v>
          </cell>
          <cell r="O439"/>
          <cell r="P439"/>
          <cell r="Q439"/>
          <cell r="R439" t="str">
            <v>別途、他のPJ側からの要望もあり
堀内さんコメント：
エスカレーションするとだけ連絡。その後強い要求はないのでSP6.2でMUSTではない</v>
          </cell>
          <cell r="S439"/>
        </row>
        <row r="440">
          <cell r="A440" t="str">
            <v>438</v>
          </cell>
          <cell r="B440" t="str">
            <v>GOE0</v>
          </cell>
          <cell r="C440" t="str">
            <v>帳票出力後の更新</v>
          </cell>
          <cell r="D440" t="str">
            <v>0
R3-RQ-088</v>
          </cell>
          <cell r="E440" t="str">
            <v xml:space="preserve">&lt;CW5ADR-R3-要望障害一覧.xlsxから転記&gt;R3-RQ-088
症例検索（汎用検索）画面から複数症例データに対して帳票出力を実施後の更新がエラーとなる。
※調査結果は「備考参照」
 </v>
          </cell>
          <cell r="F440" t="str">
            <v>SYSCO赤井</v>
          </cell>
          <cell r="G440">
            <v>42823</v>
          </cell>
          <cell r="H440" t="str">
            <v>Close(確認OK)</v>
          </cell>
          <cell r="I440"/>
          <cell r="J440"/>
          <cell r="K440"/>
          <cell r="L440"/>
          <cell r="M440"/>
          <cell r="N440" t="str">
            <v>SP5.1</v>
          </cell>
          <cell r="O440"/>
          <cell r="P440"/>
          <cell r="Q440"/>
          <cell r="R440"/>
          <cell r="S440"/>
        </row>
        <row r="441">
          <cell r="A441" t="str">
            <v>439</v>
          </cell>
          <cell r="B441" t="str">
            <v>ALAR</v>
          </cell>
          <cell r="C441" t="str">
            <v>帳票</v>
          </cell>
          <cell r="D441" t="str">
            <v>KS
R3-RQ-089</v>
          </cell>
          <cell r="E441" t="str">
            <v xml:space="preserve">&lt;CW5ADR-R3-要望障害一覧.xlsxから転記&gt;R3-RQ-089
汎用帳票内に当該帳票を出力した日付を記載して欲しい。
ファイル内の出力が難しい場合、ファイル名に日付を記載する方針でも可・
なお、ファイル内に記載し、且つファイル名にも記載するのが一番望ましい。 </v>
          </cell>
          <cell r="F441" t="str">
            <v>KS阿部様（ES甲賀）</v>
          </cell>
          <cell r="G441">
            <v>42830</v>
          </cell>
          <cell r="H441"/>
          <cell r="I441"/>
          <cell r="J441"/>
          <cell r="K441"/>
          <cell r="L441"/>
          <cell r="M441"/>
          <cell r="N441" t="str">
            <v>未定</v>
          </cell>
          <cell r="O441"/>
          <cell r="P441"/>
          <cell r="Q441"/>
          <cell r="R441" t="str">
            <v>要望として受理。ファイル名に日付を付与する方針で検討します。</v>
          </cell>
          <cell r="S441"/>
        </row>
        <row r="442">
          <cell r="A442" t="str">
            <v>440</v>
          </cell>
          <cell r="B442" t="str">
            <v>ADAO</v>
          </cell>
          <cell r="C442" t="str">
            <v>画面キャプション</v>
          </cell>
          <cell r="D442" t="str">
            <v>KS
R3-RQ-090</v>
          </cell>
          <cell r="E442" t="str">
            <v xml:space="preserve">&lt;CW5ADR-R3-要望障害一覧.xlsxから転記&gt;R3-RQ-090
ユーザー定義帳票画面の【帳票種別】の名称を【帳票名】に変更して欲しい。
テンプレート登録画面の【帳票名】がユーザー定義帳票画面の【帳票種別】に表示されるので。 </v>
          </cell>
          <cell r="F442" t="str">
            <v>KS犬飼様（ES甲賀）</v>
          </cell>
          <cell r="G442">
            <v>42830</v>
          </cell>
          <cell r="H442"/>
          <cell r="I442"/>
          <cell r="J442"/>
          <cell r="K442"/>
          <cell r="L442"/>
          <cell r="M442"/>
          <cell r="N442" t="str">
            <v>未定</v>
          </cell>
          <cell r="O442"/>
          <cell r="P442"/>
          <cell r="Q442"/>
          <cell r="R442" t="str">
            <v>要望として受理。</v>
          </cell>
          <cell r="S442"/>
        </row>
        <row r="443">
          <cell r="A443" t="str">
            <v>441</v>
          </cell>
          <cell r="B443" t="str">
            <v>症例情報画面</v>
          </cell>
          <cell r="C443" t="str">
            <v>症例概要-症例概要及び報告者の意見（母国語）</v>
          </cell>
          <cell r="D443" t="str">
            <v>0
R3-RQ-091</v>
          </cell>
          <cell r="E443" t="str">
            <v xml:space="preserve">&lt;CW5ADR-R3-要望障害一覧.xlsxから転記&gt;R3-RQ-091
症例情報-症例概要-症例概要及び報告者の意見（母国語）-症例概要及び報告者の意見に関する記述情報■にフル桁(※)入力して更新すると、エラーメッセージ「問題が発生したため、フォームを終了します。ご不便をおかけして申し訳ありません。」が表示される。
※10万文字可能となっているが、2万文字でもエラーとなる。 </v>
          </cell>
          <cell r="F443" t="str">
            <v>DIT辻本</v>
          </cell>
          <cell r="G443">
            <v>42850</v>
          </cell>
          <cell r="H443" t="str">
            <v>Close(確認OK)</v>
          </cell>
          <cell r="I443"/>
          <cell r="J443"/>
          <cell r="K443"/>
          <cell r="L443"/>
          <cell r="M443"/>
          <cell r="N443" t="str">
            <v>SP4.1</v>
          </cell>
          <cell r="O443"/>
          <cell r="P443"/>
          <cell r="Q443"/>
          <cell r="R443"/>
          <cell r="S443"/>
        </row>
        <row r="444">
          <cell r="A444" t="str">
            <v>442</v>
          </cell>
          <cell r="B444" t="str">
            <v>SHDC
SHIN</v>
          </cell>
          <cell r="C444" t="str">
            <v>画面キャプション</v>
          </cell>
          <cell r="D444" t="str">
            <v>TS-SM
R3-RQ-092</v>
          </cell>
          <cell r="E444" t="str">
            <v xml:space="preserve">&lt;CW5ADR-R3-要望障害一覧.xlsxから転記&gt;R3-RQ-092
医師辞書、施設辞書の検索条件－施設名は略称に対する条件なので、キャプションも「施設名（略称）」に変更してほしい。 </v>
          </cell>
          <cell r="F444" t="str">
            <v>TS-SM保科様（SYSCO南）</v>
          </cell>
          <cell r="G444">
            <v>42851</v>
          </cell>
          <cell r="H444"/>
          <cell r="I444"/>
          <cell r="J444"/>
          <cell r="K444"/>
          <cell r="L444"/>
          <cell r="M444"/>
          <cell r="N444" t="str">
            <v>未定</v>
          </cell>
          <cell r="O444"/>
          <cell r="P444"/>
          <cell r="Q444"/>
          <cell r="R444"/>
          <cell r="S444"/>
        </row>
        <row r="445">
          <cell r="A445" t="str">
            <v>443</v>
          </cell>
          <cell r="B445" t="str">
            <v>ALRV</v>
          </cell>
          <cell r="C445" t="str">
            <v>データセット</v>
          </cell>
          <cell r="D445"/>
          <cell r="E445" t="str">
            <v>パッケージソースに下記の不備がありました。
対象プロジェクト：Data.ALRV.csproj
対象ソース　　　：ReceiveData.xsd
不備内容　　　　：AE_SDD_MEDRのデータセットにDISP_PRIO項目がない</v>
          </cell>
          <cell r="F445" t="str">
            <v>陳</v>
          </cell>
          <cell r="G445">
            <v>42865</v>
          </cell>
          <cell r="H445" t="str">
            <v>Close(確認OK)</v>
          </cell>
          <cell r="I445" t="str">
            <v>土田</v>
          </cell>
          <cell r="J445">
            <v>42873</v>
          </cell>
          <cell r="K445"/>
          <cell r="L445"/>
          <cell r="M445"/>
          <cell r="N445" t="str">
            <v>SP4.1</v>
          </cell>
          <cell r="O445"/>
          <cell r="P445"/>
          <cell r="Q445"/>
          <cell r="R445"/>
          <cell r="S445"/>
        </row>
        <row r="446">
          <cell r="A446" t="str">
            <v>444</v>
          </cell>
          <cell r="B446" t="str">
            <v>ALRV</v>
          </cell>
          <cell r="C446" t="str">
            <v>書誌事項から設定</v>
          </cell>
          <cell r="D446" t="str">
            <v>PV-NP</v>
          </cell>
          <cell r="E446" t="str">
            <v xml:space="preserve">受領画面の「第一次情報源-引用文献」の「書誌事項から設定」ボタンを押し書誌事項を追加しようとすると、「問題が。。」のエラーが発生します。
以下ログの抜粋です。
System.ArgumentException: 列 'LITERATURENAME_1' を設定できません。値が、この列に指定できる MaxLength の制限を超えています。
</v>
          </cell>
          <cell r="F446" t="str">
            <v>DHD 左</v>
          </cell>
          <cell r="G446">
            <v>42865</v>
          </cell>
          <cell r="H446" t="str">
            <v>リリース済</v>
          </cell>
          <cell r="I446"/>
          <cell r="J446"/>
          <cell r="K446"/>
          <cell r="L446"/>
          <cell r="M446"/>
          <cell r="N446" t="str">
            <v>SP4.6
SP5.3
SP4.5ｄ</v>
          </cell>
          <cell r="O446"/>
          <cell r="P446"/>
          <cell r="Q446"/>
          <cell r="R446"/>
          <cell r="S446"/>
        </row>
        <row r="447">
          <cell r="A447" t="str">
            <v>445</v>
          </cell>
          <cell r="B447" t="str">
            <v>EBRF</v>
          </cell>
          <cell r="C447" t="str">
            <v>データ交換ファイル受信</v>
          </cell>
          <cell r="D447" t="str">
            <v>JP</v>
          </cell>
          <cell r="E447" t="str">
            <v>海外HQからのACKファイルを取込もうとすると、文法エラーとなり取込むことができません。
ADRでは機構から提供されたDTDを使用していますが、それ以外のDTDを参照してもエラーなく取込めるよう改修が必要です。
(添付資料に詳細)</v>
          </cell>
          <cell r="F447" t="str">
            <v>土田</v>
          </cell>
          <cell r="G447">
            <v>42866</v>
          </cell>
          <cell r="H447" t="str">
            <v>リリース済</v>
          </cell>
          <cell r="I447"/>
          <cell r="J447"/>
          <cell r="K447"/>
          <cell r="L447"/>
          <cell r="M447"/>
          <cell r="N447" t="str">
            <v>SP5.1</v>
          </cell>
          <cell r="O447"/>
          <cell r="P447"/>
          <cell r="Q447"/>
          <cell r="R447"/>
          <cell r="S447"/>
        </row>
        <row r="448">
          <cell r="A448" t="str">
            <v>446</v>
          </cell>
          <cell r="B448" t="str">
            <v>MSLD</v>
          </cell>
          <cell r="C448" t="str">
            <v>定義は255を超える項目</v>
          </cell>
          <cell r="D448"/>
          <cell r="E448" t="str">
            <v xml:space="preserve">MSLDの各外部テーブルの中に、定義は255を超える項目に対して、　255以上の文字でMSLDを実行したら、エラーが発生します。
例えば、M_BRANCHのADD_NMを350桁の文字を入れたら、MSLDを実行したら、ログに下記のエラーが発生しました。
KUP-04021: フィールドADD_NMのフィールド・フォーマット・エラー
KUP-04026: フィールドがデータ型に対して長すぎます。
KUP-04101: レコード1がファイルC:\CW5ADR\tmp\M_BRANCH_R3.csvで拒否されました
なお、255以下の定義はログにCHAR　255で出しています。
市岡さんはMedDRA関連のMSLDを対応していた時に発現した問題です。　対応方法は対応の時に、市岡さんに連絡します。
</v>
          </cell>
          <cell r="F448" t="str">
            <v>陳</v>
          </cell>
          <cell r="G448">
            <v>42866</v>
          </cell>
          <cell r="H448"/>
          <cell r="I448"/>
          <cell r="J448"/>
          <cell r="K448"/>
          <cell r="L448"/>
          <cell r="M448"/>
          <cell r="N448" t="str">
            <v>未定</v>
          </cell>
          <cell r="O448"/>
          <cell r="P448"/>
          <cell r="Q448"/>
          <cell r="R448" t="str">
            <v>制限事項？</v>
          </cell>
          <cell r="S448"/>
        </row>
        <row r="449">
          <cell r="A449" t="str">
            <v>447</v>
          </cell>
          <cell r="B449" t="str">
            <v>DB</v>
          </cell>
          <cell r="C449" t="str">
            <v>DB</v>
          </cell>
          <cell r="D449"/>
          <cell r="E449" t="str">
            <v>標準でexp、impを使用しているが、expdp、impdpへ変更した方が良い。
（キッセイでは、LINUX対応でAPサーバ上からコマンドを入力するため、引き続きexp、impの対応は必要）</v>
          </cell>
          <cell r="F449" t="str">
            <v>長澤</v>
          </cell>
          <cell r="G449">
            <v>42870</v>
          </cell>
          <cell r="H449" t="str">
            <v>新規</v>
          </cell>
          <cell r="I449"/>
          <cell r="J449"/>
          <cell r="K449"/>
          <cell r="L449"/>
          <cell r="M449"/>
          <cell r="N449" t="str">
            <v>対応不要</v>
          </cell>
          <cell r="O449" t="str">
            <v>富岡</v>
          </cell>
          <cell r="P449"/>
          <cell r="Q449"/>
          <cell r="R449" t="str">
            <v>手順書に記載済み（追加対応不要）</v>
          </cell>
          <cell r="S449"/>
        </row>
        <row r="450">
          <cell r="A450" t="str">
            <v>448</v>
          </cell>
          <cell r="B450"/>
          <cell r="C450" t="str">
            <v>キット</v>
          </cell>
          <cell r="D450"/>
          <cell r="E450" t="str">
            <v>現在、手動でPAT適用などは行っているが、自動化した方が良い。</v>
          </cell>
          <cell r="F450" t="str">
            <v>長澤</v>
          </cell>
          <cell r="G450">
            <v>42870</v>
          </cell>
          <cell r="H450" t="str">
            <v>新規</v>
          </cell>
          <cell r="I450"/>
          <cell r="J450"/>
          <cell r="K450"/>
          <cell r="L450"/>
          <cell r="M450"/>
          <cell r="N450" t="str">
            <v>未定</v>
          </cell>
          <cell r="O450"/>
          <cell r="P450"/>
          <cell r="Q450"/>
          <cell r="R450" t="str">
            <v>SYSCOへ発注予定</v>
          </cell>
          <cell r="S450"/>
        </row>
        <row r="451">
          <cell r="A451" t="str">
            <v>449</v>
          </cell>
          <cell r="B451" t="str">
            <v>ユーザマニュアル</v>
          </cell>
          <cell r="C451" t="str">
            <v>5.6. MedDRA コーディング（69P）</v>
          </cell>
          <cell r="D451"/>
          <cell r="E451" t="str">
            <v>「・転記日・ 転記区分」と記載されている部分ですが、図の中では「転帰」となっております。OKでしょうか？</v>
          </cell>
          <cell r="F451" t="str">
            <v>塚原</v>
          </cell>
          <cell r="G451">
            <v>42870</v>
          </cell>
          <cell r="H451"/>
          <cell r="I451"/>
          <cell r="J451"/>
          <cell r="K451"/>
          <cell r="L451"/>
          <cell r="M451"/>
          <cell r="N451" t="str">
            <v>対応不要</v>
          </cell>
          <cell r="O451"/>
          <cell r="P451"/>
          <cell r="Q451"/>
          <cell r="R451"/>
          <cell r="S451" t="str">
            <v>柴田</v>
          </cell>
        </row>
        <row r="452">
          <cell r="A452" t="str">
            <v>450</v>
          </cell>
          <cell r="B452" t="str">
            <v>ユーザマニュアル</v>
          </cell>
          <cell r="C452" t="str">
            <v xml:space="preserve">5.6.1. MedDRA コーディングの履歴(71P)  </v>
          </cell>
          <cell r="D452"/>
          <cell r="E452" t="str">
            <v>図の中の「評価」で選択する項目のバージョンがずれている気がしますがOKでしょうか？</v>
          </cell>
          <cell r="F452" t="str">
            <v>塚原</v>
          </cell>
          <cell r="G452">
            <v>42870</v>
          </cell>
          <cell r="H452"/>
          <cell r="I452"/>
          <cell r="J452"/>
          <cell r="K452"/>
          <cell r="L452"/>
          <cell r="M452"/>
          <cell r="N452" t="str">
            <v>対応不要</v>
          </cell>
          <cell r="O452"/>
          <cell r="P452"/>
          <cell r="Q452"/>
          <cell r="R452"/>
          <cell r="S452" t="str">
            <v>柴田</v>
          </cell>
        </row>
        <row r="453">
          <cell r="A453" t="str">
            <v>451</v>
          </cell>
          <cell r="B453" t="str">
            <v>ユーザマニュアル</v>
          </cell>
          <cell r="C453" t="str">
            <v>8.4. ICSR 送信ステータス（11P）</v>
          </cell>
          <cell r="D453"/>
          <cell r="E453" t="str">
            <v>中見出しのICSRのフォントが他と異なるように見えますがOKでしょうか？（2か所）</v>
          </cell>
          <cell r="F453" t="str">
            <v>塚原</v>
          </cell>
          <cell r="G453">
            <v>42870</v>
          </cell>
          <cell r="H453"/>
          <cell r="I453"/>
          <cell r="J453"/>
          <cell r="K453"/>
          <cell r="L453"/>
          <cell r="M453"/>
          <cell r="N453" t="str">
            <v>対応不要</v>
          </cell>
          <cell r="O453"/>
          <cell r="P453"/>
          <cell r="Q453"/>
          <cell r="R453"/>
          <cell r="S453" t="str">
            <v>柴田</v>
          </cell>
        </row>
        <row r="454">
          <cell r="A454" t="str">
            <v>452</v>
          </cell>
          <cell r="B454" t="str">
            <v>アドオン開発</v>
          </cell>
          <cell r="C454" t="str">
            <v>TM(TS)向けアドオン</v>
          </cell>
          <cell r="D454"/>
          <cell r="E454" t="str">
            <v>TMアドオンについて、R3.0開発を行う。(TOPS)</v>
          </cell>
          <cell r="F454" t="str">
            <v>SYSCO</v>
          </cell>
          <cell r="G454">
            <v>42871</v>
          </cell>
          <cell r="H454" t="str">
            <v>リリース済</v>
          </cell>
          <cell r="I454"/>
          <cell r="J454"/>
          <cell r="K454"/>
          <cell r="L454"/>
          <cell r="M454"/>
          <cell r="N454" t="str">
            <v>SP5</v>
          </cell>
          <cell r="O454"/>
          <cell r="P454"/>
          <cell r="Q454"/>
          <cell r="R454"/>
          <cell r="S454"/>
        </row>
        <row r="455">
          <cell r="A455" t="str">
            <v>453</v>
          </cell>
          <cell r="B455" t="str">
            <v>MSLD</v>
          </cell>
          <cell r="C455" t="str">
            <v>MedDRA辞書</v>
          </cell>
          <cell r="D455"/>
          <cell r="E455" t="str">
            <v>MeddRA辞書のロードについて、ロード対象外のSMQ関連の3ファイルをロード対象とするように変更する。</v>
          </cell>
          <cell r="F455" t="str">
            <v>SYSCO</v>
          </cell>
          <cell r="G455">
            <v>42871</v>
          </cell>
          <cell r="H455" t="str">
            <v>Close(確認OK)</v>
          </cell>
          <cell r="I455"/>
          <cell r="J455"/>
          <cell r="K455"/>
          <cell r="L455"/>
          <cell r="M455"/>
          <cell r="N455" t="str">
            <v>SP4.1
アドオン</v>
          </cell>
          <cell r="O455"/>
          <cell r="P455"/>
          <cell r="Q455"/>
          <cell r="R455"/>
          <cell r="S455"/>
        </row>
        <row r="456">
          <cell r="A456" t="str">
            <v>454</v>
          </cell>
          <cell r="B456" t="str">
            <v>WKテーブル更新</v>
          </cell>
          <cell r="C456" t="str">
            <v>WKテーブル</v>
          </cell>
          <cell r="D456"/>
          <cell r="E456" t="str">
            <v xml:space="preserve">次の対応を行う
・WK_AL_ACC_H.MHWA_RPT_FLG
対象の受領イベントが安全部報告要となっている場合にオンとなるように修正
現在は全受領が同じ値(最新受領のもの)になっている。
・WK_AL_ACC_SDRG_H.MHWS_RPT_FLG
報告要フラグを下ろすタイミングに不具合。報告を行った次の受領からオフになっている。
対象の受領イベントの各自社薬Gについて、審査管理部報告要である場合にオンになるよう修正
</v>
          </cell>
          <cell r="F456" t="str">
            <v>市岡</v>
          </cell>
          <cell r="G456">
            <v>42871</v>
          </cell>
          <cell r="H456" t="str">
            <v>Close(確認OK)</v>
          </cell>
          <cell r="I456"/>
          <cell r="J456"/>
          <cell r="K456"/>
          <cell r="L456"/>
          <cell r="M456"/>
          <cell r="N456" t="str">
            <v>SP4.1</v>
          </cell>
          <cell r="O456"/>
          <cell r="P456"/>
          <cell r="Q456"/>
          <cell r="R456"/>
          <cell r="S456"/>
        </row>
        <row r="457">
          <cell r="A457" t="str">
            <v>455</v>
          </cell>
          <cell r="B457" t="str">
            <v>KSアドオン</v>
          </cell>
          <cell r="C457" t="str">
            <v>メッセージID</v>
          </cell>
          <cell r="D457"/>
          <cell r="E457" t="str">
            <v>「メッセージID一覧.xlsm」にKSアドオンで使用するメッセージIDを追記</v>
          </cell>
          <cell r="F457" t="str">
            <v>甲賀</v>
          </cell>
          <cell r="G457">
            <v>42873</v>
          </cell>
          <cell r="H457" t="str">
            <v>Close(確認OK)</v>
          </cell>
          <cell r="I457"/>
          <cell r="J457"/>
          <cell r="K457"/>
          <cell r="L457"/>
          <cell r="M457"/>
          <cell r="N457" t="str">
            <v>SP4.1
アドオン</v>
          </cell>
          <cell r="O457"/>
          <cell r="P457"/>
          <cell r="Q457"/>
          <cell r="R457"/>
          <cell r="S457"/>
        </row>
        <row r="458">
          <cell r="A458" t="str">
            <v>456</v>
          </cell>
          <cell r="B458" t="str">
            <v>EBCI</v>
          </cell>
          <cell r="C458" t="str">
            <v>PMDA確認帳票(帳票出力)</v>
          </cell>
          <cell r="D458" t="str">
            <v>PV-JV
1705-007</v>
          </cell>
          <cell r="E458" t="str">
            <v xml:space="preserve">R3環境のR2バージョンのPMDA帳票の試験名は、
：＜試験名＞の形で出力されます。
R2環境の時は、試験名のみでした。
R3の出力は、正しい仕様でしょうか。
「：＜＞」はデータではないので、出力しないようにして欲しいです。
</v>
          </cell>
          <cell r="F458" t="str">
            <v>DHD 馮</v>
          </cell>
          <cell r="G458">
            <v>42873</v>
          </cell>
          <cell r="H458"/>
          <cell r="I458"/>
          <cell r="J458"/>
          <cell r="K458"/>
          <cell r="L458"/>
          <cell r="M458"/>
          <cell r="N458" t="str">
            <v>未定</v>
          </cell>
          <cell r="O458"/>
          <cell r="P458"/>
          <cell r="Q458"/>
          <cell r="R458" t="str">
            <v>平さんコメント：
これはSP6.2必須でしょうか？
R2帳票であるし、その割には工数がかかるので、割に合わない
堀内さんコメント：
他のお客様でも有用で、簡単ならSP6.2で対応して欲しい
旧SP7
R2形式であり、優先度を下げる</v>
          </cell>
          <cell r="S458"/>
        </row>
        <row r="459">
          <cell r="A459" t="str">
            <v>457</v>
          </cell>
          <cell r="B459" t="str">
            <v>EBCI</v>
          </cell>
          <cell r="C459" t="str">
            <v>PMDA確認帳票(帳票出力)</v>
          </cell>
          <cell r="D459" t="str">
            <v>PV-NP
1705-011</v>
          </cell>
          <cell r="E459" t="str">
            <v xml:space="preserve">【タイトル】※
PMDA確認帳票様式２（四）B.4.k.19「医薬品に関するその他の情報」
【お問合せ内容・現象詳細】※
「症例情報画面-投与情報-その他-*医薬品その他の情報」のチェックボックス項目番号①～⑪がチェックされる場合、ICSRファイルも、PMDA帳票2（四）も、項目番号が出力されます。
例：誤用 8  
これは、規制の仕様ではないので、数字を出力しないように改修できますでしょうか。
</v>
          </cell>
          <cell r="F459" t="str">
            <v>DHD 左</v>
          </cell>
          <cell r="G459">
            <v>42878</v>
          </cell>
          <cell r="H459"/>
          <cell r="I459"/>
          <cell r="J459"/>
          <cell r="K459"/>
          <cell r="L459"/>
          <cell r="M459"/>
          <cell r="N459" t="str">
            <v>未定</v>
          </cell>
          <cell r="O459"/>
          <cell r="P459"/>
          <cell r="Q459"/>
          <cell r="R459" t="str">
            <v>堀内さんコメント：
他のお客様でも有用で、簡単ならSP6.2で対応して欲しい
旧SP7
報告で受理されない事は無いので、優先度下げる</v>
          </cell>
          <cell r="S459"/>
        </row>
        <row r="460">
          <cell r="A460" t="str">
            <v>458</v>
          </cell>
          <cell r="B460" t="str">
            <v>DSMR</v>
          </cell>
          <cell r="C460" t="str">
            <v>文献検索</v>
          </cell>
          <cell r="D460" t="str">
            <v>PV-NP
1705-016</v>
          </cell>
          <cell r="E460" t="str">
            <v>【タイトル】※
文献学会検索結果EXCEL出力の不具合　
【お問合せ内容・現象詳細】※
文献検索画面で任意の検索をして、EXCEL出力を押すと、
出力されたEXCELファイルの担当者（施設）列は、
入力されてないデータが出力されてしまいます。
（空白なのに、ある社員の名前が表示されます）
PVN２検証環境を確認したら、この不具合がないようです。
お客様からのファイルを添付します。</v>
          </cell>
          <cell r="F460" t="str">
            <v>DHD 左</v>
          </cell>
          <cell r="G460">
            <v>42878</v>
          </cell>
          <cell r="H460" t="str">
            <v>対応不要</v>
          </cell>
          <cell r="I460"/>
          <cell r="J460"/>
          <cell r="K460"/>
          <cell r="L460"/>
          <cell r="M460"/>
          <cell r="N460" t="str">
            <v>SP5.1</v>
          </cell>
          <cell r="O460"/>
          <cell r="P460"/>
          <cell r="Q460"/>
          <cell r="R460"/>
          <cell r="S460"/>
        </row>
        <row r="461">
          <cell r="A461" t="str">
            <v>459</v>
          </cell>
          <cell r="B461" t="str">
            <v>DBIC</v>
          </cell>
          <cell r="C461" t="str">
            <v>M_UNITのINI</v>
          </cell>
          <cell r="D461"/>
          <cell r="E461" t="str">
            <v>M_UNITはR1.5からの移行でもR3のINIの値を使用すべきであるが、R3のDBにR1.5のDBの値が置き換わってしまう。
（R3-433のATで発覚）</v>
          </cell>
          <cell r="F461" t="str">
            <v>長澤</v>
          </cell>
          <cell r="G461">
            <v>42878</v>
          </cell>
          <cell r="H461" t="str">
            <v>リリース済</v>
          </cell>
          <cell r="I461"/>
          <cell r="J461"/>
          <cell r="K461"/>
          <cell r="L461"/>
          <cell r="M461"/>
          <cell r="N461" t="str">
            <v>SP5.1</v>
          </cell>
          <cell r="O461"/>
          <cell r="P461"/>
          <cell r="Q461"/>
          <cell r="R461"/>
          <cell r="S461"/>
        </row>
        <row r="462">
          <cell r="A462" t="str">
            <v>460</v>
          </cell>
          <cell r="B462" t="str">
            <v>MAST:マスターメンテナンス</v>
          </cell>
          <cell r="C462" t="str">
            <v>XMLアップロード</v>
          </cell>
          <cell r="D462"/>
          <cell r="E462" t="str">
            <v>言語マスターは国名のように表示順や無効オン/オフの変更ができない⇒XMLアップロード対応が必要。
 ･マスターメンテンナンス画面での言語マスターのXMLファイルのアップロード/ダウンロード対応
 ･管理者マニュアルの「XMLEditor 」に言語マスターシートの追記
（ ･コンフィグシートに追加⇒SP4.1で実施）</v>
          </cell>
          <cell r="F462" t="str">
            <v>土田</v>
          </cell>
          <cell r="G462">
            <v>42884</v>
          </cell>
          <cell r="H462"/>
          <cell r="I462"/>
          <cell r="J462"/>
          <cell r="K462"/>
          <cell r="L462"/>
          <cell r="M462"/>
          <cell r="N462" t="str">
            <v>未定</v>
          </cell>
          <cell r="O462"/>
          <cell r="P462"/>
          <cell r="Q462"/>
          <cell r="R462" t="str">
            <v>2021/7/6
言語マスタのXMLダウンロード/アップロード対応はR3-1536（SP14）で対応。</v>
          </cell>
          <cell r="S462"/>
        </row>
        <row r="463">
          <cell r="A463" t="str">
            <v>461</v>
          </cell>
          <cell r="B463" t="str">
            <v>E2Bチェック</v>
          </cell>
          <cell r="C463" t="str">
            <v>E2Bチェック</v>
          </cell>
          <cell r="D463"/>
          <cell r="E463" t="str">
            <v>N.1.5のE2Bチェックで、未来日のチェックがあるが、SP4.1でE2Bチェックの出力ロジックを変更して処理速度が向上したことにより、DBサーバの時刻がAPサーバの時刻より早い場合にN.1.5の未来日のチェックが起きてしまう。</v>
          </cell>
          <cell r="F463" t="str">
            <v>長澤</v>
          </cell>
          <cell r="G463">
            <v>42887</v>
          </cell>
          <cell r="H463" t="str">
            <v>リリース済</v>
          </cell>
          <cell r="I463"/>
          <cell r="J463"/>
          <cell r="K463"/>
          <cell r="L463"/>
          <cell r="M463"/>
          <cell r="N463" t="str">
            <v>SP5
SP4.2</v>
          </cell>
          <cell r="O463"/>
          <cell r="P463"/>
          <cell r="Q463"/>
          <cell r="R463"/>
          <cell r="S463"/>
        </row>
        <row r="464">
          <cell r="A464" t="str">
            <v>462</v>
          </cell>
          <cell r="B464" t="str">
            <v>GOE0</v>
          </cell>
          <cell r="C464" t="str">
            <v>評価票</v>
          </cell>
          <cell r="D464" t="str">
            <v>TJ
1705-022</v>
          </cell>
          <cell r="E464" t="str">
            <v>評価イベント作成後、症例情報画面で治療歴の順番を変更した場合、
評価票を出力すると変更前の順番で治療歴が出力されます。
PMDA確認帳票やICSRは変更後の順番で出力されているようですが、
評価票についても同様に変更後の順番で出力できないでしょうか。</v>
          </cell>
          <cell r="F464" t="str">
            <v>DHD 左</v>
          </cell>
          <cell r="G464">
            <v>42888</v>
          </cell>
          <cell r="H464"/>
          <cell r="I464"/>
          <cell r="J464"/>
          <cell r="K464"/>
          <cell r="L464"/>
          <cell r="M464"/>
          <cell r="N464" t="str">
            <v>未定</v>
          </cell>
          <cell r="O464"/>
          <cell r="P464"/>
          <cell r="Q464"/>
          <cell r="R464" t="str">
            <v>SP6.1で対応されていないのか要確認</v>
          </cell>
          <cell r="S464"/>
        </row>
        <row r="465">
          <cell r="A465" t="str">
            <v>463</v>
          </cell>
          <cell r="B465" t="str">
            <v>DBSetup</v>
          </cell>
          <cell r="C465" t="str">
            <v>MSLD_DATA_PATH、MSLD_LOG_PATHの設定</v>
          </cell>
          <cell r="D465"/>
          <cell r="E465" t="str">
            <v xml:space="preserve">DBSetup_ALL.batを実行するときに、DBupdate.configに、MSLD_DATA_PATH、MSLD_LOG_PATHをどちらで設定しても、固定的にが「C:\CW5ADR\tmp\」で設定されました。
</v>
          </cell>
          <cell r="F465" t="str">
            <v>王</v>
          </cell>
          <cell r="G465">
            <v>42891</v>
          </cell>
          <cell r="H465" t="str">
            <v>Close</v>
          </cell>
          <cell r="I465"/>
          <cell r="J465"/>
          <cell r="K465"/>
          <cell r="L465"/>
          <cell r="M465"/>
          <cell r="N465" t="str">
            <v>SP4.1</v>
          </cell>
          <cell r="O465" t="str">
            <v>王</v>
          </cell>
          <cell r="P465"/>
          <cell r="Q465"/>
          <cell r="R465"/>
          <cell r="S465"/>
        </row>
        <row r="466">
          <cell r="A466" t="str">
            <v>464</v>
          </cell>
          <cell r="B466" t="str">
            <v>TDLT</v>
          </cell>
          <cell r="C466" t="str">
            <v>ToDoList</v>
          </cell>
          <cell r="D466" t="str">
            <v>PV-NP
1706-002</v>
          </cell>
          <cell r="E466" t="str">
            <v>TODOリストの対象薬剤担当者は関連しない社員が表示されています。空欄のはずなのに、「吉野　美鈴」と出力されます。</v>
          </cell>
          <cell r="F466" t="str">
            <v>DHD 左</v>
          </cell>
          <cell r="G466">
            <v>42893</v>
          </cell>
          <cell r="H466"/>
          <cell r="I466"/>
          <cell r="J466"/>
          <cell r="K466"/>
          <cell r="L466"/>
          <cell r="M466"/>
          <cell r="N466" t="str">
            <v>未定</v>
          </cell>
          <cell r="O466"/>
          <cell r="P466"/>
          <cell r="Q466"/>
          <cell r="R466"/>
          <cell r="S466"/>
        </row>
        <row r="467">
          <cell r="A467" t="str">
            <v>465</v>
          </cell>
          <cell r="B467" t="str">
            <v>ARRC</v>
          </cell>
          <cell r="C467" t="str">
            <v>帳票出力：患者イニシャル</v>
          </cell>
          <cell r="D467"/>
          <cell r="E467" t="str">
            <v>①甲賀さんからのご指摘：
イニシャルが”X.X.”、もしくはNF(MSK, UNK, ASKU, NASK)が入力されている場合は、"-.-."を出力する。という仕様が書いてありますが、実際に”X.X.”の場合は、"-.-."ではなく、そのまま出力してしまいました。
ただ甲賀さんのご意見はとりあえず今のままでも良いです。
---------------------------------------------------------------
DBICでR2→R3のデータ移行を実施する際、「X.X」だったら、NFの値を設定してデータ移行する仕様になっていたと思いますし、E2B(R3)のレギュレーションでは、不明だった場合、「X.X」ではなく、NFを選択する運用になるので、今のままでもOKな気がします。
---------------------------------------------------------------
緊急ではないので、今後の対応となるかもしれません。
②DDCが発現した問題：
上記の仕様ですが、NFはMSKの場合は、対応されていない状態でした。</v>
          </cell>
          <cell r="F467" t="str">
            <v>陳</v>
          </cell>
          <cell r="G467">
            <v>42894</v>
          </cell>
          <cell r="H467" t="str">
            <v>リリース済</v>
          </cell>
          <cell r="I467"/>
          <cell r="J467"/>
          <cell r="K467"/>
          <cell r="L467"/>
          <cell r="M467"/>
          <cell r="N467" t="str">
            <v>SP5
SP4.2</v>
          </cell>
          <cell r="O467" t="str">
            <v>陳</v>
          </cell>
          <cell r="P467"/>
          <cell r="Q467"/>
          <cell r="R467"/>
          <cell r="S467"/>
        </row>
        <row r="468">
          <cell r="A468" t="str">
            <v>466</v>
          </cell>
          <cell r="B468" t="str">
            <v>EBCI</v>
          </cell>
          <cell r="C468" t="str">
            <v>PMDA</v>
          </cell>
          <cell r="D468" t="str">
            <v>PV
1706-005</v>
          </cell>
          <cell r="E468" t="str">
            <v>【タイトル】※
R3別紙様式第2の販売名－一般名組合せエラー
【お問合せ内容・現象詳細】※
添付のICSR症例について、評価からのPMDA帳票作成および
メインメニューからの作成時、R3別紙様式第2で以下の問題が
発生します。
別紙様式第2（四）の「評価に関する情報」で、2薬剤目から
販売名と一般名以降の列がずれる。
「医薬/治験薬情報」や「医薬/治験薬に関する追加情報」と
比較すればわかります。</v>
          </cell>
          <cell r="F468" t="str">
            <v>DHD 左</v>
          </cell>
          <cell r="G468">
            <v>42895</v>
          </cell>
          <cell r="H468" t="str">
            <v>リリース済</v>
          </cell>
          <cell r="I468"/>
          <cell r="J468"/>
          <cell r="K468"/>
          <cell r="L468"/>
          <cell r="M468"/>
          <cell r="N468" t="str">
            <v>SP5.0</v>
          </cell>
          <cell r="O468"/>
          <cell r="P468"/>
          <cell r="Q468"/>
          <cell r="R468"/>
          <cell r="S468"/>
        </row>
        <row r="469">
          <cell r="A469" t="str">
            <v>467</v>
          </cell>
          <cell r="B469" t="str">
            <v>EBIA</v>
          </cell>
          <cell r="C469" t="str">
            <v>E2Bチェック</v>
          </cell>
          <cell r="D469"/>
          <cell r="E469" t="str">
            <v>部外品・化粧品オプションのE2Bチェックは0303版の機構側の通知のチェックルールで実装していましたが、その後チェックルールの更新版がありましたので、最新版のE2Bチェックを対応する必要です。</v>
          </cell>
          <cell r="F469" t="str">
            <v>陳</v>
          </cell>
          <cell r="G469">
            <v>42898</v>
          </cell>
          <cell r="H469" t="str">
            <v>リリース済</v>
          </cell>
          <cell r="I469"/>
          <cell r="J469"/>
          <cell r="K469"/>
          <cell r="L469"/>
          <cell r="M469"/>
          <cell r="N469" t="str">
            <v>SP5
SP4.2</v>
          </cell>
          <cell r="O469" t="str">
            <v>陳</v>
          </cell>
          <cell r="P469"/>
          <cell r="Q469"/>
          <cell r="R469"/>
          <cell r="S469"/>
        </row>
        <row r="470">
          <cell r="A470" t="str">
            <v>468</v>
          </cell>
          <cell r="B470" t="str">
            <v>DBIC</v>
          </cell>
          <cell r="C470" t="str">
            <v>M_SYS_PARAMS</v>
          </cell>
          <cell r="D470"/>
          <cell r="E470" t="str">
            <v>M_SYS_PARAMSは今DUMPでコピーされていますが、R3で追加のMU_FLG、KS_FLG、JP_FLG等はR15にない場合は、DUMPでコピーして、消えてしまいました。
DUMPでコピーするマスター一覧はもう一度横展開する必要です。</v>
          </cell>
          <cell r="F470" t="str">
            <v>陳</v>
          </cell>
          <cell r="G470">
            <v>42901</v>
          </cell>
          <cell r="H470" t="str">
            <v>リリース済</v>
          </cell>
          <cell r="I470"/>
          <cell r="J470"/>
          <cell r="K470"/>
          <cell r="L470"/>
          <cell r="M470"/>
          <cell r="N470" t="str">
            <v>未定</v>
          </cell>
          <cell r="O470"/>
          <cell r="P470"/>
          <cell r="Q470"/>
          <cell r="R470" t="str">
            <v>R3-459で対応済み</v>
          </cell>
          <cell r="S470"/>
        </row>
        <row r="471">
          <cell r="A471" t="str">
            <v>469</v>
          </cell>
          <cell r="B471" t="str">
            <v>ADCA</v>
          </cell>
          <cell r="C471" t="str">
            <v>臨検値単位</v>
          </cell>
          <cell r="D471"/>
          <cell r="E471" t="str">
            <v>RE: 【CW5R3_TJ】不具合対応実施時期検討のお願い（RD-RQ-100）：
症例情報画面の検査/処置-臨検値-【単位■】のドロップダウンリストに無効レコードが表示される
⇒UCUMチェックでNGになるため、無効にした単位が表示されてしまうので、R3.0での運用を考えると、優先度が中～高
（出来れば7/15リリース予定のSP5.1のタイミングで直しておきたいです）
→7/15リリースを6/末の5.0での対応に変更。</v>
          </cell>
          <cell r="F471" t="str">
            <v>陳</v>
          </cell>
          <cell r="G471">
            <v>42902</v>
          </cell>
          <cell r="H471" t="str">
            <v>リリース済</v>
          </cell>
          <cell r="I471"/>
          <cell r="J471"/>
          <cell r="K471"/>
          <cell r="L471"/>
          <cell r="M471"/>
          <cell r="N471" t="str">
            <v>SP5
SP4.2</v>
          </cell>
          <cell r="O471" t="str">
            <v>陳</v>
          </cell>
          <cell r="P471"/>
          <cell r="Q471"/>
          <cell r="R471"/>
          <cell r="S471"/>
        </row>
        <row r="472">
          <cell r="A472" t="str">
            <v>470</v>
          </cell>
          <cell r="B472" t="str">
            <v>EBIA</v>
          </cell>
          <cell r="C472" t="str">
            <v>ICSR作成</v>
          </cell>
          <cell r="D472" t="str">
            <v>PV-PVN5
1706-011</v>
          </cell>
          <cell r="E472" t="str">
            <v>【タイトル】※
R3 ICSR作成時の文法エラー
【お問合せ内容・現象詳細】※
添付のICSR症例作成時に、以下の文法エラーが表示されます。
エラーメッセージも添付いたします。</v>
          </cell>
          <cell r="F472" t="str">
            <v>DHD 左</v>
          </cell>
          <cell r="G472">
            <v>42899</v>
          </cell>
          <cell r="H472"/>
          <cell r="I472"/>
          <cell r="J472"/>
          <cell r="K472"/>
          <cell r="L472"/>
          <cell r="M472"/>
          <cell r="N472" t="str">
            <v>未定</v>
          </cell>
          <cell r="O472"/>
          <cell r="P472"/>
          <cell r="Q472"/>
          <cell r="R472" t="str">
            <v>旧SP7
頻度は少なく、回避策が有る</v>
          </cell>
          <cell r="S472"/>
        </row>
        <row r="473">
          <cell r="A473" t="str">
            <v>471</v>
          </cell>
          <cell r="B473" t="str">
            <v>EBRF</v>
          </cell>
          <cell r="C473" t="str">
            <v>E2Bファイル取り込み</v>
          </cell>
          <cell r="D473"/>
          <cell r="E473" t="str">
            <v>R2形式のICSRファイルを取り込んだ際、複数症例の情報が登録されている（&lt;safetyreport&gt;が複数登録されている）場合、下記の障害を発生する。
・同一ICSRファイル内に複数の症例&lt;safetyreport&gt;が登録されているICSRファイル(OKな症例とNGな症例が混在)をCW5/ADRに取り込んだ際、
　&lt;transmissionacknowledgmentcode&gt;に「02」が記載され、OKとなる症例に紐付くreportacknowledgmentcode&gt;には「01」が記載され、NGとなる症例に　紐付くreportacknowledgmentcode&gt;には「02」が記載されたACKファイルが出力される。
甲賀さんから検討結果はR3.0のSP6に対応する。</v>
          </cell>
          <cell r="F473" t="str">
            <v>季</v>
          </cell>
          <cell r="G473">
            <v>42905</v>
          </cell>
          <cell r="H473"/>
          <cell r="I473"/>
          <cell r="J473"/>
          <cell r="K473"/>
          <cell r="L473"/>
          <cell r="M473"/>
          <cell r="N473" t="str">
            <v>未定</v>
          </cell>
          <cell r="O473"/>
          <cell r="P473"/>
          <cell r="Q473"/>
          <cell r="R473" t="str">
            <v>旧SP7
同一ICSRに複数症例のパターンは少ない？
（開発会議で確認要）
今のところ、他からの問合せは無いので、優先度低げる</v>
          </cell>
          <cell r="S473"/>
        </row>
        <row r="474">
          <cell r="A474" t="str">
            <v>472</v>
          </cell>
          <cell r="B474" t="str">
            <v>帳票テンプレート</v>
          </cell>
          <cell r="C474" t="str">
            <v>帳票テンプレート</v>
          </cell>
          <cell r="D474"/>
          <cell r="E474" t="str">
            <v>コンビネーションの通知（「コンビネーション製品の副作用等報告に関するQ&amp;Aについて」の改訂について）により、取下げ願いを出力可能とするように改修します</v>
          </cell>
          <cell r="F474" t="str">
            <v>長澤</v>
          </cell>
          <cell r="G474">
            <v>42906</v>
          </cell>
          <cell r="H474" t="str">
            <v>新規</v>
          </cell>
          <cell r="I474"/>
          <cell r="J474"/>
          <cell r="K474"/>
          <cell r="L474"/>
          <cell r="M474"/>
          <cell r="N474" t="str">
            <v>SP6.1</v>
          </cell>
          <cell r="O474"/>
          <cell r="P474"/>
          <cell r="Q474"/>
          <cell r="R474" t="str">
            <v>SP6移行にコンビネーション対応はまとめて対応予定</v>
          </cell>
          <cell r="S474"/>
        </row>
        <row r="475">
          <cell r="A475" t="str">
            <v>473</v>
          </cell>
          <cell r="B475" t="str">
            <v>QOIN</v>
          </cell>
          <cell r="C475" t="str">
            <v>Windowの設定</v>
          </cell>
          <cell r="D475"/>
          <cell r="E475" t="str">
            <v>Windowのサイズが固定されていない。
他の画面と同様に固定して、ユーザがマウスドラッグでサイズ変更出来ないように対応が必要</v>
          </cell>
          <cell r="F475" t="str">
            <v>富岡</v>
          </cell>
          <cell r="G475">
            <v>42907</v>
          </cell>
          <cell r="H475" t="str">
            <v>リリース済</v>
          </cell>
          <cell r="I475"/>
          <cell r="J475"/>
          <cell r="K475"/>
          <cell r="L475"/>
          <cell r="M475"/>
          <cell r="N475" t="str">
            <v>SP5</v>
          </cell>
          <cell r="O475"/>
          <cell r="P475"/>
          <cell r="Q475"/>
          <cell r="R475"/>
          <cell r="S475"/>
        </row>
        <row r="476">
          <cell r="A476" t="str">
            <v>474</v>
          </cell>
          <cell r="B476" t="str">
            <v>DBSetup</v>
          </cell>
          <cell r="C476" t="str">
            <v>DBSetup</v>
          </cell>
          <cell r="D476"/>
          <cell r="E476" t="str">
            <v xml:space="preserve">甲賀さんからの依頼：
メール：「【CW5_KS】SP4.1のマスターキットで気になった点」
SP4.1のマスターキットを使用して社内で動作確認を実施した所、気になった点がありましたので、
報告致します。確認の上、適宜修正をお願いします。なお、修正のタイミングはSP5で良いかと思います。
①R2DBのINI_DUMPの取得元
マスターキットの「DBSetup\MST_INI_R2」フォルダ下にある「CW5ADR_INI.bat」の
Fromuserには、「CW5ADR_INI_SP32」がセットされていますが、R2DBのINI_DUMPは、
「CW5ADR_R3_DEMO_R2」から取得した元のようです。
つきましては、Fromuserの値を「CW5ADR_R3_DEMO_R2」に変更して頂けないでしょうか？
また、念のため確認ですが、R2のINI_DUMPの取得元は「CW5ADR_R3_DEMO_R2」で良いのですよね？
②DBsetup_R3.LOGの文字化け
CWA_DISABLETRG.LOGの箇所に「PL/SQL: ORA-00904: "A"."E2BVERKB": 無効な識別子です、E」という文字列が
検出されているのですが、上記赤文字の箇所が文字化けしています。なお、検出元のCWA_DISABLETRG.LOGを
確認した所、上記赤字箇所は「。」になっていました。なお、社内2012R2の複数環境で発生しているようです。
つきましては文字化けが発生しないように改修頂けますでしょうか。
</v>
          </cell>
          <cell r="F476" t="str">
            <v>陳</v>
          </cell>
          <cell r="G476">
            <v>42907</v>
          </cell>
          <cell r="H476"/>
          <cell r="I476"/>
          <cell r="J476"/>
          <cell r="K476"/>
          <cell r="L476"/>
          <cell r="M476"/>
          <cell r="N476" t="str">
            <v>未定</v>
          </cell>
          <cell r="O476"/>
          <cell r="P476"/>
          <cell r="Q476"/>
          <cell r="R476"/>
          <cell r="S476"/>
        </row>
        <row r="477">
          <cell r="A477" t="str">
            <v>475</v>
          </cell>
          <cell r="B477" t="str">
            <v>ALEP、ALEC</v>
          </cell>
          <cell r="C477" t="str">
            <v>ICSR出力パス</v>
          </cell>
          <cell r="D477"/>
          <cell r="E477" t="str">
            <v>ドラフトのICSR出力する場合は、adr_e2br3\dat_mhlwのみへ出力すべきですが、
adr_e2br3\dat_mhlw、adr_e2br3\edi_mhlwへ出力してしまいました。</v>
          </cell>
          <cell r="F477"/>
          <cell r="G477"/>
          <cell r="H477"/>
          <cell r="I477"/>
          <cell r="J477"/>
          <cell r="K477"/>
          <cell r="L477"/>
          <cell r="M477"/>
          <cell r="N477" t="str">
            <v>SP5
SP4.2</v>
          </cell>
          <cell r="O477"/>
          <cell r="P477"/>
          <cell r="Q477"/>
          <cell r="R477"/>
          <cell r="S477"/>
        </row>
        <row r="478">
          <cell r="A478" t="str">
            <v>476</v>
          </cell>
          <cell r="B478" t="str">
            <v>XXX</v>
          </cell>
          <cell r="C478" t="str">
            <v>パスワード期限切れ</v>
          </cell>
          <cell r="D478" t="str">
            <v>AZ
1705-027</v>
          </cell>
          <cell r="E478" t="str">
            <v>【タイトル】評価承認者欄に姓名ではなくCWユーザ名（＝J番号）が表示
【お問合せ内容・現象詳細】
評価承認者欄に、姓名ではなく、CWユーザ名（＝J番号）が表示されています。
当初、評価対応記録画面と確定承認履歴画面の承認実施者欄に、姓名ではなくCWでのユーザ名（＝J番号）が表示されている症例が2件見つかりました。
（評価承認解除の必要があったため発見）
この2件の評価承認時間は、いずれも3/10 10:27だったため、状況を調べたところ、
10/30に、JP02223（久保田　結美）が承認した症例210件で同じ現象が発生している事がわかりました。
午前10時台に一括承認を行ったとの事なので、おそらく、この際の対象症例全てだと思われます。
（実行時には、通常と異なるような動きや表示等はなかったとのことです）
各画面のサンプルと、一括画面からのExcel出力結果を添付いたしますので、至急、原因のご調査をお願いします。</v>
          </cell>
          <cell r="F478" t="str">
            <v>DHD 左</v>
          </cell>
          <cell r="G478">
            <v>42908</v>
          </cell>
          <cell r="H478" t="str">
            <v>リリース済</v>
          </cell>
          <cell r="I478"/>
          <cell r="J478"/>
          <cell r="K478"/>
          <cell r="L478"/>
          <cell r="M478"/>
          <cell r="N478" t="str">
            <v>SP8</v>
          </cell>
          <cell r="O478"/>
          <cell r="P478"/>
          <cell r="Q478"/>
          <cell r="R478" t="str">
            <v>R3の最新バージョンでも再現するのか確認要
旧SP7
制限事項とする事で問題ないと思われる（R1.5からの問題であり、優先度は下げる）</v>
          </cell>
          <cell r="S478"/>
        </row>
        <row r="479">
          <cell r="A479" t="str">
            <v>477</v>
          </cell>
          <cell r="B479"/>
          <cell r="C479" t="str">
            <v>整理票のフォーマット</v>
          </cell>
          <cell r="D479"/>
          <cell r="E479" t="str">
            <v xml:space="preserve">先月末に発出された「「E2B（R3）実装ガイドに対応した市販後副作用等報告及び治験副作用等報告の
留意点について」の正誤について」の別紙（https://www.pmda.go.jp/files/000218332.pdf）に整理票のフォーマットを
変更（元々あった「e,n 国内・外国感染症報告」の区分が削除されてしまっていたようです）する旨の内容が通知されました。
</v>
          </cell>
          <cell r="F479" t="str">
            <v>長澤</v>
          </cell>
          <cell r="G479">
            <v>42909</v>
          </cell>
          <cell r="H479" t="str">
            <v>Close</v>
          </cell>
          <cell r="I479"/>
          <cell r="J479"/>
          <cell r="K479"/>
          <cell r="L479"/>
          <cell r="M479"/>
          <cell r="N479" t="str">
            <v>SP5.1
SP4.2</v>
          </cell>
          <cell r="O479"/>
          <cell r="P479"/>
          <cell r="Q479"/>
          <cell r="R479"/>
          <cell r="S479"/>
        </row>
        <row r="480">
          <cell r="A480" t="str">
            <v>478</v>
          </cell>
          <cell r="B480" t="str">
            <v>基盤</v>
          </cell>
          <cell r="C480" t="str">
            <v>両言語項目</v>
          </cell>
          <cell r="D480"/>
          <cell r="E480" t="str">
            <v xml:space="preserve">参照：メール：【CW5ADR R3】 R3-RQ-103 第二言語にマルチバイト文字を許可する
R3ではconfigファイル（commonFramework_client.config）の、第二言語にマルチバイト文字を許可するを許可する（
allowMultibyteCharsIn2ndLangFieldをTrue）に設定しても、マルチバイト文字チェックが実行され入力できない。
</v>
          </cell>
          <cell r="F480" t="str">
            <v>陳</v>
          </cell>
          <cell r="G480">
            <v>42913</v>
          </cell>
          <cell r="H480" t="str">
            <v>リリース済</v>
          </cell>
          <cell r="I480"/>
          <cell r="J480"/>
          <cell r="K480"/>
          <cell r="L480"/>
          <cell r="M480"/>
          <cell r="N480" t="str">
            <v>SP5
SP4.2</v>
          </cell>
          <cell r="O480"/>
          <cell r="P480"/>
          <cell r="Q480"/>
          <cell r="R480"/>
          <cell r="S480"/>
        </row>
        <row r="481">
          <cell r="A481" t="str">
            <v>479</v>
          </cell>
          <cell r="B481" t="str">
            <v>TDLT</v>
          </cell>
          <cell r="C481" t="str">
            <v>自動起動</v>
          </cell>
          <cell r="D481"/>
          <cell r="E481" t="str">
            <v>M_SYS_PARAMSのSHOW_TODOフラグがONの時に、ログオン時、Todoリスト自動起動されるべきですが、R3では自動に起動されない</v>
          </cell>
          <cell r="F481" t="str">
            <v>陳</v>
          </cell>
          <cell r="G481">
            <v>42913</v>
          </cell>
          <cell r="H481" t="str">
            <v>リリース済</v>
          </cell>
          <cell r="I481"/>
          <cell r="J481"/>
          <cell r="K481"/>
          <cell r="L481"/>
          <cell r="M481"/>
          <cell r="N481" t="str">
            <v>SP5
SP4.2</v>
          </cell>
          <cell r="O481"/>
          <cell r="P481"/>
          <cell r="Q481"/>
          <cell r="R481"/>
          <cell r="S481"/>
        </row>
        <row r="482">
          <cell r="A482" t="str">
            <v>480</v>
          </cell>
          <cell r="B482" t="str">
            <v>EBCI</v>
          </cell>
          <cell r="C482" t="str">
            <v>部外品・化粧品帳票様式第２
併用したその他の医薬品・医薬部外品・化粧品等</v>
          </cell>
          <cell r="D482"/>
          <cell r="E482" t="str">
            <v xml:space="preserve">部外品・化粧品帳票様式第２
併用したその他の医薬品・医薬部外品・化粧品等：
リリース後、最新の01.04版の機能仕様書に複数併用薬の場合は、カンマ区切りと記載されていますが、今改行で区きりです。
仕様変更が発生しています。
</v>
          </cell>
          <cell r="F482" t="str">
            <v>陳</v>
          </cell>
          <cell r="G482">
            <v>42914</v>
          </cell>
          <cell r="H482" t="str">
            <v>リリース済</v>
          </cell>
          <cell r="I482"/>
          <cell r="J482"/>
          <cell r="K482"/>
          <cell r="L482"/>
          <cell r="M482"/>
          <cell r="N482" t="str">
            <v>SP5.1</v>
          </cell>
          <cell r="O482"/>
          <cell r="P482"/>
          <cell r="Q482"/>
          <cell r="R482"/>
          <cell r="S482"/>
        </row>
        <row r="483">
          <cell r="A483" t="str">
            <v>481</v>
          </cell>
          <cell r="B483" t="str">
            <v>ALRV
EBSF
EBRA</v>
          </cell>
          <cell r="C483" t="str">
            <v>提携会社情報入手日</v>
          </cell>
          <cell r="D483"/>
          <cell r="E483" t="str">
            <v>海外提携会社から入力した症例情報を入手元とは別の国の提携会社に情報を送付出来るようCW5/ADRのパッケージとして以下対応を実施して欲しい。
----------------
①受領画面（ALRV）に提携会社の情報入手日を入力するパッケージ新規項目の追加（仮称：提携会社情報入手日）
②EBRAでICSRファイルをインポートして症例データを作成する際、①で追加される提携会社の情報入手日を入力するパッケージ新規項目には、ICSRファイル内に記載されている情報入手日を自動登録するよう改修
③EBSFでICSRファイルを作成する際、ICSRファイル内の情報入手日には既存の受領画面の【情報入手日】の値を出力するのか、①で追加される提携会社の情報入手日を入力するパッケージ新規項目に登録されている値を出力するのかが選べるよう改修
----------------</v>
          </cell>
          <cell r="F483" t="str">
            <v>甲賀</v>
          </cell>
          <cell r="G483">
            <v>42920</v>
          </cell>
          <cell r="H483" t="str">
            <v>リリース済</v>
          </cell>
          <cell r="I483"/>
          <cell r="J483"/>
          <cell r="K483"/>
          <cell r="L483"/>
          <cell r="M483"/>
          <cell r="N483" t="str">
            <v>SP6.0a</v>
          </cell>
          <cell r="O483"/>
          <cell r="P483"/>
          <cell r="Q483"/>
          <cell r="R483"/>
          <cell r="S483"/>
        </row>
        <row r="484">
          <cell r="A484" t="str">
            <v>482</v>
          </cell>
          <cell r="B484" t="str">
            <v>全画面共通</v>
          </cell>
          <cell r="C484" t="str">
            <v>N/A</v>
          </cell>
          <cell r="D484"/>
          <cell r="E484" t="str">
            <v>CW5/ADRの一部機能では、VOID_FLG=0の条件が検索条件に含まれていない機能がある。（例：検索条件定義管理画面（ARDF）の検索条件-【所属ユーザ名】）
どの画面でもVOID_FLG=0の条件が検索条件に含まれるよう横展開調査を実施し、適宜修正対応して欲しい。
---------------
&lt;2017/8/16 甲賀追記&gt;
横展開調査の結果、対応箇所が多い場合、最低限下記の箇所は対応して下さい。
１．データ交換ファイル送信管理画面の検索条件-自社薬グループ
２．検索条件定義管理画面の所有ユーザー名
３．症例情報画面の臨検値の単位
---------------</v>
          </cell>
          <cell r="F484" t="str">
            <v>甲賀</v>
          </cell>
          <cell r="G484">
            <v>42920</v>
          </cell>
          <cell r="H484" t="str">
            <v>リリース済</v>
          </cell>
          <cell r="I484"/>
          <cell r="J484"/>
          <cell r="K484"/>
          <cell r="L484"/>
          <cell r="M484"/>
          <cell r="N484" t="str">
            <v>SP6.0</v>
          </cell>
          <cell r="O484"/>
          <cell r="P484"/>
          <cell r="Q484"/>
          <cell r="R484"/>
          <cell r="S484"/>
        </row>
        <row r="485">
          <cell r="A485" t="str">
            <v>483</v>
          </cell>
          <cell r="B485" t="str">
            <v>ARRC</v>
          </cell>
          <cell r="C485" t="str">
            <v>情報入手日</v>
          </cell>
          <cell r="D485"/>
          <cell r="E485" t="str">
            <v>CIOMSレポートに出力する情報入手日の値を既存の受領画面の【情報入手日】から出力するのか、No.480で追加予定の提携会社の情報入手日を入力するパッケージ新規項目から出力するのか選べるように改修して欲しい。</v>
          </cell>
          <cell r="F485" t="str">
            <v>甲賀</v>
          </cell>
          <cell r="G485">
            <v>42920</v>
          </cell>
          <cell r="H485"/>
          <cell r="I485"/>
          <cell r="J485"/>
          <cell r="K485"/>
          <cell r="L485"/>
          <cell r="M485"/>
          <cell r="N485" t="str">
            <v>SP6a</v>
          </cell>
          <cell r="O485"/>
          <cell r="P485"/>
          <cell r="Q485"/>
          <cell r="R485"/>
          <cell r="S485"/>
        </row>
        <row r="486">
          <cell r="A486" t="str">
            <v>484</v>
          </cell>
          <cell r="B486" t="str">
            <v>ADCA</v>
          </cell>
          <cell r="C486" t="str">
            <v>投与情報-投与間隔、一日投与量</v>
          </cell>
          <cell r="D486"/>
          <cell r="E486" t="str">
            <v>「投与間隔および分割回数」の投与間隔と回数について、入力後ロストフォーカスしても下のSpreadに入力内容が反映されない。「一日投与量」の「約」も同様。
Spreadに反映されていない状態で、「更新」ボタンにより更新した場合に正しく登録されていることは確認済み。表示だけの問題と思われる。
→ 確認の結果、上記テキストボックスにLeaveイベントが設定されていなかった。また、「約」チェックボックスはイベントがあり、処理は走っていたが、条件がSpread内のカラムを参照していたため、CheckedChangeイベント時には値が設定されていない状態だった。Checkedプロパティを直接参照する必要がある。</v>
          </cell>
          <cell r="F486" t="str">
            <v>市岡</v>
          </cell>
          <cell r="G486">
            <v>42921</v>
          </cell>
          <cell r="H486"/>
          <cell r="I486"/>
          <cell r="J486"/>
          <cell r="K486"/>
          <cell r="L486"/>
          <cell r="M486"/>
          <cell r="N486" t="str">
            <v>未定</v>
          </cell>
          <cell r="O486"/>
          <cell r="P486"/>
          <cell r="Q486"/>
          <cell r="R486"/>
          <cell r="S486"/>
        </row>
        <row r="487">
          <cell r="A487" t="str">
            <v>485</v>
          </cell>
          <cell r="B487" t="str">
            <v>ADCA</v>
          </cell>
          <cell r="C487" t="str">
            <v>INIDB</v>
          </cell>
          <cell r="D487"/>
          <cell r="E487" t="str">
            <v>R3-430で追加した論理チェックがINIのDBへ反映されていなかった。</v>
          </cell>
          <cell r="F487" t="str">
            <v>長澤</v>
          </cell>
          <cell r="G487">
            <v>42921</v>
          </cell>
          <cell r="H487" t="str">
            <v>リリース済</v>
          </cell>
          <cell r="I487"/>
          <cell r="J487"/>
          <cell r="K487"/>
          <cell r="L487"/>
          <cell r="M487"/>
          <cell r="N487" t="str">
            <v>SP5
SP4.2</v>
          </cell>
          <cell r="O487"/>
          <cell r="P487"/>
          <cell r="Q487"/>
          <cell r="R487"/>
          <cell r="S487"/>
        </row>
        <row r="488">
          <cell r="A488" t="str">
            <v>486</v>
          </cell>
          <cell r="B488" t="str">
            <v>ALRV</v>
          </cell>
          <cell r="C488"/>
          <cell r="D488"/>
          <cell r="E488" t="str">
            <v xml:space="preserve">R15-M-5168からの転記（甲賀さん、季さんからの連絡）：
受領画面（修正モード）の「第一次情報源国」を変更する場合、且つ、投与情報に1レコードも入力されていない場合、「投与情報-医薬品を入手した国名」のDBカラムのダミレコードは登録されました。 </v>
          </cell>
          <cell r="F488" t="str">
            <v>陳</v>
          </cell>
          <cell r="G488">
            <v>42928</v>
          </cell>
          <cell r="H488"/>
          <cell r="I488"/>
          <cell r="J488"/>
          <cell r="K488"/>
          <cell r="L488"/>
          <cell r="M488"/>
          <cell r="N488" t="str">
            <v>SP6</v>
          </cell>
          <cell r="O488"/>
          <cell r="P488"/>
          <cell r="Q488"/>
          <cell r="R488" t="str">
            <v>SP20で対応ならマージで対応される</v>
          </cell>
          <cell r="S488"/>
        </row>
        <row r="489">
          <cell r="A489" t="str">
            <v>487</v>
          </cell>
          <cell r="B489" t="str">
            <v>PMDA確認帳票</v>
          </cell>
          <cell r="C489" t="str">
            <v>QOPD2</v>
          </cell>
          <cell r="D489"/>
          <cell r="E489" t="str">
            <v>仕様書の記載と挙動が異なる
＝＝＝＝＝＝仕様書の記載＝＝＝＝＝＝
• &lt;G.k.2.2&gt;を出力する&lt;G.k.2.2(販売名)&gt;＋”（“＋&lt;G.k.2.2(薬剤コード)&gt;＋”）＋複数の場合カンマ区切り
• &lt;G.k.1&gt;が「2」（併用薬）の薬剤のみ出力する
• PMDA確認帳票(EBCF)画面から出力した場合は、ICSR出力仕様に従い販売名と薬剤コードのいずれかのみを出力する（薬剤コードが優先される）
＝＝＝＝＝＝＝
実際は、複数の場合、改行区切りとなる</v>
          </cell>
          <cell r="F489" t="str">
            <v>長澤</v>
          </cell>
          <cell r="G489">
            <v>42929</v>
          </cell>
          <cell r="H489" t="str">
            <v>リリース済</v>
          </cell>
          <cell r="I489"/>
          <cell r="J489"/>
          <cell r="K489"/>
          <cell r="L489"/>
          <cell r="M489"/>
          <cell r="N489" t="str">
            <v>SP5.1</v>
          </cell>
          <cell r="O489"/>
          <cell r="P489"/>
          <cell r="Q489"/>
          <cell r="R489"/>
          <cell r="S489"/>
        </row>
        <row r="490">
          <cell r="A490" t="str">
            <v>488</v>
          </cell>
          <cell r="B490" t="str">
            <v>PMDA確認帳票</v>
          </cell>
          <cell r="C490"/>
          <cell r="D490"/>
          <cell r="E490" t="str">
            <v>部外品オプションで、販売名の出力はg.k.2.2を流用せずに、販売名と販売コードを出力するようにしている
研究報告では、既存帳票を流用しているので、報告分類がBC、BDの場合に販売名の出力をBA、BBのときと同じロジックにする必要がある。
SP5.1の改修で、帳票の出力仕様の改修があるので（R3-426）、一緒に改修した方が良い。</v>
          </cell>
          <cell r="F490" t="str">
            <v>長澤</v>
          </cell>
          <cell r="G490">
            <v>42929</v>
          </cell>
          <cell r="H490" t="str">
            <v>リリース済</v>
          </cell>
          <cell r="I490"/>
          <cell r="J490"/>
          <cell r="K490"/>
          <cell r="L490"/>
          <cell r="M490"/>
          <cell r="N490" t="str">
            <v>SP5.1</v>
          </cell>
          <cell r="O490"/>
          <cell r="P490"/>
          <cell r="Q490"/>
          <cell r="R490" t="str">
            <v>R3-426と同時実施するため、R3-426の単票として実施。</v>
          </cell>
          <cell r="S490"/>
        </row>
        <row r="491">
          <cell r="A491" t="str">
            <v>489</v>
          </cell>
          <cell r="B491" t="str">
            <v>ドキュメント</v>
          </cell>
          <cell r="C491" t="str">
            <v>HLD、LLD</v>
          </cell>
          <cell r="D491" t="str">
            <v xml:space="preserve">
R3-QA-048</v>
          </cell>
          <cell r="E491" t="str">
            <v>＜CW5ADR-R3-QA一覧.xlsxから転記＞R3-QA-048
＝＝＝Q＝＝＝
SYSCOさんよりQA
アドオンのHLD,LLDについて。パッケージ機能組み込みのアドオンでは、パッケージ本体機能を改訂するため、パッケージ本体の設計書をロックし、直接編集する形が望ましいと思われるが、過去の他社アドオン機能では、同様の（類似機能の）組み込みアドオンでも設計書を分離して作成している事例があり、この事例に従うべきか判断に困っている。アドオンの設計書においてはどのように作成すべきか、統一見解のもと指針が欲しい。
＝＝＝A＝＝＝＝
文書自体はパッケージとアドオンで分ける。ただし各文書が関連があることを本体側が認識できる必要があるため、パッケージ側の文書にはアドオン側文書があることを明記する。</v>
          </cell>
          <cell r="F491" t="str">
            <v>長澤</v>
          </cell>
          <cell r="G491">
            <v>42929</v>
          </cell>
          <cell r="H491" t="str">
            <v>新規</v>
          </cell>
          <cell r="I491"/>
          <cell r="J491"/>
          <cell r="K491"/>
          <cell r="L491"/>
          <cell r="M491"/>
          <cell r="N491" t="str">
            <v>未定</v>
          </cell>
          <cell r="O491"/>
          <cell r="P491"/>
          <cell r="Q491"/>
          <cell r="R491"/>
          <cell r="S491"/>
        </row>
        <row r="492">
          <cell r="A492" t="str">
            <v>490</v>
          </cell>
          <cell r="B492" t="str">
            <v>ALEC</v>
          </cell>
          <cell r="C492" t="str">
            <v>症例の記述情報</v>
          </cell>
          <cell r="D492" t="str">
            <v xml:space="preserve">
R3-QA-051</v>
          </cell>
          <cell r="E492" t="str">
            <v>＜CW5ADR-R3-QA一覧.xlsxから転記＞R3-QA-051
＝＝＝Q＝＝＝
症例概要及びその他の情報記述-【症例の記述情報】への移行仕様に以下の仕様がありますが、R3通知のどこを元に決定された仕様なのか教えて下さい。
-----------
R1.5の「治験評価-治験の概要-開発相▲」が「4：生物学的同等性試験」、「5：臨床薬理試験」と「6：申請準備中」の場合、下記の通りに文字列を組み合わせて、「*症例の記述情報」に追記する。
-----------
（甲賀コメント：仕様不備の可能性高、上記仕様は破棄した方が良いかと考える。）
＝＝＝A＝＝＝＝
現状の仕様にて回答を記入予定</v>
          </cell>
          <cell r="F492" t="str">
            <v>長澤</v>
          </cell>
          <cell r="G492">
            <v>42929</v>
          </cell>
          <cell r="H492" t="str">
            <v>新規</v>
          </cell>
          <cell r="I492"/>
          <cell r="J492"/>
          <cell r="K492"/>
          <cell r="L492"/>
          <cell r="M492"/>
          <cell r="N492" t="str">
            <v>未定</v>
          </cell>
          <cell r="O492"/>
          <cell r="P492"/>
          <cell r="Q492"/>
          <cell r="R492" t="str">
            <v>制限事項として周知することでデリバリ上のトラブルを回避する。
制限事項が不適切であれば、顧客からも早い段階で指摘が受けられ、改修が早く実施できる。</v>
          </cell>
          <cell r="S492"/>
        </row>
        <row r="493">
          <cell r="A493" t="str">
            <v>491</v>
          </cell>
          <cell r="B493"/>
          <cell r="C493" t="str">
            <v>業務パラメータマスタ</v>
          </cell>
          <cell r="D493" t="str">
            <v xml:space="preserve">
R3-QA-052</v>
          </cell>
          <cell r="E493" t="str">
            <v>＜CW5ADR-R3-QA一覧.xlsxから転記＞R3-QA-052
＝＝＝Q＝＝＝
業務パラメータマスター[M_APP_PARAMS] の「安全部有害事象報告方法」につきまして、パラメータ追加の経緯、仕様のご説明をお願いできますでしょうか。
尚、このパラメータはSP2からSP3に変わった時に追加されております。
＝＝＝A＝＝＝＝
R15にも存在するパラメタのようです。
R15側でもAZ様から問合せがあり、R1.5の不具合管理に記載がありました。
－－－
ソース側確認すると、一つ書きミスを見つかって、原因だと思います。
★報告方法(M_APP_PARAMS.MHWA_AE_RPT_MTHD)が'002'(報告対象のみ報告)以外の場合
ソース側’002’が2で書いてしまう、
ですから、設定条件を問わずに、後ろの処理をし続きます。
また、仕様側理解していないため、当スイッチがの役割理解しておりません。
たとえば、ICSR出力時、当スイッチ利用するかどうかこと。（現在使用していません） 
－－－
開発側にR3側での利用を確認しましたが、R1.5同様で機能していないようです。
■6/23開発チーム追記
R3での動作確認実施しました。
本パラメタの設定に関係なく｢評価画面-出力対象チェックボックス｣でICSRファイルへの出力対象は制御されています。
SP3のコンフィグで本パラメタの追記を致しましたが、｢現在利用していない｣との記載が必要でありました。
別途、SP3以降のコンフィグシートについて、修正させて頂きます。
本パラメタについて、コンフィグの検討から除外頂ければと思います。</v>
          </cell>
          <cell r="F493" t="str">
            <v>長澤</v>
          </cell>
          <cell r="G493">
            <v>42929</v>
          </cell>
          <cell r="H493" t="str">
            <v>新規</v>
          </cell>
          <cell r="I493"/>
          <cell r="J493"/>
          <cell r="K493"/>
          <cell r="L493"/>
          <cell r="M493"/>
          <cell r="N493" t="str">
            <v>SP3</v>
          </cell>
          <cell r="O493"/>
          <cell r="P493"/>
          <cell r="Q493"/>
          <cell r="R493"/>
          <cell r="S493"/>
        </row>
        <row r="494">
          <cell r="A494" t="str">
            <v>492</v>
          </cell>
          <cell r="B494"/>
          <cell r="C494" t="str">
            <v>DBIC</v>
          </cell>
          <cell r="D494" t="str">
            <v xml:space="preserve">
R3-RQ-069</v>
          </cell>
          <cell r="E494" t="str">
            <v xml:space="preserve">＜CW5ADR-R3-要望障害一覧.xlsxから転記＞R3-RQ-069
＝＝＝内容＝＝＝＝＝＝＝
「第一次情報源-引用文献・再審査/治験・試験」の「＊引用文献■」のデータ移行で文字切捨てが発生するが、当該項目には後半部分に重要な情報が記載されていることが多い。
複数行に分割して移行する等、対応を検討して欲しい。
＝＝＝対応内容等＝＝＝＝
;や改行で区切って複数行に分割する。
ただし「＊引用文献■」はテキスト項目のため、期待しない箇所で分割される可能性あり。
イレギュラーデータの可能性は制限事項とし、改行区切りで移行する仕様とする。
※空行は移行しない
</v>
          </cell>
          <cell r="F494" t="str">
            <v>市岡</v>
          </cell>
          <cell r="G494">
            <v>42929</v>
          </cell>
          <cell r="H494"/>
          <cell r="I494"/>
          <cell r="J494"/>
          <cell r="K494"/>
          <cell r="L494"/>
          <cell r="M494"/>
          <cell r="N494" t="str">
            <v>未定</v>
          </cell>
          <cell r="O494"/>
          <cell r="P494"/>
          <cell r="Q494"/>
          <cell r="R494"/>
          <cell r="S494"/>
        </row>
        <row r="495">
          <cell r="A495" t="str">
            <v>493</v>
          </cell>
          <cell r="B495" t="str">
            <v>R2⇒R3サイズCUTチェックツール</v>
          </cell>
          <cell r="C495"/>
          <cell r="D495" t="str">
            <v>JCS
R3-RQ-070</v>
          </cell>
          <cell r="E495" t="str">
            <v xml:space="preserve">＜CW5ADR-R3-要望障害一覧.xlsxから転記＞R3-RQ-070
＝＝＝内容＝＝＝＝＝＝＝
R3で削除されたカラムのチェックについて、レコードが存在すれば結果シートに出力されるが、削除対象カラムに値が入力されている場合に結果シートに出力されるよう変更してほしい。また、どのようなデータが登録されているかも出力してほしい。
※レコードが存在する場合でも、削除対象カラムに値が入力されていなければ問題無い為
＝＝＝対応内容等＝＝＝＝
</v>
          </cell>
          <cell r="F495" t="str">
            <v>長澤</v>
          </cell>
          <cell r="G495">
            <v>42929</v>
          </cell>
          <cell r="H495" t="str">
            <v>新規</v>
          </cell>
          <cell r="I495"/>
          <cell r="J495"/>
          <cell r="K495"/>
          <cell r="L495"/>
          <cell r="M495"/>
          <cell r="N495" t="str">
            <v>対応不要</v>
          </cell>
          <cell r="O495"/>
          <cell r="P495"/>
          <cell r="Q495"/>
          <cell r="R495" t="str">
            <v>SYSCOへ発注予定</v>
          </cell>
          <cell r="S495"/>
        </row>
        <row r="496">
          <cell r="A496" t="str">
            <v>494</v>
          </cell>
          <cell r="B496" t="str">
            <v>R2⇒R3サイズCUTチェックツール</v>
          </cell>
          <cell r="C496"/>
          <cell r="D496" t="str">
            <v>JCS
R3-RQ-071</v>
          </cell>
          <cell r="E496" t="str">
            <v xml:space="preserve">＜CW5ADR-R3-要望障害一覧.xlsxから転記＞R3-RQ-071
＝＝＝内容＝＝＝＝＝＝＝
CUTツール作成仕様.xlsx「CUT対象一覧(Other)」シートについて、チェックの目的および、チェック結果に出たデータの対応方法を教えてほしい。
また、SQLに問題があるように思われる。
・「AE_DRG.OWN_KB = '1'(自社)」の抽出条件があるが、SELECT句では「OWN_KB || '：他社'」となっている。自社/他社の扱いに問題がないか？
＝＝＝対応内容等＝＝＝＝
</v>
          </cell>
          <cell r="F496" t="str">
            <v>長澤</v>
          </cell>
          <cell r="G496">
            <v>42929</v>
          </cell>
          <cell r="H496" t="str">
            <v>新規</v>
          </cell>
          <cell r="I496"/>
          <cell r="J496"/>
          <cell r="K496"/>
          <cell r="L496"/>
          <cell r="M496"/>
          <cell r="N496" t="str">
            <v>対応不要</v>
          </cell>
          <cell r="O496"/>
          <cell r="P496"/>
          <cell r="Q496"/>
          <cell r="R496" t="str">
            <v>SYSCOへ発注予定</v>
          </cell>
          <cell r="S496"/>
        </row>
        <row r="497">
          <cell r="A497" t="str">
            <v>495</v>
          </cell>
          <cell r="B497" t="str">
            <v>R2⇒R3汎用検索変更チェックツール</v>
          </cell>
          <cell r="C497"/>
          <cell r="D497" t="str">
            <v>JCS
R3-RQ-072</v>
          </cell>
          <cell r="E497" t="str">
            <v xml:space="preserve">＜CW5ADR-R3-要望障害一覧.xlsxから転記＞R3-RQ-072
＝＝＝内容＝＝＝＝＝＝＝
汎用帳票定義について
・CCRPT_SAVE_CNDのみではなく、CCRPT_SAVE_ITMのデータもチェック対象としてほしい
※CCRPT_SAVE_CNDと同じ問題が発生するため
＝＝＝対応内容等＝＝＝＝
</v>
          </cell>
          <cell r="F497" t="str">
            <v>長澤</v>
          </cell>
          <cell r="G497">
            <v>42929</v>
          </cell>
          <cell r="H497" t="str">
            <v>リリース済</v>
          </cell>
          <cell r="I497"/>
          <cell r="J497"/>
          <cell r="K497"/>
          <cell r="L497"/>
          <cell r="M497"/>
          <cell r="N497" t="str">
            <v>未定</v>
          </cell>
          <cell r="O497"/>
          <cell r="P497"/>
          <cell r="Q497"/>
          <cell r="R497" t="str">
            <v>R3-373で対応済み</v>
          </cell>
          <cell r="S497"/>
        </row>
        <row r="498">
          <cell r="A498" t="str">
            <v>496</v>
          </cell>
          <cell r="B498" t="str">
            <v>R2⇒R3汎用検索変更チェックツール</v>
          </cell>
          <cell r="C498"/>
          <cell r="D498" t="str">
            <v>JCS
R3-RQ-073</v>
          </cell>
          <cell r="E498" t="str">
            <v xml:space="preserve">＜CW5ADR-R3-要望障害一覧.xlsxから転記＞R3-RQ-073
＝＝＝内容＝＝＝＝＝＝＝
汎用帳票定義について
・個人用、共通用区分(CCRPT_SAVE_HDR.PRIV_COM_KB)、ユーザ名(CCRPT_SAVE_HDR.USER_NM)も出力してほしい
※個人用と共通では、対応要否の重要度が異なるため
＝＝＝対応内容等＝＝＝＝
</v>
          </cell>
          <cell r="F498" t="str">
            <v>長澤</v>
          </cell>
          <cell r="G498">
            <v>42929</v>
          </cell>
          <cell r="H498" t="str">
            <v>リリース済</v>
          </cell>
          <cell r="I498"/>
          <cell r="J498"/>
          <cell r="K498"/>
          <cell r="L498"/>
          <cell r="M498"/>
          <cell r="N498" t="str">
            <v>未定</v>
          </cell>
          <cell r="O498"/>
          <cell r="P498"/>
          <cell r="Q498"/>
          <cell r="R498" t="str">
            <v>R3-373で対応済み</v>
          </cell>
          <cell r="S498"/>
        </row>
        <row r="499">
          <cell r="A499" t="str">
            <v>497</v>
          </cell>
          <cell r="B499" t="str">
            <v>帳票テンプレートコンバートツール(R1.5→R3.0)</v>
          </cell>
          <cell r="C499"/>
          <cell r="D499" t="str">
            <v>JCS
R3-RQ-074</v>
          </cell>
          <cell r="E499" t="str">
            <v xml:space="preserve">＜CW5ADR-R3-要望障害一覧.xlsxから転記＞R3-RQ-074
＝＝＝内容＝＝＝＝＝＝＝
Office2013以外のバージョンでも動作するようにしてほしい。
＝＝＝対応内容等＝＝＝＝
</v>
          </cell>
          <cell r="F499" t="str">
            <v>長澤</v>
          </cell>
          <cell r="G499">
            <v>42929</v>
          </cell>
          <cell r="H499" t="str">
            <v>Close</v>
          </cell>
          <cell r="I499"/>
          <cell r="J499"/>
          <cell r="K499"/>
          <cell r="L499"/>
          <cell r="M499"/>
          <cell r="N499" t="str">
            <v>対応不要</v>
          </cell>
          <cell r="O499"/>
          <cell r="P499"/>
          <cell r="Q499"/>
          <cell r="R499" t="str">
            <v>SYSCOへ発注予定</v>
          </cell>
          <cell r="S499"/>
        </row>
        <row r="500">
          <cell r="A500" t="str">
            <v>498</v>
          </cell>
          <cell r="B500" t="str">
            <v>帳票テンプレートコンバートツール(R1.5→R3.0)</v>
          </cell>
          <cell r="C500"/>
          <cell r="D500" t="str">
            <v>JCS
R3-RQ-075</v>
          </cell>
          <cell r="E500" t="str">
            <v xml:space="preserve">＜CW5ADR-R3-要望障害一覧.xlsxから転記＞R3-RQ-075
＝＝＝内容＝＝＝＝＝＝＝
どの置換文字列を変更したか、わかるようにしてほしい。
※顧客によっては、顧客自身でテンプレートの変更をする場合があり、変更箇所の提示が必要になるため。
＝＝＝対応内容等＝＝＝＝
</v>
          </cell>
          <cell r="F500" t="str">
            <v>長澤</v>
          </cell>
          <cell r="G500">
            <v>42929</v>
          </cell>
          <cell r="H500" t="str">
            <v>Close</v>
          </cell>
          <cell r="I500"/>
          <cell r="J500"/>
          <cell r="K500"/>
          <cell r="L500"/>
          <cell r="M500"/>
          <cell r="N500" t="str">
            <v>対応不要</v>
          </cell>
          <cell r="O500"/>
          <cell r="P500"/>
          <cell r="Q500"/>
          <cell r="R500" t="str">
            <v>SYSCOへ発注予定
顧客が実施する想定は無い（PJ側対応の想定）
但し、TOOLの改修は必要。</v>
          </cell>
          <cell r="S500"/>
        </row>
        <row r="501">
          <cell r="A501" t="str">
            <v>499</v>
          </cell>
          <cell r="B501" t="str">
            <v>GOE0</v>
          </cell>
          <cell r="C501" t="str">
            <v>GOE0</v>
          </cell>
          <cell r="D501" t="str">
            <v xml:space="preserve">
R3-RQ-076</v>
          </cell>
          <cell r="E501" t="str">
            <v>＜CW5ADR-R3-要望障害一覧.xlsxから転記＞R3-RQ-076
＝＝＝内容＝＝＝＝＝＝＝
評価の提携会社報告に紐づく項目「提携会社名」「報告期日区分」「受領別報告区分」「起算日」「報告期日」が自社薬グループ×提携会社毎に出力することができない。
※キッセイ導入時に必要
＝＝＝対応内容等＝＝＝＝
対応済み</v>
          </cell>
          <cell r="F501" t="str">
            <v>SYSCO</v>
          </cell>
          <cell r="G501">
            <v>42929</v>
          </cell>
          <cell r="H501" t="str">
            <v>リリース済</v>
          </cell>
          <cell r="I501"/>
          <cell r="J501"/>
          <cell r="K501"/>
          <cell r="L501"/>
          <cell r="M501"/>
          <cell r="N501" t="str">
            <v>未定</v>
          </cell>
          <cell r="O501"/>
          <cell r="P501"/>
          <cell r="Q501"/>
          <cell r="R501" t="str">
            <v>R3-418で対応済み</v>
          </cell>
          <cell r="S501"/>
        </row>
        <row r="502">
          <cell r="A502" t="str">
            <v>500</v>
          </cell>
          <cell r="B502" t="str">
            <v>その他</v>
          </cell>
          <cell r="C502"/>
          <cell r="D502" t="str">
            <v xml:space="preserve">
R3-RQ-077</v>
          </cell>
          <cell r="E502" t="str">
            <v>＜CW5ADR-R3-要望障害一覧.xlsxから転記＞R3-RQ-077
＝＝＝内容＝＝＝＝＝＝＝
SRSにはDB情報として更新先、リスト生成基のテーブル名とカラム名の列はあるが、検索条件の比較対象とするテーブル名とカラム名の列が無い。
列の追加は可能か検討していただきたい。
＝＝＝対応内容等＝＝＝＝
要望として受理いたしました。</v>
          </cell>
          <cell r="F502" t="str">
            <v>長澤</v>
          </cell>
          <cell r="G502">
            <v>42929</v>
          </cell>
          <cell r="H502" t="str">
            <v>新規</v>
          </cell>
          <cell r="I502"/>
          <cell r="J502"/>
          <cell r="K502"/>
          <cell r="L502"/>
          <cell r="M502"/>
          <cell r="N502" t="str">
            <v>未定</v>
          </cell>
          <cell r="O502" t="str">
            <v>富岡</v>
          </cell>
          <cell r="P502"/>
          <cell r="Q502"/>
          <cell r="R502"/>
          <cell r="S502"/>
        </row>
        <row r="503">
          <cell r="A503" t="str">
            <v>501</v>
          </cell>
          <cell r="B503" t="str">
            <v>MRAM</v>
          </cell>
          <cell r="C503" t="str">
            <v>MedDRA一括変換</v>
          </cell>
          <cell r="D503" t="str">
            <v xml:space="preserve">
R3-RQ-078</v>
          </cell>
          <cell r="E503" t="str">
            <v xml:space="preserve">＜CW5ADR-R3-要望障害一覧.xlsxから転記＞R3-RQ-078
＝＝＝内容＝＝＝＝＝＝＝
変換対応表選択画面に【自社薬グループ】項目を追加し、どの自社薬グループが対象となっている変換表なのかが選択画面上でわかるようにして欲しい。
要望背景：MJ様では自社薬グループ毎に各薬剤担当者が自社薬グループ単位でMedDRA一括変換処理を実施しているため、変換対応表を数多く作成している。後日、変換結果を確認する際、変換対応表選択画面で何の薬剤を対象にした対応表なのか判断がつかないため、対象の対応表を表示させるのに時間を要してしまってい
＝＝＝対応内容等＝＝＝＝
要望として受理いたしました。
</v>
          </cell>
          <cell r="F503" t="str">
            <v>長澤</v>
          </cell>
          <cell r="G503">
            <v>42929</v>
          </cell>
          <cell r="H503" t="str">
            <v>新規</v>
          </cell>
          <cell r="I503"/>
          <cell r="J503"/>
          <cell r="K503"/>
          <cell r="L503"/>
          <cell r="M503"/>
          <cell r="N503" t="str">
            <v>未定</v>
          </cell>
          <cell r="O503" t="str">
            <v>富岡</v>
          </cell>
          <cell r="P503"/>
          <cell r="Q503"/>
          <cell r="R503"/>
          <cell r="S503"/>
        </row>
        <row r="504">
          <cell r="A504" t="str">
            <v>502</v>
          </cell>
          <cell r="B504" t="str">
            <v>ADCA</v>
          </cell>
          <cell r="C504"/>
          <cell r="D504" t="str">
            <v>TS-SM
R3-RQ-079</v>
          </cell>
          <cell r="E504" t="str">
            <v>＜CW5ADR-R3-要望障害一覧.xlsxから転記＞R3-RQ-079
＝＝＝内容＝＝＝＝＝＝＝
症例情報画面の「発現時の妊娠期間■」というキャプションが、胎児症例における親の妊娠期間である事が分かりずらいキャプションになっているため、キャプションを改めて欲しい。
＝＝＝対応内容等＝＝＝＝
案）
「発現時の妊娠期間■」
→「胎児での発現時の妊娠期間■」</v>
          </cell>
          <cell r="F504" t="str">
            <v>長澤</v>
          </cell>
          <cell r="G504">
            <v>42929</v>
          </cell>
          <cell r="H504" t="str">
            <v>新規</v>
          </cell>
          <cell r="I504"/>
          <cell r="J504"/>
          <cell r="K504"/>
          <cell r="L504"/>
          <cell r="M504"/>
          <cell r="N504" t="str">
            <v>未定</v>
          </cell>
          <cell r="O504"/>
          <cell r="P504"/>
          <cell r="Q504"/>
          <cell r="R504"/>
          <cell r="S504"/>
        </row>
        <row r="505">
          <cell r="A505" t="str">
            <v>503</v>
          </cell>
          <cell r="B505"/>
          <cell r="C505"/>
          <cell r="D505" t="str">
            <v>TS-SM
R3-RQ-080</v>
          </cell>
          <cell r="E505" t="str">
            <v>＜CW5ADR-R3-要望障害一覧.xlsxから転記＞R3-RQ-080
＝＝＝内容＝＝＝＝＝＝＝
区分値の画面表示時のデフォルト表示機能を実装してほしい（区分マスターにはカラムがあるのに利用できない）
＝＝＝対応内容等＝＝＝＝
現状のデフォルトフラグ使用状況を調査
全般的な対応は見送りとして、TS-SMの要望している対象項目を別途検討。（TOPSでセットしている項目）</v>
          </cell>
          <cell r="F505" t="str">
            <v>長澤</v>
          </cell>
          <cell r="G505">
            <v>42929</v>
          </cell>
          <cell r="H505" t="str">
            <v>新規</v>
          </cell>
          <cell r="I505"/>
          <cell r="J505"/>
          <cell r="K505"/>
          <cell r="L505"/>
          <cell r="M505"/>
          <cell r="N505" t="str">
            <v>未定</v>
          </cell>
          <cell r="O505" t="str">
            <v>富岡</v>
          </cell>
          <cell r="P505"/>
          <cell r="Q505"/>
          <cell r="R505"/>
          <cell r="S505"/>
        </row>
        <row r="506">
          <cell r="A506" t="str">
            <v>504</v>
          </cell>
          <cell r="B506"/>
          <cell r="C506"/>
          <cell r="D506" t="str">
            <v>TS-SM
R3-RQ-081</v>
          </cell>
          <cell r="E506" t="str">
            <v>＜CW5ADR-R3-要望障害一覧.xlsxから転記＞R3-RQ-081
＝＝＝内容＝＝＝＝＝＝＝
シノニムリストが、現在の仕様では完全一致で検索されている。部分一致で検索できるようにしてほしい。
＝＝＝対応内容等＝＝＝＝
記載有害事象名に含まれる単語から、候補となる読替有害事象名をリストする補助機能を開発する？
→要望として受理。ただし開発規模に対するメリットが大きくないため、直近での対応は困難</v>
          </cell>
          <cell r="F506" t="str">
            <v>長澤</v>
          </cell>
          <cell r="G506">
            <v>42929</v>
          </cell>
          <cell r="H506" t="str">
            <v>新規</v>
          </cell>
          <cell r="I506"/>
          <cell r="J506"/>
          <cell r="K506"/>
          <cell r="L506"/>
          <cell r="M506"/>
          <cell r="N506" t="str">
            <v>未定</v>
          </cell>
          <cell r="O506" t="str">
            <v>富岡</v>
          </cell>
          <cell r="P506"/>
          <cell r="Q506"/>
          <cell r="R506"/>
          <cell r="S506"/>
        </row>
        <row r="507">
          <cell r="A507" t="str">
            <v>505</v>
          </cell>
          <cell r="B507"/>
          <cell r="C507" t="str">
            <v>DBSetup.bat/DBUpdate.bat</v>
          </cell>
          <cell r="D507" t="str">
            <v>KS
R3-RQ-093</v>
          </cell>
          <cell r="E507" t="str">
            <v xml:space="preserve">＜CW5ADR-R3-要望障害一覧.xlsxから転記＞R3-RQ-093
＝＝＝内容＝＝＝＝＝＝＝
左記batファイルを実行するにあたり、SYS,SYSTEMユーザーのパスワードを入力する必要があるが、KS様では上記パスワードはお客様管理であるため、左記batファイルを実行時に画面上に入力文字を表示、また入力文字を再表示させないように出来るようにして欲しい。
＝＝＝対応内容等＝＝＝＝
</v>
          </cell>
          <cell r="F507" t="str">
            <v>長澤</v>
          </cell>
          <cell r="G507">
            <v>42929</v>
          </cell>
          <cell r="H507" t="str">
            <v>新規</v>
          </cell>
          <cell r="I507"/>
          <cell r="J507"/>
          <cell r="K507"/>
          <cell r="L507"/>
          <cell r="M507"/>
          <cell r="N507" t="str">
            <v>未定</v>
          </cell>
          <cell r="O507" t="str">
            <v>富岡</v>
          </cell>
          <cell r="P507"/>
          <cell r="Q507"/>
          <cell r="R507"/>
          <cell r="S507"/>
        </row>
        <row r="508">
          <cell r="A508" t="str">
            <v>506</v>
          </cell>
          <cell r="B508"/>
          <cell r="C508" t="str">
            <v>CwaLcenCommonWebService</v>
          </cell>
          <cell r="D508" t="str">
            <v>TS-SM
R3-RQ-094</v>
          </cell>
          <cell r="E508" t="str">
            <v>＜CW5ADR-R3-要望障害一覧.xlsxから転記＞R3-RQ-094
＝＝＝内容＝＝＝＝＝＝＝
1300行目付近
パラメータに空文字があると、強制的にチェックOKとしている。
大正様のアドオンで空白チェックを行うため、修正を要する。
＝＝＝対応内容等＝＝＝＝
未入力チェックが可能となる</v>
          </cell>
          <cell r="F508" t="str">
            <v>長澤</v>
          </cell>
          <cell r="G508">
            <v>42929</v>
          </cell>
          <cell r="H508" t="str">
            <v>Close</v>
          </cell>
          <cell r="I508"/>
          <cell r="J508"/>
          <cell r="K508"/>
          <cell r="L508"/>
          <cell r="M508"/>
          <cell r="N508" t="str">
            <v>未定</v>
          </cell>
          <cell r="O508"/>
          <cell r="P508"/>
          <cell r="Q508"/>
          <cell r="R508"/>
          <cell r="S508"/>
        </row>
        <row r="509">
          <cell r="A509" t="str">
            <v>507</v>
          </cell>
          <cell r="B509" t="str">
            <v>MLCE</v>
          </cell>
          <cell r="C509"/>
          <cell r="D509" t="str">
            <v>SYSCO
R3-RQ-095</v>
          </cell>
          <cell r="E509" t="str">
            <v xml:space="preserve">＜CW5ADR-R3-要望障害一覧.xlsxから転記＞R3-RQ-095
＝＝＝内容＝＝＝＝＝＝＝
論理チェックの追加を行うと、ファイル指定後に処理が戻らなくなる。（トリガーと無効化すればこの現象は起こらない）
【2017/05/22追記】
①「論理チェック設定ファイル名（追加）」にファイル名を指定して「参照」ボタンを押下。
→取込み中のまま処理が終わらない。
② M_LC_JOB_TRGの BEGIN～END をすべてコメント化することで正常に取込み処理が終了した。
※KITから作成した環境を使用しています。
※時間をおいて何度か試しましたが同じ現象が起こったため、このシートに記載しました。
【2017/05/22追記２】
トリガーを有効に戻し、同じ環境で実行すると正常終了しました。本件は取下げさせていただきます。
＝＝＝対応内容等＝＝＝＝
</v>
          </cell>
          <cell r="F509" t="str">
            <v>長澤</v>
          </cell>
          <cell r="G509">
            <v>42929</v>
          </cell>
          <cell r="H509" t="str">
            <v>Close</v>
          </cell>
          <cell r="I509"/>
          <cell r="J509"/>
          <cell r="K509"/>
          <cell r="L509"/>
          <cell r="M509"/>
          <cell r="N509" t="str">
            <v>対応不要</v>
          </cell>
          <cell r="O509"/>
          <cell r="P509"/>
          <cell r="Q509"/>
          <cell r="R509"/>
          <cell r="S509"/>
        </row>
        <row r="510">
          <cell r="A510" t="str">
            <v>508</v>
          </cell>
          <cell r="B510" t="str">
            <v>MLCE</v>
          </cell>
          <cell r="C510"/>
          <cell r="D510" t="str">
            <v>SYSCO
R3-RQ-096</v>
          </cell>
          <cell r="E510" t="str">
            <v xml:space="preserve">＜CW5ADR-R3-要望障害一覧.xlsxから転記＞R3-RQ-096
＝＝＝内容＝＝＝＝＝＝＝
登録した論理チェックジョブを全項目削除しようとすると異常終了する。
【2017/05/22追記】
① 論理チェックマスターメンテナンス画面で論理チェック対象画面を選択する。
② 更新モードに切り替えて、当該画面に対して定義されている論理チェック一覧表の全行の削除チェックをONにする。
③ 更新ボタンを押下する。
上記手順でシステムエラーが発生します。
以下はそのスタックトレースの先頭部分です。
---------------------------------------
2017-05-22 13:48:06.344 0049 [INFO /U:システム管理者 /P:12640 /T:1] HP.ClinicalWorks.ADR.UserInterface.CwaFrmMlce.UpdateDataメソッドが終了しました。
問題が発生したため、フォームを終了します。ご不便をおかけして申し訳ありません。
System.Data.DeletedRowInaccessibleException: 削除された行を通して、その行の情報にアクセスすることはできません。
---------------------------------------
※KITから作成した環境を使用しています。
【2017/5/23追記】現象を確認した環境のバージョンはSP4
＝＝＝対応内容等＝＝＝＝
</v>
          </cell>
          <cell r="F510" t="str">
            <v>長澤</v>
          </cell>
          <cell r="G510">
            <v>42929</v>
          </cell>
          <cell r="H510" t="str">
            <v>新規</v>
          </cell>
          <cell r="I510"/>
          <cell r="J510"/>
          <cell r="K510"/>
          <cell r="L510"/>
          <cell r="M510"/>
          <cell r="N510" t="str">
            <v>未定</v>
          </cell>
          <cell r="O510"/>
          <cell r="P510"/>
          <cell r="Q510"/>
          <cell r="R510" t="str">
            <v>運用では実施しない手順なので、優先度低</v>
          </cell>
          <cell r="S510"/>
        </row>
        <row r="511">
          <cell r="A511" t="str">
            <v>509</v>
          </cell>
          <cell r="B511"/>
          <cell r="C511"/>
          <cell r="D511" t="str">
            <v>TH
R3-RQ-097</v>
          </cell>
          <cell r="E511" t="str">
            <v>＜CW5ADR-R3-要望障害一覧.xlsxから転記＞R3-RQ-097
＝＝＝内容＝＝＝＝＝＝＝
E2BR3のグリーンブック130ページに以下の記載があります。
Q49：【市販後】【治験】
同一の外国症例を「市販後副作用等報告」及び「治験副作用等報告」として双方に報告す
る場合、企業固有の症例報告番号等（「C.1.1 送信者ごとに固有の（症例）安全性報告識別
子」、「N.2.r.1 メッセージ識別子」）は、「市販後副作用等報告」として報告する場合と
「治験副作用等報告」として報告する場合とで同じ値を用いるべきか、又は異なる値を用い
るべきか？
A49：【市販後】【治験】
異なる値にすること。ただし、「C.1.8.1 世界的に固有の症例識別子」は同じ値とするこ
と。「C.1.9.1.r.2 症例識別子」には相互のC.1.1 は記載しなくともよい。
この通知を実装するには、市販後評価でたてたC.1.8.1を治験評価に持っていく必要があるかと思いますが、検討用環境で試した結果、同一症例で市販後評価でC.1.8.1を発番後に治験評価をたてても、C.1.8.1は引き継がれず、別の番号が付与されました。
＝＝＝対応内容等＝＝＝＝
左記、記載いただいたご指摘どおりです。
SP2時点での不具合となります。
「C.1.8.1 世界的に固有の症例識別子」に関しては同じ値を引継いで設定する必要がある為、SP3（管理番号R3-247)にて対応を実施いたしました。
■改修内容
・過去の同種評価で報告が行われている場合
  ⇒その評価から世界的に固有の症例識別子を取得して、画面に設定します。
・過去の同種評価で報告が行われていない場合
　又は、過去の同種評価の最新報告が「取下げ報告」の場合
　⇒① 評価種別に関係なく、最新評価の「世界的に固有の症例識別子」を特定する。（WKテーブル更新）
　　② ①で特定した「世界的に固有の症例識別子」を評価画面の該当項目にセットする。"  
詳しくはR3 SP3のリリースノート(文書番号：CW5ADRR3-DRN1-SP3）にてご確認お願い致します。</v>
          </cell>
          <cell r="F511" t="str">
            <v>長澤</v>
          </cell>
          <cell r="G511">
            <v>42929</v>
          </cell>
          <cell r="H511" t="str">
            <v>Close</v>
          </cell>
          <cell r="I511"/>
          <cell r="J511"/>
          <cell r="K511"/>
          <cell r="L511"/>
          <cell r="M511"/>
          <cell r="N511" t="str">
            <v>未定</v>
          </cell>
          <cell r="O511"/>
          <cell r="P511"/>
          <cell r="Q511"/>
          <cell r="R511"/>
          <cell r="S511"/>
        </row>
        <row r="512">
          <cell r="A512" t="str">
            <v>510</v>
          </cell>
          <cell r="B512"/>
          <cell r="C512" t="str">
            <v>CWACreateUser.sql</v>
          </cell>
          <cell r="D512" t="str">
            <v>KS
R3-RQ-098</v>
          </cell>
          <cell r="E512" t="str">
            <v xml:space="preserve">＜CW5ADR-R3-要望障害一覧.xlsxから転記＞R3-RQ-098
＝＝＝内容＝＝＝＝＝＝＝
「CWACreateUser.sql」内にR3DBのスキーマユーザーにマテリアライズドビューの作成権限の付与するSQL文を追加して欲しい。
-------
grant create materialized view to &amp;1;
-------
補足：DBLinkの作成権限もR3DBのスキーマユーザーに付与しているようなので、今回も拡張性の体裁で追加頂けますと幸いです。
＝＝＝対応内容等＝＝＝＝
</v>
          </cell>
          <cell r="F512" t="str">
            <v>長澤</v>
          </cell>
          <cell r="G512">
            <v>42929</v>
          </cell>
          <cell r="H512" t="str">
            <v>新規</v>
          </cell>
          <cell r="I512"/>
          <cell r="J512"/>
          <cell r="K512"/>
          <cell r="L512"/>
          <cell r="M512"/>
          <cell r="N512" t="str">
            <v>未定</v>
          </cell>
          <cell r="O512"/>
          <cell r="P512"/>
          <cell r="Q512"/>
          <cell r="R512" t="str">
            <v>SP20でマージしたら対応必須
MviewはSP6aで対応済み、DBLinklは未定</v>
          </cell>
          <cell r="S512"/>
        </row>
        <row r="513">
          <cell r="A513" t="str">
            <v>511</v>
          </cell>
          <cell r="B513" t="str">
            <v>ADCA</v>
          </cell>
          <cell r="C513"/>
          <cell r="D513" t="str">
            <v>SYSCO
R3-RQ-099</v>
          </cell>
          <cell r="E513" t="str">
            <v>＜CW5ADR-R3-要望障害一覧.xlsxから転記＞R3-RQ-099
＝＝＝内容＝＝＝＝＝＝＝
有害事象フレーム内の有害事象スプレッドにある「因果関係」列が修正ボタン押下後、値を入力できてしまう。
※画面上は非活性時と同じ灰色となっている。
　修正方法は「備考」列を参照
＝＝＝対応内容等＝＝＝＝
不具合として対応します。
優先度は低</v>
          </cell>
          <cell r="F513" t="str">
            <v>長澤</v>
          </cell>
          <cell r="G513">
            <v>42929</v>
          </cell>
          <cell r="H513" t="str">
            <v>新規</v>
          </cell>
          <cell r="I513"/>
          <cell r="J513"/>
          <cell r="K513"/>
          <cell r="L513"/>
          <cell r="M513"/>
          <cell r="N513" t="str">
            <v>未定</v>
          </cell>
          <cell r="O513" t="str">
            <v>富岡</v>
          </cell>
          <cell r="P513"/>
          <cell r="Q513"/>
          <cell r="R513"/>
          <cell r="S513"/>
        </row>
        <row r="514">
          <cell r="A514" t="str">
            <v>512</v>
          </cell>
          <cell r="B514" t="str">
            <v>ADCA</v>
          </cell>
          <cell r="C514"/>
          <cell r="D514" t="str">
            <v>TJ
R3-RQ-100</v>
          </cell>
          <cell r="E514" t="str">
            <v>＜CW5ADR-R3-要望障害一覧.xlsxから転記＞R3-RQ-100
＝＝＝内容＝＝＝＝＝＝＝
症例情報画面の検査/処置-臨検値-【単位■】のドロップダウンリストに無効レコードが表示される
⇒UCUMチェックでNGになるため、無効にした単位が表示されてしまうので、R3.0での運用を考えると、優先度が中～高
※可能であればSP6での実施を要望
＝＝＝対応内容等＝＝＝＝
SPで対応、SP4.2で対応します。</v>
          </cell>
          <cell r="F514" t="str">
            <v>長澤</v>
          </cell>
          <cell r="G514">
            <v>42929</v>
          </cell>
          <cell r="H514" t="str">
            <v>Close(確認OK)</v>
          </cell>
          <cell r="I514"/>
          <cell r="J514"/>
          <cell r="K514"/>
          <cell r="L514"/>
          <cell r="M514"/>
          <cell r="N514" t="str">
            <v>SP4.2
SP5</v>
          </cell>
          <cell r="O514"/>
          <cell r="P514"/>
          <cell r="Q514"/>
          <cell r="R514" t="str">
            <v>R3-469で対応済</v>
          </cell>
          <cell r="S514"/>
        </row>
        <row r="515">
          <cell r="A515" t="str">
            <v>513</v>
          </cell>
          <cell r="B515"/>
          <cell r="C515"/>
          <cell r="D515" t="str">
            <v xml:space="preserve">
R3-RQ-101</v>
          </cell>
          <cell r="E515" t="str">
            <v>＜CW5ADR-R3-要望障害一覧.xlsxから転記＞R3-RQ-101
＝＝＝内容＝＝＝＝＝＝＝
Spreadの新規行追加処理
Spreadに値を入力後、ADR画面内ではなく、デスクトップ等の別のWindowをクリックすると、Spreadに新規行が追加されない。
※原因は「備考」列を参照
＝＝＝対応内容等＝＝＝＝
挙動確認、修正するかしないか影響確認後に決定します。</v>
          </cell>
          <cell r="F515" t="str">
            <v>長澤</v>
          </cell>
          <cell r="G515">
            <v>42929</v>
          </cell>
          <cell r="H515" t="str">
            <v>リリース済</v>
          </cell>
          <cell r="I515"/>
          <cell r="J515"/>
          <cell r="K515"/>
          <cell r="L515"/>
          <cell r="M515"/>
          <cell r="N515" t="str">
            <v>SP10</v>
          </cell>
          <cell r="O515" t="str">
            <v>富岡</v>
          </cell>
          <cell r="P515"/>
          <cell r="Q515"/>
          <cell r="R515" t="str">
            <v>SP5.1のADCAの問投与情報ー自社薬ー一般名で動作確認済、登録された（2017/08/31）</v>
          </cell>
          <cell r="S515" t="str">
            <v>藤田/塩見</v>
          </cell>
        </row>
        <row r="516">
          <cell r="A516" t="str">
            <v>514</v>
          </cell>
          <cell r="B516" t="str">
            <v>CSRD
PSRD</v>
          </cell>
          <cell r="C516"/>
          <cell r="D516" t="str">
            <v>MJ
R3-RQ-102</v>
          </cell>
          <cell r="E516" t="str">
            <v>＜CW5ADR-R3-要望障害一覧.xlsxから転記＞R3-RQ-102
＝＝＝内容＝＝＝＝＝＝＝
CW5/ADRから出力出来るDSUR、およびPBRERの帳票では、SOCは症例単位でカウントした結果を出力しているが、海外提携会社の中には、SOCも事象単位でカウントするという考えを持つ会社もいるので、SOCを事象単位でカウントした結果も出力出来るようにして欲しい。
＝＝＝対応内容等＝＝＝＝
要望として受理します。他社様からの要望頻度も踏まえて、対応可否、対応時期については別途決定いたします。</v>
          </cell>
          <cell r="F516" t="str">
            <v>長澤</v>
          </cell>
          <cell r="G516">
            <v>42929</v>
          </cell>
          <cell r="H516" t="str">
            <v>新規</v>
          </cell>
          <cell r="I516"/>
          <cell r="J516"/>
          <cell r="K516"/>
          <cell r="L516"/>
          <cell r="M516"/>
          <cell r="N516" t="str">
            <v>未定</v>
          </cell>
          <cell r="O516"/>
          <cell r="P516"/>
          <cell r="Q516"/>
          <cell r="R516"/>
          <cell r="S516"/>
        </row>
        <row r="517">
          <cell r="A517" t="str">
            <v>515</v>
          </cell>
          <cell r="B517"/>
          <cell r="C517" t="str">
            <v>commonFramework_client.config</v>
          </cell>
          <cell r="D517" t="str">
            <v>TS-SM
R3-RQ-103</v>
          </cell>
          <cell r="E517" t="str">
            <v xml:space="preserve">＜CW5ADR-R3-要望障害一覧.xlsxから転記＞R3-RQ-103
＝＝＝内容＝＝＝＝＝＝＝
configファイルの、第二言語にマルチバイト文字を許可するを許可する（
allowMultibyteCharsIn2ndLangFieldをTrue）に設定しても、マルチバイト文字チェックが実行され入力できない。
社内環境で現象を確認したため、回避策を確認したいです。
＝＝＝対応内容等＝＝＝＝
</v>
          </cell>
          <cell r="F517" t="str">
            <v>長澤</v>
          </cell>
          <cell r="G517">
            <v>42929</v>
          </cell>
          <cell r="H517" t="str">
            <v>リリース済</v>
          </cell>
          <cell r="I517"/>
          <cell r="J517"/>
          <cell r="K517"/>
          <cell r="L517"/>
          <cell r="M517"/>
          <cell r="N517" t="str">
            <v>未定</v>
          </cell>
          <cell r="O517"/>
          <cell r="P517"/>
          <cell r="Q517"/>
          <cell r="R517" t="str">
            <v>R3-478で対応済み</v>
          </cell>
          <cell r="S517"/>
        </row>
        <row r="518">
          <cell r="A518" t="str">
            <v>516</v>
          </cell>
          <cell r="B518" t="str">
            <v>ユーザーグループマスターメンテナンス</v>
          </cell>
          <cell r="C518"/>
          <cell r="D518" t="str">
            <v>KS
R3-RQ-103</v>
          </cell>
          <cell r="E518" t="str">
            <v xml:space="preserve">＜CW5ADR-R3-要望障害一覧.xlsxから転記＞R3-RQ-103
＝＝＝内容＝＝＝＝＝＝＝
ユーザーグループマスターメンテナンス画面でユーザーグループを無効設定した後、更新しようとすると、「無効化しようとしているシステム業務に関連するユーザ－システム業務/ユーザ権限マスターデータは無効化されます。」というメッセージが表示されるが、正しくは、「無効化しようとしているユーザグループに関連するユーザ－ユーザグループマスタ／自社薬グループ－ユーザグループ権限マスターデータは無効化されます。」かと思われる。
なお、ユーザーグループマスターメンテナンス画面でユーザーグループを無効設定後の更新時に表示されるメッセージは、システム業務マスターメンテナンス画面でも参照しているので、改修方針としては、ユーザーグループマスターメンテナンス画面参照用のメッセージを新規追加する必要がある。
社内環境で現象を確認したため、回避策を確認したいです。
＝＝＝対応内容等＝＝＝＝
</v>
          </cell>
          <cell r="F518" t="str">
            <v>長澤</v>
          </cell>
          <cell r="G518">
            <v>42929</v>
          </cell>
          <cell r="H518" t="str">
            <v>新規</v>
          </cell>
          <cell r="I518"/>
          <cell r="J518"/>
          <cell r="K518"/>
          <cell r="L518"/>
          <cell r="M518"/>
          <cell r="N518" t="str">
            <v>未定</v>
          </cell>
          <cell r="O518"/>
          <cell r="P518"/>
          <cell r="Q518"/>
          <cell r="R518"/>
          <cell r="S518"/>
        </row>
        <row r="519">
          <cell r="A519" t="str">
            <v>517</v>
          </cell>
          <cell r="B519"/>
          <cell r="C519" t="str">
            <v>ISCR作成時の臨検値繰り返し</v>
          </cell>
          <cell r="D519" t="str">
            <v>PV-EA
HD:1707-012</v>
          </cell>
          <cell r="E519" t="str">
            <v>【タイトル】※
ICSR作成時に検査値の繰り返し回数エラーが発生する件
【お問合せ内容・現象詳細】※
以前も別項目でお知らせしていると思いますが、本件について
SP4.1でも改善されていません。</v>
          </cell>
          <cell r="F519" t="str">
            <v>DHD 左</v>
          </cell>
          <cell r="G519">
            <v>42929</v>
          </cell>
          <cell r="H519" t="str">
            <v>リリース済</v>
          </cell>
          <cell r="I519"/>
          <cell r="J519"/>
          <cell r="K519"/>
          <cell r="L519"/>
          <cell r="M519"/>
          <cell r="N519" t="str">
            <v>SP5.1
SP4.3</v>
          </cell>
          <cell r="O519"/>
          <cell r="P519"/>
          <cell r="Q519"/>
          <cell r="R519"/>
          <cell r="S519"/>
        </row>
        <row r="520">
          <cell r="A520" t="str">
            <v>518</v>
          </cell>
          <cell r="B520" t="str">
            <v>ALRV</v>
          </cell>
          <cell r="C520" t="str">
            <v>受領追加</v>
          </cell>
          <cell r="D520" t="str">
            <v>PV-ZR
HD:1707-002</v>
          </cell>
          <cell r="E520" t="str">
            <v xml:space="preserve">【タイトル】※
受領追加時の「ビジネスロジックエラー」
【お問合せ内容・現象詳細】※
症例201600750について、受領追加を指定し、受領画面での更新時に「ビジネスロジックエラー」が発生します。
入力項目は「情報入手日」「管理部門情報入手日」の2項目のみです。
受領追加時にエラーが発生する症例／しない症例が複数ずつ
見つかっていますので、何かデータ依存だと思われます。
</v>
          </cell>
          <cell r="F520" t="str">
            <v>DHD 馮</v>
          </cell>
          <cell r="G520">
            <v>42930</v>
          </cell>
          <cell r="H520" t="str">
            <v>Close</v>
          </cell>
          <cell r="I520"/>
          <cell r="J520"/>
          <cell r="K520"/>
          <cell r="L520"/>
          <cell r="M520"/>
          <cell r="N520" t="str">
            <v>未定</v>
          </cell>
          <cell r="O520"/>
          <cell r="P520"/>
          <cell r="Q520"/>
          <cell r="R520" t="str">
            <v>含量の問題</v>
          </cell>
          <cell r="S520"/>
        </row>
        <row r="521">
          <cell r="A521" t="str">
            <v>519</v>
          </cell>
          <cell r="B521" t="str">
            <v>E2Bチェック</v>
          </cell>
          <cell r="C521" t="str">
            <v>チェックルール</v>
          </cell>
          <cell r="D521"/>
          <cell r="E521" t="str">
            <v>7/12にチェックルール更新の通知がきました</v>
          </cell>
          <cell r="F521" t="str">
            <v>長澤</v>
          </cell>
          <cell r="G521">
            <v>42934</v>
          </cell>
          <cell r="H521" t="str">
            <v>新規</v>
          </cell>
          <cell r="I521"/>
          <cell r="J521"/>
          <cell r="K521"/>
          <cell r="L521"/>
          <cell r="M521"/>
          <cell r="N521" t="str">
            <v>SP6.0</v>
          </cell>
          <cell r="O521"/>
          <cell r="P521"/>
          <cell r="Q521"/>
          <cell r="R521"/>
          <cell r="S521"/>
        </row>
        <row r="522">
          <cell r="A522" t="str">
            <v>520</v>
          </cell>
          <cell r="B522" t="str">
            <v>EBRA</v>
          </cell>
          <cell r="C522" t="str">
            <v>R2形式取込、拡張形式ファイル取込</v>
          </cell>
          <cell r="D522"/>
          <cell r="E522" t="str">
            <v>植田さんの引継ぎより、以下対応した方が良いとのことでした。
ひとまず、現状の挙動を調査してもらう必要があります。</v>
          </cell>
          <cell r="F522" t="str">
            <v>長澤</v>
          </cell>
          <cell r="G522">
            <v>42937</v>
          </cell>
          <cell r="H522" t="str">
            <v>新規</v>
          </cell>
          <cell r="I522"/>
          <cell r="J522"/>
          <cell r="K522"/>
          <cell r="L522"/>
          <cell r="M522"/>
          <cell r="N522" t="str">
            <v>未定</v>
          </cell>
          <cell r="O522" t="str">
            <v>富岡</v>
          </cell>
          <cell r="P522"/>
          <cell r="Q522"/>
          <cell r="R522" t="str">
            <v>Xで良い
EI要件のファイルはSP6.2で対応済み
R3で構造が変わるかの検討は早い段階で実施する。</v>
          </cell>
          <cell r="S522"/>
        </row>
        <row r="523">
          <cell r="A523" t="str">
            <v>521</v>
          </cell>
          <cell r="B523" t="str">
            <v>KUAR</v>
          </cell>
          <cell r="C523" t="str">
            <v>新規性一括変換</v>
          </cell>
          <cell r="D523"/>
          <cell r="E523" t="str">
            <v>植田さんの引継ぎより、以下対応した方が良いとのことでした。
高速化の対応をする</v>
          </cell>
          <cell r="F523" t="str">
            <v>長澤</v>
          </cell>
          <cell r="G523">
            <v>42937</v>
          </cell>
          <cell r="H523" t="str">
            <v>新規</v>
          </cell>
          <cell r="I523"/>
          <cell r="J523"/>
          <cell r="K523"/>
          <cell r="L523"/>
          <cell r="M523"/>
          <cell r="N523" t="str">
            <v>未定</v>
          </cell>
          <cell r="O523" t="str">
            <v>富岡</v>
          </cell>
          <cell r="P523"/>
          <cell r="Q523"/>
          <cell r="R523"/>
          <cell r="S523"/>
        </row>
        <row r="524">
          <cell r="A524" t="str">
            <v>522</v>
          </cell>
          <cell r="B524" t="str">
            <v>MRAM</v>
          </cell>
          <cell r="C524" t="str">
            <v>MedDRA一括変換</v>
          </cell>
          <cell r="D524"/>
          <cell r="E524" t="str">
            <v>植田さんの引継ぎより、以下対応した方が良いとのことでした。
高速化の対応をする</v>
          </cell>
          <cell r="F524" t="str">
            <v>長澤</v>
          </cell>
          <cell r="G524">
            <v>42937</v>
          </cell>
          <cell r="H524" t="str">
            <v>新規</v>
          </cell>
          <cell r="I524"/>
          <cell r="J524"/>
          <cell r="K524"/>
          <cell r="L524"/>
          <cell r="M524"/>
          <cell r="N524" t="str">
            <v>SP6.0a</v>
          </cell>
          <cell r="O524" t="str">
            <v>富岡</v>
          </cell>
          <cell r="P524"/>
          <cell r="Q524"/>
          <cell r="R524" t="str">
            <v>別の方法で対応。ALTER SESSION でリテラルをBIND変数化する</v>
          </cell>
          <cell r="S524"/>
        </row>
        <row r="525">
          <cell r="A525" t="str">
            <v>523</v>
          </cell>
          <cell r="B525" t="str">
            <v>DBIC</v>
          </cell>
          <cell r="C525" t="str">
            <v>R3⇒R2のコピー仕様</v>
          </cell>
          <cell r="D525" t="str">
            <v>JP</v>
          </cell>
          <cell r="E525" t="str">
            <v>DBICのR3⇒R2で、患者イニシャルはNFが「UNK」「ASKU」「NASK」の場合は「不明」、NFが「MSK」の場合は「個人情報保護」とコピーされる仕様となっているが、英語版ADRであればはそれぞれ「Unknown」と「Privacy」と、英語でコピーされるのが適切である。
同様の箇所が患者イニシャル以外にもないか横展開が必要。
2017/8/22　DHD馮追記：
PV-ZR様より1708-017として本不具合の対応以来がいただいた。</v>
          </cell>
          <cell r="F525" t="str">
            <v>土田</v>
          </cell>
          <cell r="G525">
            <v>42940</v>
          </cell>
          <cell r="H525" t="str">
            <v>リリース済</v>
          </cell>
          <cell r="I525"/>
          <cell r="J525"/>
          <cell r="K525"/>
          <cell r="L525"/>
          <cell r="M525"/>
          <cell r="N525" t="str">
            <v>SP5.2
SP4.4</v>
          </cell>
          <cell r="O525"/>
          <cell r="P525"/>
          <cell r="Q525"/>
          <cell r="R525"/>
          <cell r="S525"/>
        </row>
        <row r="526">
          <cell r="A526" t="str">
            <v>524</v>
          </cell>
          <cell r="B526" t="str">
            <v>ADCA</v>
          </cell>
          <cell r="C526" t="str">
            <v>臨検値</v>
          </cell>
          <cell r="D526"/>
          <cell r="E526" t="str">
            <v>①臨検値項目：いくつかを追加する。
②検査値を入力する。
③臨検値項目：いくつかを削除（一件残す）
④画面更新：異常終了 
※R15でも発生していると確認しました。　R15-M-1238の対応で起きた問題のようです。</v>
          </cell>
          <cell r="F526" t="str">
            <v>陳</v>
          </cell>
          <cell r="G526">
            <v>42942</v>
          </cell>
          <cell r="H526"/>
          <cell r="I526"/>
          <cell r="J526"/>
          <cell r="K526"/>
          <cell r="L526"/>
          <cell r="M526"/>
          <cell r="N526" t="str">
            <v>未定</v>
          </cell>
          <cell r="O526"/>
          <cell r="P526"/>
          <cell r="Q526"/>
          <cell r="R526"/>
          <cell r="S526"/>
        </row>
        <row r="527">
          <cell r="A527" t="str">
            <v>525</v>
          </cell>
          <cell r="B527" t="str">
            <v>WKテーブル更新</v>
          </cell>
          <cell r="C527"/>
          <cell r="D527"/>
          <cell r="E527" t="str">
            <v>※不具合修正、障害番号とりおき
詳細は後ほど書きます。</v>
          </cell>
          <cell r="F527" t="str">
            <v>市岡</v>
          </cell>
          <cell r="G527">
            <v>42942</v>
          </cell>
          <cell r="H527"/>
          <cell r="I527"/>
          <cell r="J527"/>
          <cell r="K527"/>
          <cell r="L527"/>
          <cell r="M527"/>
          <cell r="N527" t="str">
            <v>未定</v>
          </cell>
          <cell r="O527"/>
          <cell r="P527"/>
          <cell r="Q527"/>
          <cell r="R527"/>
          <cell r="S527"/>
        </row>
        <row r="528">
          <cell r="A528" t="str">
            <v>526</v>
          </cell>
          <cell r="B528" t="str">
            <v>ADCA</v>
          </cell>
          <cell r="C528" t="str">
            <v>記載薬剤名</v>
          </cell>
          <cell r="D528" t="str">
            <v>KS
R3-RQ-105</v>
          </cell>
          <cell r="E528" t="str">
            <v xml:space="preserve">&lt;CW5ADR-R3-要望障害一覧.xlsxから転記&gt;R3-RQ-105
医薬品使用歴-【記載薬剤名■】に「UNK」を選択した場合、機構向けICSRファイルのD.8.r.1項目には、UNKNOWNDRUGを出力して欲しい。 </v>
          </cell>
          <cell r="F528" t="str">
            <v>甲賀</v>
          </cell>
          <cell r="G528">
            <v>42930</v>
          </cell>
          <cell r="H528" t="str">
            <v>リリース済</v>
          </cell>
          <cell r="I528"/>
          <cell r="J528"/>
          <cell r="K528"/>
          <cell r="L528"/>
          <cell r="M528"/>
          <cell r="N528" t="str">
            <v>SP6.0</v>
          </cell>
          <cell r="O528"/>
          <cell r="P528"/>
          <cell r="Q528"/>
          <cell r="R528" t="str">
            <v>9月以降に対応予定</v>
          </cell>
          <cell r="S528"/>
        </row>
        <row r="529">
          <cell r="A529" t="str">
            <v>527</v>
          </cell>
          <cell r="B529" t="str">
            <v>ALEC
ALEP</v>
          </cell>
          <cell r="C529" t="str">
            <v>論理チェック</v>
          </cell>
          <cell r="D529" t="str">
            <v>KS
R3-RQ-106</v>
          </cell>
          <cell r="E529" t="str">
            <v xml:space="preserve">&lt;CW5ADR-R3-要望障害一覧.xlsxから転記&gt;R3-RQ-106
PKGの論理チェックの中に投与-因果関係にレコードが1件も入力されていない場合にWarningを出力するチェック内容があるが、研究報告・措置報告では副作用（有害事象）の情報はICSRファイルに出力されないので、研究報告・措置報告の場合は、上記チェックのWarningを出力する対象とならないよう条件を変更して欲しい。 </v>
          </cell>
          <cell r="F529" t="str">
            <v>甲賀</v>
          </cell>
          <cell r="G529">
            <v>42930</v>
          </cell>
          <cell r="H529"/>
          <cell r="I529"/>
          <cell r="J529"/>
          <cell r="K529"/>
          <cell r="L529"/>
          <cell r="M529"/>
          <cell r="N529" t="str">
            <v>SP6.2</v>
          </cell>
          <cell r="O529"/>
          <cell r="P529"/>
          <cell r="Q529"/>
          <cell r="R529" t="str">
            <v>280と同件のためclose
奥田さんコメント：
SP7で対応頂くことで問題ありません。（KSではSP6パッチ適用中で、その後はSP6.1パッチ適用の予定で話をしています。）</v>
          </cell>
          <cell r="S529"/>
        </row>
        <row r="530">
          <cell r="A530" t="str">
            <v>528</v>
          </cell>
          <cell r="B530" t="str">
            <v>確定・承認対象検索画面</v>
          </cell>
          <cell r="C530" t="str">
            <v>日付区分</v>
          </cell>
          <cell r="D530" t="str">
            <v>JP
R3-RQ-107</v>
          </cell>
          <cell r="E530" t="str">
            <v xml:space="preserve">&lt;CW5ADR-R3-要望障害一覧.xlsxから転記&gt;R3-RQ-107
【治験評価画面】第一報入手日の日付区分に「日」以外を登録すると、【WFSH確定・承認対象検索画面】で第一報入手日がブランクになってしまう。確認をお願いしたい。 </v>
          </cell>
          <cell r="F530" t="str">
            <v>DDC賀様（塚原代筆）</v>
          </cell>
          <cell r="G530">
            <v>42934</v>
          </cell>
          <cell r="H530" t="str">
            <v>リリース済</v>
          </cell>
          <cell r="I530"/>
          <cell r="J530"/>
          <cell r="K530"/>
          <cell r="L530"/>
          <cell r="M530"/>
          <cell r="N530" t="str">
            <v>SP6.0</v>
          </cell>
          <cell r="O530"/>
          <cell r="P530"/>
          <cell r="Q530"/>
          <cell r="R530" t="str">
            <v>9月以降に対応予定</v>
          </cell>
          <cell r="S530"/>
        </row>
        <row r="531">
          <cell r="A531" t="str">
            <v>529</v>
          </cell>
          <cell r="B531" t="str">
            <v>ADCA</v>
          </cell>
          <cell r="C531" t="str">
            <v>臨検値</v>
          </cell>
          <cell r="D531" t="str">
            <v>HPE
R3-RQ-108</v>
          </cell>
          <cell r="E531" t="str">
            <v xml:space="preserve">&lt;CW5ADR-R3-要望障害一覧.xlsxから転記&gt;R3-RQ-108
臨検値
「陽性」「陰性」などのコード値が、自由記載に登録されてしまう場合がある。
※以下の操作で現象を確認しました
①新規症例を作成
②検査項目に、一番上から4つ選択
③検査値に「陽性」～「判定不能」までを上から順に登録
④更新（UCUMチェックは表示されたが無視）
→DBを確認すると、一番上の「陽性」のみ、自由記載にデータが登録されました。 </v>
          </cell>
          <cell r="F531" t="str">
            <v>江口</v>
          </cell>
          <cell r="G531">
            <v>42940</v>
          </cell>
          <cell r="H531" t="str">
            <v>Close(確認OK)</v>
          </cell>
          <cell r="I531"/>
          <cell r="J531"/>
          <cell r="K531"/>
          <cell r="L531"/>
          <cell r="M531"/>
          <cell r="N531" t="str">
            <v>未定</v>
          </cell>
          <cell r="O531"/>
          <cell r="P531"/>
          <cell r="Q531"/>
          <cell r="R531" t="str">
            <v>DDC調査中（不具合と判明している、対処法と影響を調査中）
9月以降に対応予定</v>
          </cell>
          <cell r="S531"/>
        </row>
        <row r="532">
          <cell r="A532" t="str">
            <v>530</v>
          </cell>
          <cell r="B532" t="str">
            <v>ADAR</v>
          </cell>
          <cell r="C532" t="str">
            <v>View</v>
          </cell>
          <cell r="D532" t="str">
            <v xml:space="preserve">
R3-RQ-109</v>
          </cell>
          <cell r="E532" t="str">
            <v xml:space="preserve">&lt;CW5ADR-R3-要望障害一覧.xlsxから転記&gt;R3-RQ-109
安全部報告と審査管理部報告の項目を検索条件に設定すると、
パラメータ指定が未入力でもVIEWが密結合されているため、
未報告の症例が取得できない。
※添付資料あり </v>
          </cell>
          <cell r="F532" t="str">
            <v>南</v>
          </cell>
          <cell r="G532">
            <v>42942</v>
          </cell>
          <cell r="H532" t="str">
            <v>Close(取下)</v>
          </cell>
          <cell r="I532"/>
          <cell r="J532"/>
          <cell r="K532"/>
          <cell r="L532"/>
          <cell r="M532"/>
          <cell r="N532" t="str">
            <v>対応不要</v>
          </cell>
          <cell r="O532"/>
          <cell r="P532"/>
          <cell r="Q532"/>
          <cell r="R532" t="str">
            <v>マニュアルに明確に省略されるなどの記載がないことを確認し、クローズ</v>
          </cell>
          <cell r="S532"/>
        </row>
        <row r="533">
          <cell r="A533" t="str">
            <v>531</v>
          </cell>
          <cell r="B533" t="str">
            <v>ADAR</v>
          </cell>
          <cell r="C533"/>
          <cell r="D533" t="str">
            <v xml:space="preserve">
R3-RQ-110</v>
          </cell>
          <cell r="E533" t="str">
            <v xml:space="preserve">&lt;CW5ADR-R3-要望障害一覧.xlsxから転記&gt;R3-RQ-110
チェックボックス項目を条件項目に設定すると、
パラメータもチェックボックス形式となるため
「ON」「OFF」しか指定できない（条件なしという状態にできない）
※添付資料あり </v>
          </cell>
          <cell r="F533" t="str">
            <v>南</v>
          </cell>
          <cell r="G533">
            <v>42942</v>
          </cell>
          <cell r="H533" t="str">
            <v>Close(取下)</v>
          </cell>
          <cell r="I533"/>
          <cell r="J533"/>
          <cell r="K533"/>
          <cell r="L533"/>
          <cell r="M533"/>
          <cell r="N533" t="str">
            <v>対応不要</v>
          </cell>
          <cell r="O533"/>
          <cell r="P533"/>
          <cell r="Q533"/>
          <cell r="R533" t="str">
            <v>マニュアルに明確に省略されるなどの記載がないことを確認し、クローズ</v>
          </cell>
          <cell r="S533"/>
        </row>
        <row r="534">
          <cell r="A534" t="str">
            <v>532</v>
          </cell>
          <cell r="B534" t="str">
            <v>ADCA
DBIC</v>
          </cell>
          <cell r="C534"/>
          <cell r="D534" t="str">
            <v xml:space="preserve">
R3-QA-062</v>
          </cell>
          <cell r="E534" t="str">
            <v>＜CW5ADR-R3-QA一覧.xlsxから転記＞R3-QA-062
R2DBからR3DBの標準移行ツールにおける新医薬品区分（AL_SDRG_P_EVL.MHWA_NEWDRUGCLASS）の移行仕様を確認させてください。
現状、一番小さいレコードのみを設定する仕様となっていますが、自社薬グループが2つ存在した場合に2つ目の自社薬グループのデータが移行されませんが、仕様なのでしょうか？
R3の評価画面で2つの自社薬グループを作成し、それぞれの新医薬品区分をセットして登録すると、R2DBのAL_SDRG_P_EVL.MHWA_NEWDRUGCLASSにはトリガーにてそれぞれデータ更新されました。</v>
          </cell>
          <cell r="F534" t="str">
            <v>DIT辻本</v>
          </cell>
          <cell r="G534">
            <v>42943</v>
          </cell>
          <cell r="H534" t="str">
            <v>リリース済</v>
          </cell>
          <cell r="I534"/>
          <cell r="J534"/>
          <cell r="K534"/>
          <cell r="L534"/>
          <cell r="M534"/>
          <cell r="N534" t="str">
            <v>SP5.1</v>
          </cell>
          <cell r="O534"/>
          <cell r="P534"/>
          <cell r="Q534"/>
          <cell r="R534"/>
          <cell r="S534"/>
        </row>
        <row r="535">
          <cell r="A535" t="str">
            <v>533</v>
          </cell>
          <cell r="B535" t="str">
            <v>CW5/ADR R3アドオン改修</v>
          </cell>
          <cell r="C535" t="str">
            <v>OpenXML、副作用名の入力可能最大文字数を250に変更</v>
          </cell>
          <cell r="D535" t="str">
            <v>KP</v>
          </cell>
          <cell r="E535" t="str">
            <v>杏林製薬様では、現在CW5/ADR R1.5 を運用中です。
E2B/R3 での運用に向けてCW5/ADR R3.0 へのアップグレードを行います。</v>
          </cell>
          <cell r="F535" t="str">
            <v>孫亮</v>
          </cell>
          <cell r="G535">
            <v>42948</v>
          </cell>
          <cell r="H535"/>
          <cell r="I535"/>
          <cell r="J535"/>
          <cell r="K535"/>
          <cell r="L535"/>
          <cell r="M535"/>
          <cell r="N535" t="str">
            <v>SP5.2</v>
          </cell>
          <cell r="O535"/>
          <cell r="P535"/>
          <cell r="Q535"/>
          <cell r="R535"/>
          <cell r="S535"/>
        </row>
        <row r="536">
          <cell r="A536" t="str">
            <v>534</v>
          </cell>
          <cell r="B536" t="str">
            <v>ALEP
ALEC</v>
          </cell>
          <cell r="C536" t="str">
            <v>臨検値Spread</v>
          </cell>
          <cell r="D536"/>
          <cell r="E536" t="str">
            <v>ADCA症例画面にて、検査/処置に500以上の検査項目を入力して更新したら、評価画面の臨検値選択画面の「全選択」を押すと、画面異常終了となりました。
原因：評価画面のRowMaxCountは500（デフォルト値？）が設定されているので、この上限を超えたら、異常終了となりました。
R15でも同じです。項目を500以上を入力する場合はあまりないので、緊急ではないです。取り敢えずSP6.0の対応にします。</v>
          </cell>
          <cell r="F536" t="str">
            <v>陳</v>
          </cell>
          <cell r="G536">
            <v>42949</v>
          </cell>
          <cell r="H536"/>
          <cell r="I536"/>
          <cell r="J536"/>
          <cell r="K536"/>
          <cell r="L536"/>
          <cell r="M536"/>
          <cell r="N536" t="str">
            <v>SP6.1</v>
          </cell>
          <cell r="O536" t="str">
            <v>富岡</v>
          </cell>
          <cell r="P536"/>
          <cell r="Q536"/>
          <cell r="R536"/>
          <cell r="S536"/>
        </row>
        <row r="537">
          <cell r="A537" t="str">
            <v>535</v>
          </cell>
          <cell r="B537" t="str">
            <v>ADCA</v>
          </cell>
          <cell r="C537" t="str">
            <v>患者-年齢区分</v>
          </cell>
          <cell r="D537" t="str">
            <v>PV-EA
HD:1707-003</v>
          </cell>
          <cell r="E537" t="str">
            <v>ユーザ定義帳票の出力項目で、単位と連携した患者年齢
「$V_CC_AE_PAT.PATIENTONSETAGE_AF$」について
単位は「年代」の場合
  R1.5 では「80 歳代」
と出力されたのが、R3.0では
  R1.5 では「9 年代」
と出力されます。</v>
          </cell>
          <cell r="F537" t="str">
            <v>DHD 左</v>
          </cell>
          <cell r="G537">
            <v>42949</v>
          </cell>
          <cell r="H537" t="str">
            <v>リリース済</v>
          </cell>
          <cell r="I537"/>
          <cell r="J537"/>
          <cell r="K537"/>
          <cell r="L537"/>
          <cell r="M537"/>
          <cell r="N537" t="str">
            <v>SP5.3
SP4.6</v>
          </cell>
          <cell r="O537"/>
          <cell r="P537"/>
          <cell r="Q537"/>
          <cell r="R537"/>
          <cell r="S537"/>
        </row>
        <row r="538">
          <cell r="A538" t="str">
            <v>536</v>
          </cell>
          <cell r="B538" t="str">
            <v>フラグ関連機能</v>
          </cell>
          <cell r="C538" t="str">
            <v>MU_FLG、QC_FLG</v>
          </cell>
          <cell r="D538"/>
          <cell r="E538" t="str">
            <v>M_SYS_PARAMSに
・MU_FLGが設定されない場合は、マルチユーザー機能はオンになってしまいました。
・QC_FLGが設定されない場合は、患者情報（D系）を入力してもICSRへ出力されません。またスキーマエラーとなりました。
FLGが設定されない場合は、本来に設定されないことと同様と想定しますが、現在設定されなければ、問題がありますので、対応する必要です。
※ただ、R15の賀さんに確認して、FLG関連機能を使わない場合でもFLGを設定する必要です（無効）。この前提で以前ソースを開発しました。　R15からの方針見たいです。</v>
          </cell>
          <cell r="F538" t="str">
            <v>陳</v>
          </cell>
          <cell r="G538">
            <v>42951</v>
          </cell>
          <cell r="H538" t="str">
            <v>Close(確認OK)</v>
          </cell>
          <cell r="I538"/>
          <cell r="J538"/>
          <cell r="K538"/>
          <cell r="L538"/>
          <cell r="M538"/>
          <cell r="N538" t="str">
            <v>未定</v>
          </cell>
          <cell r="O538"/>
          <cell r="P538"/>
          <cell r="Q538"/>
          <cell r="R538" t="str">
            <v>R3-459で対応済</v>
          </cell>
          <cell r="S538"/>
        </row>
        <row r="539">
          <cell r="A539" t="str">
            <v>537</v>
          </cell>
          <cell r="B539" t="str">
            <v>ALEP</v>
          </cell>
          <cell r="C539" t="str">
            <v>有害事象-企業-転帰日</v>
          </cell>
          <cell r="D539"/>
          <cell r="E539" t="str">
            <v>NFのASKU、NASKを選択したら、異常終了となりました。</v>
          </cell>
          <cell r="F539" t="str">
            <v>陳</v>
          </cell>
          <cell r="G539">
            <v>42954</v>
          </cell>
          <cell r="H539" t="str">
            <v>リリース済</v>
          </cell>
          <cell r="I539"/>
          <cell r="J539"/>
          <cell r="K539"/>
          <cell r="L539"/>
          <cell r="M539"/>
          <cell r="N539" t="str">
            <v>SP5.1</v>
          </cell>
          <cell r="O539"/>
          <cell r="P539"/>
          <cell r="Q539"/>
          <cell r="R539"/>
          <cell r="S539"/>
        </row>
        <row r="540">
          <cell r="A540" t="str">
            <v>538</v>
          </cell>
          <cell r="B540" t="str">
            <v>ADCA</v>
          </cell>
          <cell r="C540" t="str">
            <v>有害事象スプレッド</v>
          </cell>
          <cell r="D540" t="str">
            <v>EI
HD:1607-018
HD:1708-004
HD:1808-018
HD:1910-055</v>
          </cell>
          <cell r="E540" t="str">
            <v xml:space="preserve">R15-M-5123の現象がR3でも再現されました。
重篤性の三つラジオボタンで、複雑な連動処理があって、無効レコードがあり、かつ、一行目のレコードに「はい」が選択されていない場合、エラーとなりました。
</v>
          </cell>
          <cell r="F540" t="str">
            <v>DHD 馮</v>
          </cell>
          <cell r="G540">
            <v>42957</v>
          </cell>
          <cell r="H540" t="str">
            <v>リリース済</v>
          </cell>
          <cell r="I540"/>
          <cell r="J540"/>
          <cell r="K540"/>
          <cell r="L540"/>
          <cell r="M540"/>
          <cell r="N540" t="str">
            <v>SP10</v>
          </cell>
          <cell r="O540"/>
          <cell r="P540"/>
          <cell r="Q540"/>
          <cell r="R540" t="str">
            <v>旧SP7
頻度は少ない（R15での問題）、優先度は下げる
顧客より早急に対応の要請があったため、SP10に引き上げる</v>
          </cell>
          <cell r="S540" t="str">
            <v>柴田/塩見</v>
          </cell>
        </row>
        <row r="541">
          <cell r="A541" t="str">
            <v>539</v>
          </cell>
          <cell r="B541" t="str">
            <v>報告期日区分</v>
          </cell>
          <cell r="C541" t="str">
            <v>修正報告</v>
          </cell>
          <cell r="D541"/>
          <cell r="E541" t="str">
            <v>M_RPT_DD_KBテーブルの、KIND_ID=1(安全部症例報告期日区分), 2(審査管理部症例報告期日区分)の「修正報告」は使用しないのでINIダンプ、コンフィグシートから削除する。
すでに選択されている場合の補正スクリプトの検討も必要。</v>
          </cell>
          <cell r="F541" t="str">
            <v>土田</v>
          </cell>
          <cell r="G541">
            <v>42963</v>
          </cell>
          <cell r="H541" t="str">
            <v>リリース済</v>
          </cell>
          <cell r="I541"/>
          <cell r="J541"/>
          <cell r="K541"/>
          <cell r="L541"/>
          <cell r="M541"/>
          <cell r="N541" t="str">
            <v>SP6.0</v>
          </cell>
          <cell r="O541"/>
          <cell r="P541"/>
          <cell r="Q541"/>
          <cell r="R541"/>
          <cell r="S541"/>
        </row>
        <row r="542">
          <cell r="A542" t="str">
            <v>540</v>
          </cell>
          <cell r="B542" t="str">
            <v>BLOB_updaterバッチ</v>
          </cell>
          <cell r="C542" t="str">
            <v>BLOB_updater.bat</v>
          </cell>
          <cell r="D542"/>
          <cell r="E542" t="str">
            <v>下記のバッチファイルの中身に「$deleteSql」のPRT_DOC_IDのWhere条件は記載ミスである。
・BLOB_inserter_VOCD1.php
・BLOB_inserter_VOCD2.php
・BLOB_inserter_VOCM1.php
・BLOB_inserter_VOCM2.php
・BLOB_inserter_VOPD1.php
・BLOB_inserter_VOPD2.php
・BLOB_inserter_VOPM1.php
・BLOB_inserter_VOPM2.php</v>
          </cell>
          <cell r="F542" t="str">
            <v>季</v>
          </cell>
          <cell r="G542">
            <v>42963</v>
          </cell>
          <cell r="H542"/>
          <cell r="I542"/>
          <cell r="J542"/>
          <cell r="K542"/>
          <cell r="L542"/>
          <cell r="M542"/>
          <cell r="N542" t="str">
            <v>SP6.1</v>
          </cell>
          <cell r="O542"/>
          <cell r="P542"/>
          <cell r="Q542"/>
          <cell r="R542"/>
          <cell r="S542"/>
        </row>
        <row r="543">
          <cell r="A543" t="str">
            <v>541</v>
          </cell>
          <cell r="B543" t="str">
            <v>M_SYS_PARAM</v>
          </cell>
          <cell r="C543" t="str">
            <v>転帰区分の第二言語の値がGBに沿っていない。</v>
          </cell>
          <cell r="D543"/>
          <cell r="E543" t="str">
            <v>ZRA様で対応が必要。
SP5.ｘで対応する旨を伝えている為、対応要。（本体SP5.0で対応が必要であったが、漏れ）</v>
          </cell>
          <cell r="F543" t="str">
            <v>富岡</v>
          </cell>
          <cell r="G543">
            <v>42963</v>
          </cell>
          <cell r="H543" t="str">
            <v>Close(確認OK)</v>
          </cell>
          <cell r="I543"/>
          <cell r="J543"/>
          <cell r="K543"/>
          <cell r="L543"/>
          <cell r="M543"/>
          <cell r="N543" t="str">
            <v>SP5.3
SP4.6</v>
          </cell>
          <cell r="O543"/>
          <cell r="P543"/>
          <cell r="Q543"/>
          <cell r="R543"/>
          <cell r="S543"/>
        </row>
        <row r="544">
          <cell r="A544" t="str">
            <v>542</v>
          </cell>
          <cell r="B544" t="str">
            <v>WFSH</v>
          </cell>
          <cell r="C544" t="str">
            <v>一括変換ボタン</v>
          </cell>
          <cell r="D544"/>
          <cell r="E544" t="str">
            <v>オプションがOFFのときでも画面を起動している際に、一括変換のボタンが見える
（画面起動後は、表示されていない）</v>
          </cell>
          <cell r="F544" t="str">
            <v>長澤</v>
          </cell>
          <cell r="G544">
            <v>42968</v>
          </cell>
          <cell r="H544" t="str">
            <v>新規</v>
          </cell>
          <cell r="I544"/>
          <cell r="J544"/>
          <cell r="K544"/>
          <cell r="L544"/>
          <cell r="M544"/>
          <cell r="N544" t="str">
            <v>未定</v>
          </cell>
          <cell r="O544" t="str">
            <v>富岡</v>
          </cell>
          <cell r="P544"/>
          <cell r="Q544"/>
          <cell r="R544"/>
          <cell r="S544"/>
        </row>
        <row r="545">
          <cell r="A545" t="str">
            <v>543</v>
          </cell>
          <cell r="B545" t="str">
            <v>コードリスト</v>
          </cell>
          <cell r="C545" t="str">
            <v>コードリスト
（D.2.2b、D.10.2.2b）</v>
          </cell>
          <cell r="D545"/>
          <cell r="E545" t="str">
            <v xml:space="preserve">20170808のQ＆Aにて、以下の記載がありました
＝＝＝Q＝＝＝
D.2.2b「副作用／有害事象発現時の年齢
（単位）」及びD.10.2.2b「親の年齢（単
位）」について「10年」はどのように表せ
ばよいですか。実装ガイドの許容値とE2B
コードリスト#26の値が一致しませんが、ど
ちらを使うべきですか
＝＝＝A＝＝＝
実装ガイドに記載された{Decade}は使用すべきではありません。
E2B(R3) EWG/IWGは、推奨される表記が「10.a」であることを
UCUM に確認しました。これに伴い、コードリスト#26 を更新してい
ます。
</v>
          </cell>
          <cell r="F545" t="str">
            <v>長澤</v>
          </cell>
          <cell r="G545">
            <v>42968</v>
          </cell>
          <cell r="H545" t="str">
            <v>リリース済</v>
          </cell>
          <cell r="I545"/>
          <cell r="J545"/>
          <cell r="K545"/>
          <cell r="L545"/>
          <cell r="M545"/>
          <cell r="N545" t="str">
            <v>SP5.3</v>
          </cell>
          <cell r="O545"/>
          <cell r="P545"/>
          <cell r="Q545"/>
          <cell r="R545"/>
          <cell r="S545"/>
        </row>
        <row r="546">
          <cell r="A546" t="str">
            <v>544</v>
          </cell>
          <cell r="B546" t="str">
            <v>EBIA
EBIS
EBSF</v>
          </cell>
          <cell r="C546" t="str">
            <v>G.k.11</v>
          </cell>
          <cell r="D546"/>
          <cell r="E546" t="str">
            <v>現在G.k.11の出力仕様は下記ですが、
①医薬品その他の情報[第一外国語]。
②国内フラグが国外(AL_ACC.DOMS_FLG='0')かつ紐づく自社薬グループが一変治験(M_DRUG_GROUP.PART_MOD_C_KB='A')の投与の場合、上記作成した文字列中に”TIKEN”の文字がなければ最後尾に”TIKEN”と改行区切り(※)で追記する
※作成した文字列がブランクなら改行しない
③※上で取得した内容は承継・合併（TRANSFER_MERGER）の値「$SK$」と連結して出力する。上の内容はブランクでなければ改行で連結します。
③について、GBに記載されていません。
市岡さん、甲賀さんは下記の根拠が見つかって頂きました。
20130523の三部長通知（案）に以下の記載がありました。
【・   医薬品に関するその他の情報（G.k.11）
医薬品等の承継後又は企業の合併等後に承継・合併等前に報告された副作用等報告の追加報告を行う場合、該当する医薬品について半角英字で「$SK$」と入力する。 】
ただ、その後の正式版の三部長通知や最新の三部長通知には当該の記載が削除された事から、$SK$を入力するルールは廃止になったものと考えます。
G.K.11の出力仕様を見直す必要です。</v>
          </cell>
          <cell r="F546" t="str">
            <v>陳</v>
          </cell>
          <cell r="G546">
            <v>42969</v>
          </cell>
          <cell r="H546" t="str">
            <v>リリース済</v>
          </cell>
          <cell r="I546"/>
          <cell r="J546"/>
          <cell r="K546"/>
          <cell r="L546"/>
          <cell r="M546"/>
          <cell r="N546" t="str">
            <v>SP6.0</v>
          </cell>
          <cell r="O546"/>
          <cell r="P546"/>
          <cell r="Q546"/>
          <cell r="R546"/>
          <cell r="S546"/>
        </row>
        <row r="547">
          <cell r="A547" t="str">
            <v>545</v>
          </cell>
          <cell r="B547" t="str">
            <v>ARRC</v>
          </cell>
          <cell r="C547" t="str">
            <v>投与期間</v>
          </cell>
          <cell r="D547" t="str">
            <v>PV-ZR
HD:1707-015</v>
          </cell>
          <cell r="E547" t="str">
            <v>【お問合せ内容・現象詳細】※
添付の通り本剤の投与期間を開始も終了も「月」までしか入力して
いないのですが、CIOMSには「11日」と日が出力されます。
出力したCIOMSと入力画面を添付します。
【問題点】
既に運用しており、両社とも手動での修正を強いられています。</v>
          </cell>
          <cell r="F547" t="str">
            <v>DHD 左</v>
          </cell>
          <cell r="G547">
            <v>42970</v>
          </cell>
          <cell r="H547" t="str">
            <v>リリース済</v>
          </cell>
          <cell r="I547"/>
          <cell r="J547"/>
          <cell r="K547"/>
          <cell r="L547"/>
          <cell r="M547"/>
          <cell r="N547" t="str">
            <v>SP5.2
SP4.4</v>
          </cell>
          <cell r="O547"/>
          <cell r="P547"/>
          <cell r="Q547"/>
          <cell r="R547"/>
          <cell r="S547"/>
        </row>
        <row r="548">
          <cell r="A548" t="str">
            <v>546</v>
          </cell>
          <cell r="B548" t="str">
            <v>ADCA</v>
          </cell>
          <cell r="C548" t="str">
            <v>投与期間</v>
          </cell>
          <cell r="D548" t="str">
            <v>TJ
HD:1708-019</v>
          </cell>
          <cell r="E548" t="str">
            <v xml:space="preserve">【内容】
※詳細は添付ファイルに画面で示しています。
症例情報画面-投与情報-投与量について
投与量を複数行登録し、そのうち1行目のデータを無効にしている場合、
「無効含む」のチェックを外していても投与量に無効データが表示されてしまいます。
これは仕様通りの動きでしょうか。
現時点で、CIOMSへは有効のデータのみが正しく出力されることが確認できており、
画面にだけ、無効データが表示されてしまっているのかと推測しております。
もし画面表示以外にも（例えばICSRにも無効データが出力されるなど）影響があるようでしたらお知らせください。
</v>
          </cell>
          <cell r="F548" t="str">
            <v>DHD 馮</v>
          </cell>
          <cell r="G548">
            <v>42970</v>
          </cell>
          <cell r="H548"/>
          <cell r="I548"/>
          <cell r="J548"/>
          <cell r="K548"/>
          <cell r="L548"/>
          <cell r="M548"/>
          <cell r="N548" t="str">
            <v>SP7</v>
          </cell>
          <cell r="O548"/>
          <cell r="P548"/>
          <cell r="Q548"/>
          <cell r="R548" t="str">
            <v>←SP6.1以前で修正されていれば対応不要
要確認
奥田さんコメント：
お客様より以下のコメントを頂いていましたので、優先度は下げて頂いて良いかと思います。
＞お問合せした現象は不具合であること承知いたしました。
＞出力等には影響はないとのことですので、改修されるまでは回避策で運用してもらうようユーザーに伝えます
2018/4/20 okuda-san
表示の問題ということでご理解頂いているので、SP7必須ではないかも。</v>
          </cell>
          <cell r="S548"/>
        </row>
        <row r="549">
          <cell r="A549" t="str">
            <v>547</v>
          </cell>
          <cell r="B549" t="str">
            <v>EBCI-S1</v>
          </cell>
          <cell r="C549"/>
          <cell r="D549" t="str">
            <v>TS-医薬
R3-RQ-111</v>
          </cell>
          <cell r="E549" t="str">
            <v>&lt;CW5ADR-R3-要望障害一覧.xlsxから転記&gt;R3-RQ-111
様式１のタイトルの解釈がR2と違う
R3では「医薬品/治験薬 副作用/感染症 症例報告書 （国内）（外国）」と表示されているが、これは、該当する選択肢を残し、例えば「医薬品 副作用 症例報告書 （国内）」のように表示されることが期待される
R2では、上記のとおり出力されている
同様に住所欄の上も「上記医薬品／治験薬に関する副作用／感染症症例を別添のとおり報告します」ではなく、「上記医薬品に関する副作用症例を別添のとおり報告します」とすべき
現状の仕様でも、Wordを整形すれば運用可能であるが、R1.5でできている仕様なので、他でも要望が出る可能性が高い</v>
          </cell>
          <cell r="F549" t="str">
            <v>柴田</v>
          </cell>
          <cell r="G549">
            <v>42949</v>
          </cell>
          <cell r="H549"/>
          <cell r="I549"/>
          <cell r="J549"/>
          <cell r="K549"/>
          <cell r="L549"/>
          <cell r="M549"/>
          <cell r="N549" t="str">
            <v>未定</v>
          </cell>
          <cell r="O549"/>
          <cell r="P549"/>
          <cell r="Q549"/>
          <cell r="R549" t="str">
            <v>sp6。ただし、ほか、3社程度から要望が来た場合とする。
様式１－６へ出力方法は機構の出力仕様を参考にしている。</v>
          </cell>
          <cell r="S549"/>
        </row>
        <row r="550">
          <cell r="A550" t="str">
            <v>548</v>
          </cell>
          <cell r="B550" t="str">
            <v>DBIC</v>
          </cell>
          <cell r="C550"/>
          <cell r="D550" t="str">
            <v>TS-医薬
R3-RQ-113</v>
          </cell>
          <cell r="E550" t="str">
            <v>&lt;CW5ADR-R3-要望障害一覧.xlsxから転記&gt;R3-RQ-113
AD_CLDT_VALUES【症例－臨床検査値－値】のデータ移行用プロシージャ【COPY_AD_CLDT_VALUES】
現在、臨検値の第二言語に値が登録されていない場合でも第一言語と比較し、一致しないためにF.r.3.4（自由記載）に移行される仕様になっている。
第二言語に入力されている場合のみ、第一言語と比較し、一致しない場合はF.r.3.4（自由記載）に移行される
という仕様が望ましい。</v>
          </cell>
          <cell r="F550" t="str">
            <v>柴田</v>
          </cell>
          <cell r="G550">
            <v>42949</v>
          </cell>
          <cell r="H550" t="str">
            <v>リリース済</v>
          </cell>
          <cell r="I550"/>
          <cell r="J550"/>
          <cell r="K550"/>
          <cell r="L550"/>
          <cell r="M550"/>
          <cell r="N550" t="str">
            <v>SP6.0</v>
          </cell>
          <cell r="O550"/>
          <cell r="P550"/>
          <cell r="Q550"/>
          <cell r="R550" t="str">
            <v>第二言語に空欄の場合には、第一言語を採用する。のロジックを追加する。次回DBIC改訂または次回SPまで第二言語が空白の場合、第一言語を入力して回避</v>
          </cell>
          <cell r="S550"/>
        </row>
        <row r="551">
          <cell r="A551" t="str">
            <v>549</v>
          </cell>
          <cell r="B551" t="str">
            <v>SYS</v>
          </cell>
          <cell r="C551"/>
          <cell r="D551" t="str">
            <v>HPE
R3-RQ-114</v>
          </cell>
          <cell r="E551" t="str">
            <v>&lt;CW5ADR-R3-要望障害一覧.xlsxから転記&gt;R3-RQ-114
リリースアップや新規オプションで、M_SYS_PARAMS、M_SYS_KBなどのレコードが追加された場合に、新規オプションや、新規機能を利用しない顧客は、レコード追加せずにSYSTEMが動くようにしてほしい。
レコード追加しないでデフォルトで動くように設計すべき。
実装されるメリットは、リリースアップ時のIQ時の障害の削減。</v>
          </cell>
          <cell r="F551" t="str">
            <v>柴田</v>
          </cell>
          <cell r="G551">
            <v>42950</v>
          </cell>
          <cell r="H551"/>
          <cell r="I551"/>
          <cell r="J551"/>
          <cell r="K551"/>
          <cell r="L551"/>
          <cell r="M551"/>
          <cell r="N551" t="str">
            <v>未定</v>
          </cell>
          <cell r="O551"/>
          <cell r="P551"/>
          <cell r="Q551"/>
          <cell r="R551" t="str">
            <v>①調査後に、下記、一案としての対応をするか、根本対応をするかを検討する。
①利用しているカラムを洗い出し
・対応方法の一案としてデータセットで取得した値を入力しているため、レコードがない場合は、0として扱うことにより、回避可能</v>
          </cell>
          <cell r="S551"/>
        </row>
        <row r="552">
          <cell r="A552" t="str">
            <v>550</v>
          </cell>
          <cell r="B552" t="str">
            <v>SYS</v>
          </cell>
          <cell r="C552"/>
          <cell r="D552" t="str">
            <v>JP
R3-RQ-115</v>
          </cell>
          <cell r="E552" t="str">
            <v>&lt;CW5ADR-R3-要望障害一覧.xlsxから転記&gt;R3-RQ-115
「M_SYS_PARAMS」テーブルにて、他社名がデータに含まれる
PARAM_KEY　PARAM_NM　PARAM_NOTES
TH_FLG 大鵬副作用症例確認票フラグ TH向けアドオンを使用 -1:する/0:しない
KP_FLG KPアドオンフラグ 杏林向けアドオンを使用 -1:する/0:しない
実装されるメリットは、作業時の確認ポイントを減らすこと。</v>
          </cell>
          <cell r="F552" t="str">
            <v>柴田</v>
          </cell>
          <cell r="G552">
            <v>42951</v>
          </cell>
          <cell r="H552"/>
          <cell r="I552"/>
          <cell r="J552"/>
          <cell r="K552"/>
          <cell r="L552"/>
          <cell r="M552"/>
          <cell r="N552" t="str">
            <v>未定</v>
          </cell>
          <cell r="O552"/>
          <cell r="P552"/>
          <cell r="Q552"/>
          <cell r="R552" t="str">
            <v>以下の順にて対応。
①は次回SPにて対応
②は「R3-RQ-114」と同時対応
①TH_FLG　大鵬副作用症例確認票フラグ→TH副作用症例確認票フラグに変更
KP_FLG	KPアドオンフラグ	杏林向けアドオン→KP向けアドオン
②アドオン不要な顧客については、アドオンフラグに関するデータを入力せず、稼働できるようにする。
平さんコメント：
軽微な変更とはいえ、SP6.2で対応するような内容とは思えない</v>
          </cell>
          <cell r="S552"/>
        </row>
        <row r="553">
          <cell r="A553" t="str">
            <v>551</v>
          </cell>
          <cell r="B553" t="str">
            <v>ADCA</v>
          </cell>
          <cell r="C553"/>
          <cell r="D553" t="str">
            <v>KS
R3-RQ-116</v>
          </cell>
          <cell r="E553" t="str">
            <v>&lt;CW5ADR-R3-要望障害一覧.xlsxから転記&gt;R3-RQ-116
有害事象－有害事象-対象薬剤因果関係－因果関係で1行目に無効データが表示されている場合、項目に値が表示されない。
2行目以降では無効データでも表示される。</v>
          </cell>
          <cell r="F553" t="str">
            <v>柴田</v>
          </cell>
          <cell r="G553">
            <v>42951</v>
          </cell>
          <cell r="H553" t="str">
            <v>Close(取下)</v>
          </cell>
          <cell r="I553"/>
          <cell r="J553"/>
          <cell r="K553"/>
          <cell r="L553"/>
          <cell r="M553"/>
          <cell r="N553"/>
          <cell r="O553" t="str">
            <v>江口</v>
          </cell>
          <cell r="P553"/>
          <cell r="Q553"/>
          <cell r="R553" t="str">
            <v>原因調査し、低優先度で対応。
4/4　SP8→SP9→SP10に変更（不具合）
※修正済みではないか。
6/28　（江口）有害事象を無効化した場合は、何行目かに関わらず表示されない事で問題ない。仕様の誤認と思われるため、挙動を確認し、不具合が認められなければ対応不要とする。
7/8 DDC確認の結果、不具合は認められなかったのでクローズとする。</v>
          </cell>
          <cell r="S553"/>
        </row>
        <row r="554">
          <cell r="A554" t="str">
            <v>552</v>
          </cell>
          <cell r="B554" t="str">
            <v>EBIA、EBIS</v>
          </cell>
          <cell r="C554"/>
          <cell r="D554" t="str">
            <v xml:space="preserve">
R3-RQ-117</v>
          </cell>
          <cell r="E554" t="str">
            <v>&lt;CW5ADR-R3-要望障害一覧.xlsxから転記&gt;R3-RQ-117
症例情報画面の投与薬剤、その他タブの「承継・合併」ドロップダウンリストについて、この項目に入力がある場合、機構向けICSRファイルの「G.k.11」に「$SK$」と出力されるが、この仕様はE2B(R2)時代のものであり、E2B(R3)では「$SK$」の記載は求められていない(GBに記載がない)
移行データには$SK$が入っている可能性があるので、そこまで致命的ではないと思われる
3部長通知の案時点では記載があったが最終的に記載がなくなっている。</v>
          </cell>
          <cell r="F554" t="str">
            <v>柴田</v>
          </cell>
          <cell r="G554">
            <v>42957</v>
          </cell>
          <cell r="H554"/>
          <cell r="I554"/>
          <cell r="J554"/>
          <cell r="K554"/>
          <cell r="L554"/>
          <cell r="M554"/>
          <cell r="N554" t="str">
            <v>未定</v>
          </cell>
          <cell r="O554" t="str">
            <v>未定</v>
          </cell>
          <cell r="P554"/>
          <cell r="Q554"/>
          <cell r="R554" t="str">
            <v>←他で対応していないか（SP6.1？）要確認</v>
          </cell>
          <cell r="S554"/>
        </row>
        <row r="555">
          <cell r="A555" t="str">
            <v>553</v>
          </cell>
          <cell r="B555" t="str">
            <v>第一報(受領)、ICSR出力</v>
          </cell>
          <cell r="C555"/>
          <cell r="D555" t="str">
            <v xml:space="preserve">
R3-RQ-118</v>
          </cell>
          <cell r="E555" t="str">
            <v xml:space="preserve">&lt;CW5ADR-R3-要望障害一覧.xlsxから転記&gt;R3-RQ-118
受領画面「第一次情報源-報告者」で、代表フラグがオンのデータについて、「資格」や「報告者名」など他の項目に入力が一切無い場合、ICSR出力時にスキーマエラーとなり落ちる。
代表フラグがオンの場合は「報告者国」を必須項目として、更新させないようにする。
IOQでの標準の動作確認手順の入力値では、このスキーマエラーがでてしまう。
報告者国は、定義上代表フラグが立っているデータでは入力必須となっている(症例、研究、措置で必要)のため、使い勝手も問題ないかと思われる。
</v>
          </cell>
          <cell r="F555" t="str">
            <v>柴田</v>
          </cell>
          <cell r="G555">
            <v>42957</v>
          </cell>
          <cell r="H555"/>
          <cell r="I555"/>
          <cell r="J555"/>
          <cell r="K555"/>
          <cell r="L555"/>
          <cell r="M555"/>
          <cell r="N555" t="str">
            <v>未定</v>
          </cell>
          <cell r="O555" t="str">
            <v>富岡</v>
          </cell>
          <cell r="P555"/>
          <cell r="Q555"/>
          <cell r="R555" t="str">
            <v>要望を受理。優先度低。実施時期は都度検討。
2018/4/11　THのOQ中に発生</v>
          </cell>
          <cell r="S555"/>
        </row>
        <row r="556">
          <cell r="A556" t="str">
            <v>554</v>
          </cell>
          <cell r="B556" t="str">
            <v>不具合オプション</v>
          </cell>
          <cell r="C556"/>
          <cell r="D556" t="str">
            <v>JP
R3-RQ-120</v>
          </cell>
          <cell r="E556" t="str">
            <v>&lt;CW5ADR-R3-要望障害一覧.xlsxから転記&gt;R3-RQ-120
不具合事象区分を「不具合」「健康被害」（市販後用）「有害事象」（治験用）の３つから市販後用と治験用をマージして、「不具合」「健康被害・有害事象」として2つにすることは可能でしょうか？
データ移行との兼ね合いで8/25までの回答を求められています。
※オプション説明会の時に区分をマージしても内部ロジック上は問題ないとES側が回答したようです。</v>
          </cell>
          <cell r="F556" t="str">
            <v>柴田</v>
          </cell>
          <cell r="G556">
            <v>42963</v>
          </cell>
          <cell r="H556" t="str">
            <v>リリース済</v>
          </cell>
          <cell r="I556"/>
          <cell r="J556"/>
          <cell r="K556"/>
          <cell r="L556"/>
          <cell r="M556"/>
          <cell r="N556" t="str">
            <v>対応不要</v>
          </cell>
          <cell r="O556" t="str">
            <v>富岡</v>
          </cell>
          <cell r="P556"/>
          <cell r="Q556"/>
          <cell r="R556" t="str">
            <v>要望を受理。優先度低。実施時期は都度検討。
SP6.1でコンフィグ可能とした。</v>
          </cell>
          <cell r="S556"/>
        </row>
        <row r="557">
          <cell r="A557" t="str">
            <v>555</v>
          </cell>
          <cell r="B557" t="str">
            <v>ALRV
ALEC
ALEP</v>
          </cell>
          <cell r="C557"/>
          <cell r="D557" t="str">
            <v>TJ
R3-RQ-120</v>
          </cell>
          <cell r="E557" t="str">
            <v>&lt;CW5ADR-R3-要望障害一覧.xlsxから転記&gt;R3-RQ-120
E2B(R3)では医学的確認の情報を事象単位で入力するように変更になったが、実運用では事象単位での医学的確認の情報を入手する事はなく、従来通り（E2B(R2)の通り）症例単位での医学的確認の情報を入手する事がほとんどなので、R1.5にあった症例単位の医学的確認の情報を入力する項目を復活させ、当該項目に入力された値を、事象単位での医学的確認の情報を入力する項目を初期値として自動設定するようにして欲しい。
---------
優先的に対応する事が難しい事をお客様には説明しているため、優先度低の対応でも問題ありません。（甲賀記載）
---------
管理はそれぞれの顧客により異なる。ただ、初期値として便利機能としてあればよいが、低優先度で実施した方がよい。(平さん)
実装されるメリットは、ユーザーの入力負担軽減。</v>
          </cell>
          <cell r="F557" t="str">
            <v>柴田</v>
          </cell>
          <cell r="G557">
            <v>42963</v>
          </cell>
          <cell r="H557"/>
          <cell r="I557"/>
          <cell r="J557"/>
          <cell r="K557"/>
          <cell r="L557"/>
          <cell r="M557"/>
          <cell r="N557" t="str">
            <v>未定</v>
          </cell>
          <cell r="O557" t="str">
            <v>富岡</v>
          </cell>
          <cell r="P557"/>
          <cell r="Q557"/>
          <cell r="R557" t="str">
            <v>要望を受理。優先度低。実施時期は都度検討。</v>
          </cell>
          <cell r="S557"/>
        </row>
        <row r="558">
          <cell r="A558" t="str">
            <v>556</v>
          </cell>
          <cell r="B558" t="str">
            <v>ADCA</v>
          </cell>
          <cell r="C558"/>
          <cell r="D558" t="str">
            <v>TJ
R3-RQ-121</v>
          </cell>
          <cell r="E558" t="str">
            <v>&lt;CW5ADR-R3-要望障害一覧.xlsxから転記&gt;R3-RQ-121
臨検値のデータを検査日の早い順に並べ替えた際、日付が不明（ブランク）のレコードが末尾に表示されてしまうが、【投与前】にチェックが付いてるレコードについては、日付が投与開始日となっているレコードより前に表示させて欲しい。
---------
優先的に対応する事が難しい事をお客様には説明しているため、優先度低の対応でも問題ありません。（甲賀記載）
---------
便利機能としてあればよいが、低優先度で実施した方がよい。(平さん)
実装されるメリットは、ユーザーの入力確認作業負担軽減。</v>
          </cell>
          <cell r="F558" t="str">
            <v>柴田</v>
          </cell>
          <cell r="G558">
            <v>42963</v>
          </cell>
          <cell r="H558"/>
          <cell r="I558"/>
          <cell r="J558"/>
          <cell r="K558"/>
          <cell r="L558"/>
          <cell r="M558"/>
          <cell r="N558" t="str">
            <v>未定</v>
          </cell>
          <cell r="O558" t="str">
            <v>富岡</v>
          </cell>
          <cell r="P558"/>
          <cell r="Q558"/>
          <cell r="R558" t="str">
            <v>要望を受理。優先度低。実施時期は都度検討。</v>
          </cell>
          <cell r="S558"/>
        </row>
        <row r="559">
          <cell r="A559" t="str">
            <v>557</v>
          </cell>
          <cell r="B559" t="str">
            <v>ADCA</v>
          </cell>
          <cell r="C559"/>
          <cell r="D559" t="str">
            <v>TJ
R3-RQ-122</v>
          </cell>
          <cell r="E559" t="str">
            <v>&lt;CW5ADR-R3-要望障害一覧.xlsxから転記&gt;R3-RQ-122
臨検値のデータを検査日の早い順番に自動で並び替えられた後、ユーザーの任意に自由に順序を変更出来るようにして欲しい。
便利機能としてあればよいが、低優先度で実施した方がよい。(平さん)
実装されるメリットは、ユーザーの入力負担軽減。</v>
          </cell>
          <cell r="F559" t="str">
            <v>柴田</v>
          </cell>
          <cell r="G559">
            <v>42963</v>
          </cell>
          <cell r="H559"/>
          <cell r="I559"/>
          <cell r="J559"/>
          <cell r="K559"/>
          <cell r="L559"/>
          <cell r="M559"/>
          <cell r="N559" t="str">
            <v>未定</v>
          </cell>
          <cell r="O559" t="str">
            <v>富岡</v>
          </cell>
          <cell r="P559"/>
          <cell r="Q559"/>
          <cell r="R559" t="str">
            <v>要望を受理。優先度中。実施時期は検討。</v>
          </cell>
          <cell r="S559"/>
        </row>
        <row r="560">
          <cell r="A560" t="str">
            <v>558</v>
          </cell>
          <cell r="B560" t="str">
            <v>ADCA</v>
          </cell>
          <cell r="C560"/>
          <cell r="D560" t="str">
            <v>TJ
R3-RQ-123</v>
          </cell>
          <cell r="E560" t="str">
            <v>&lt;CW5ADR-R3-要望障害一覧.xlsxから転記&gt;R3-RQ-123
臨検値の検査日を入力した際、入力した日付が発現日と同じ日付だった場合、【発現日】のチェックを自動で付けて欲しい。
---------
優先的に対応する事が難しい事をお客様には説明しているため、優先度低の対応でも問題ありません。（甲賀記載）
---------
便利機能としてあればよいが、低優先度で実施した方がよい。(平さん)
実装されるメリットは、ユーザーの入力負担軽減。</v>
          </cell>
          <cell r="F560" t="str">
            <v>柴田</v>
          </cell>
          <cell r="G560">
            <v>42963</v>
          </cell>
          <cell r="H560"/>
          <cell r="I560"/>
          <cell r="J560"/>
          <cell r="K560"/>
          <cell r="L560"/>
          <cell r="M560"/>
          <cell r="N560" t="str">
            <v>未定</v>
          </cell>
          <cell r="O560" t="str">
            <v>富岡</v>
          </cell>
          <cell r="P560"/>
          <cell r="Q560"/>
          <cell r="R560" t="str">
            <v>要望を受理。優先度低。実施時期は都度検討。</v>
          </cell>
          <cell r="S560"/>
        </row>
        <row r="561">
          <cell r="A561" t="str">
            <v>559</v>
          </cell>
          <cell r="B561" t="str">
            <v>ADCA</v>
          </cell>
          <cell r="C561"/>
          <cell r="D561" t="str">
            <v>TJ
R3-RQ-124</v>
          </cell>
          <cell r="E561" t="str">
            <v>&lt;CW5ADR-R3-要望障害一覧.xlsxから転記&gt;R3-RQ-124
1回投与量、1日投与量、単位、頻度等を1度入力すると、数字のみブランクにしても単位だけは残ってしまうため、数字をブランクにした場合、単位の値も自動的にブランクするようにして欲しい。
※1回投与量と1日投与量が近い場所にあり、且つ、表示名も似ているため、TJ様では1日投与量を入力する際、間違えて1回投与量を入力してしまうケースが多事が要望提出の背景
---------
優先的に対応する事が難しい事をお客様には説明しているため、優先度低の対応でも問題ありません。（甲賀記載）
---------
E2Bチェックでかかり、他の要望とは異なり、低優先度の表記がないため、優先度中で検討。(富岡さん)
実装されるメリットは、ユーザーの入力負担軽減。</v>
          </cell>
          <cell r="F561" t="str">
            <v>柴田</v>
          </cell>
          <cell r="G561">
            <v>42963</v>
          </cell>
          <cell r="H561"/>
          <cell r="I561"/>
          <cell r="J561"/>
          <cell r="K561"/>
          <cell r="L561"/>
          <cell r="M561"/>
          <cell r="N561" t="str">
            <v>未定</v>
          </cell>
          <cell r="O561" t="str">
            <v>富岡</v>
          </cell>
          <cell r="P561"/>
          <cell r="Q561"/>
          <cell r="R561" t="str">
            <v>要望を受理。優先度中。実施時期は都度検討。</v>
          </cell>
          <cell r="S561"/>
        </row>
        <row r="562">
          <cell r="A562" t="str">
            <v>560</v>
          </cell>
          <cell r="B562" t="str">
            <v>ALE0</v>
          </cell>
          <cell r="C562"/>
          <cell r="D562" t="str">
            <v>TJ
R3-RQ-125</v>
          </cell>
          <cell r="E562" t="str">
            <v>&lt;CW5ADR-R3-要望障害一覧.xlsxから転記&gt;R3-RQ-125
評価対応記録画面に「管理番号」「情報源」「自社薬」が表示されているのと同じように「患者イニシャル」「AE名」も表示されるようにしてほしい。
※症例のKEY情報となる患者情報、副作用名が症例情報画面を起動しないと確認出来ない事が要望提出のは背景
---------
優先的に対応する事が難しい事をお客様には説明しているため、優先度低の対応でも問題ありません。（甲賀記載）
---------
実装されるメリットは、ユーザーの入力確認作業負担軽減。</v>
          </cell>
          <cell r="F562" t="str">
            <v>柴田</v>
          </cell>
          <cell r="G562">
            <v>42963</v>
          </cell>
          <cell r="H562"/>
          <cell r="I562"/>
          <cell r="J562"/>
          <cell r="K562"/>
          <cell r="L562"/>
          <cell r="M562"/>
          <cell r="N562" t="str">
            <v>未定</v>
          </cell>
          <cell r="O562" t="str">
            <v>富岡</v>
          </cell>
          <cell r="P562"/>
          <cell r="Q562"/>
          <cell r="R562" t="str">
            <v>要望を受理。優先度低。実施時期は都度検討。</v>
          </cell>
          <cell r="S562"/>
        </row>
        <row r="563">
          <cell r="A563" t="str">
            <v>561</v>
          </cell>
          <cell r="B563"/>
          <cell r="C563"/>
          <cell r="D563" t="str">
            <v>TJ
R3-RQ-126</v>
          </cell>
          <cell r="E563" t="str">
            <v>&lt;CW5ADR-R3-要望障害一覧.xlsxから転記&gt;R3-RQ-126
受領イベント2以上の受領画面・症例情報画面において、前回イベントから変更になった箇所は、ハイライトされるなど、画面上分かるようにして欲しい。
---------
優先的に対応する事が難しい事をお客様には説明しているため、優先度低の対応でも問題ありません。（甲賀記載）
---------
実装されるメリットは、ユーザーの入力確認作業負担軽減。</v>
          </cell>
          <cell r="F563" t="str">
            <v>柴田</v>
          </cell>
          <cell r="G563">
            <v>42963</v>
          </cell>
          <cell r="H563"/>
          <cell r="I563"/>
          <cell r="J563"/>
          <cell r="K563"/>
          <cell r="L563"/>
          <cell r="M563"/>
          <cell r="N563" t="str">
            <v>未定</v>
          </cell>
          <cell r="O563" t="str">
            <v>富岡</v>
          </cell>
          <cell r="P563"/>
          <cell r="Q563"/>
          <cell r="R563"/>
          <cell r="S563"/>
        </row>
        <row r="564">
          <cell r="A564" t="str">
            <v>562</v>
          </cell>
          <cell r="B564" t="str">
            <v>ADCA</v>
          </cell>
          <cell r="C564"/>
          <cell r="D564" t="str">
            <v>KS
R3-RQ-129</v>
          </cell>
          <cell r="E564" t="str">
            <v>&lt;CW5ADR-R3-要望障害一覧.xlsxから転記&gt;R3-RQ-129
参照モード時、投与情報-投与量及び関連情報フレームの「◃」、「▹」がDisableになっており、押下出来ない。
E2B(R3)では1薬剤複数投与期間の入力となり、上記ボタンを押下する機会が増えますので、早めの対応をお願いします。なお、もしかしますと顧客要望により、早急な対応が必要になるかもしれません。その場合、改めて連絡致します。
実装されるメリットは、N/A（不具合のため）</v>
          </cell>
          <cell r="F564" t="str">
            <v>柴田</v>
          </cell>
          <cell r="G564">
            <v>42968</v>
          </cell>
          <cell r="H564"/>
          <cell r="I564"/>
          <cell r="J564"/>
          <cell r="K564"/>
          <cell r="L564"/>
          <cell r="M564"/>
          <cell r="N564" t="str">
            <v>SP7</v>
          </cell>
          <cell r="O564"/>
          <cell r="P564"/>
          <cell r="Q564"/>
          <cell r="R564" t="str">
            <v>2018/4/20 okuda-san
SP7必須でなくて良いかも。</v>
          </cell>
          <cell r="S564"/>
        </row>
        <row r="565">
          <cell r="A565" t="str">
            <v>563</v>
          </cell>
          <cell r="B565" t="str">
            <v>その他</v>
          </cell>
          <cell r="C565"/>
          <cell r="D565" t="str">
            <v>KS
R3-RQ-130</v>
          </cell>
          <cell r="E565" t="str">
            <v>&lt;CW5ADR-R3-要望障害一覧.xlsxから転記&gt;R3-RQ-130
「DAILYPUMP.BAT」でパラメータファイルを作成する際、インスタンス名を指定していないが、実行対象環境に複数インスタンスが存在する場合、インスタンスの指定が必要になるので、パラメータファイルにインスタンスの情報も出力して欲しいです。
※「DAILYPUMP.BAT」にはSID（インスタンス名）を記載する枠はあります。
実装されるメリットは、複数インスタンス環境への対応。</v>
          </cell>
          <cell r="F565" t="str">
            <v>柴田</v>
          </cell>
          <cell r="G565">
            <v>42968</v>
          </cell>
          <cell r="H565"/>
          <cell r="I565"/>
          <cell r="J565"/>
          <cell r="K565"/>
          <cell r="L565"/>
          <cell r="M565"/>
          <cell r="N565" t="str">
            <v>未定</v>
          </cell>
          <cell r="O565"/>
          <cell r="P565"/>
          <cell r="Q565"/>
          <cell r="R565"/>
          <cell r="S565"/>
        </row>
        <row r="566">
          <cell r="A566" t="str">
            <v>564</v>
          </cell>
          <cell r="B566" t="str">
            <v>ADCA</v>
          </cell>
          <cell r="C566"/>
          <cell r="D566" t="str">
            <v>JP
R3-RQ-131</v>
          </cell>
          <cell r="E566" t="str">
            <v>&lt;CW5ADR-R3-要望障害一覧.xlsxから転記&gt;R3-RQ-131
R3環境での症例情報の入力で，治療歴記述情報の箇所についてご相談させていただきたいことがございます。
グリーンブックに，
「関連する治療歴及び随伴症状の入力がD.7.1 （関連する治療歴及び随伴症状の構造化された情報）にない場合、D.7.2（関連する治療歴及び随伴症状（副作用／有害事象を除く）の記述情報）への入力が必須である。報告の時点で関連する治療歴及び随伴症状の資料がない場合には、D.7.2 の値を 「不明」にする。これを「なし」と混同しない。前者では「UNK」のnull flavor を使用し、後者では「None」と記述して伝送する。」
との記載があり，治療歴欄が空欄の場合には，治療歴記述情報へUNKまたはNoneの入力が必須ということになっています。
現状ではD.7.1が空欄の場合，D.7.2も手動で入力しない限りは空欄になります。
今後，D.7.1が空欄の場合，PMDA報告様式に自動でNoneが出力されるようにはならないでしょうか？
実装されるメリットは、「None」の手入力をせずに済み，また手入力をした場合に想定されるミスを防げるということ。</v>
          </cell>
          <cell r="F566" t="str">
            <v>柴田</v>
          </cell>
          <cell r="G566">
            <v>42968</v>
          </cell>
          <cell r="H566"/>
          <cell r="I566"/>
          <cell r="J566"/>
          <cell r="K566"/>
          <cell r="L566"/>
          <cell r="M566"/>
          <cell r="N566" t="str">
            <v>未定</v>
          </cell>
          <cell r="O566" t="str">
            <v>富岡</v>
          </cell>
          <cell r="P566"/>
          <cell r="Q566"/>
          <cell r="R566"/>
          <cell r="S566"/>
        </row>
        <row r="567">
          <cell r="A567" t="str">
            <v>565</v>
          </cell>
          <cell r="B567" t="str">
            <v>MSLD</v>
          </cell>
          <cell r="C567"/>
          <cell r="D567" t="str">
            <v>TS-医薬
R3-RQ-132</v>
          </cell>
          <cell r="E567" t="str">
            <v>&lt;CW5ADR-R3-要望障害一覧.xlsxから転記&gt;R3-RQ-132
「ロードするファイル（E:\CW5ADR\MASTER\）:」のプロンプトの表示されるパスが、複数スキーマ環境の場合に対応できていない。
現状DIRECTORY_NAME = 'CW5_EXTERNAL_DATA'固定で参照しているが、複数スキーマの場合は'CW5_EXTERNAL_DATA_xxx'を参照する必要がある。
なお、R1.5ではパス名は表示されていないため、問題ない。</v>
          </cell>
          <cell r="F567" t="str">
            <v>柴田</v>
          </cell>
          <cell r="G567">
            <v>42969</v>
          </cell>
          <cell r="H567"/>
          <cell r="I567"/>
          <cell r="J567"/>
          <cell r="K567"/>
          <cell r="L567"/>
          <cell r="M567"/>
          <cell r="N567" t="str">
            <v>未定</v>
          </cell>
          <cell r="O567"/>
          <cell r="P567"/>
          <cell r="Q567"/>
          <cell r="R567"/>
          <cell r="S567"/>
        </row>
        <row r="568">
          <cell r="A568" t="str">
            <v>566</v>
          </cell>
          <cell r="B568" t="str">
            <v>不具合オプション</v>
          </cell>
          <cell r="C568"/>
          <cell r="D568" t="str">
            <v>JP
R3-RQ-133</v>
          </cell>
          <cell r="E568" t="str">
            <v>&lt;CW5ADR-R3-要望障害一覧.xlsxから転記&gt;R3-RQ-133
R3-RQ-133で区分値のマージが可能と回答を頂きましたので対応時期をお教えください。
変更後の区分値は以下で宜しいでしょうか。
不具合事象区分
「1:不具合」
「2:健康被害・有害事象」</v>
          </cell>
          <cell r="F568" t="str">
            <v>柴田</v>
          </cell>
          <cell r="G568">
            <v>42972</v>
          </cell>
          <cell r="H568" t="str">
            <v>リリース済</v>
          </cell>
          <cell r="I568"/>
          <cell r="J568"/>
          <cell r="K568"/>
          <cell r="L568"/>
          <cell r="M568"/>
          <cell r="N568" t="str">
            <v>SP6.0</v>
          </cell>
          <cell r="O568"/>
          <cell r="P568"/>
          <cell r="Q568"/>
          <cell r="R568"/>
          <cell r="S568"/>
        </row>
        <row r="569">
          <cell r="A569" t="str">
            <v>567</v>
          </cell>
          <cell r="B569" t="str">
            <v>含量マスター</v>
          </cell>
          <cell r="C569"/>
          <cell r="D569" t="str">
            <v>MJ
R3-QA-063</v>
          </cell>
          <cell r="E569" t="str">
            <v>&lt;CW5ADR-R3-QA一覧.xlsxから転記&gt;R3-QA-063
E2B(R3)のレギュレーションに合うように自社薬の含量マスター（含量の数値と単位を組合せ）を調整した結果、重複する数値と単位の組合せが出来上がってしまう場合、どのようにマッピング用のCSVを作成すれば良いのでしょうか？
-----
例：
300mg/100ml ⇒ 3mg/ml
450mg/150ml ⇒ 3mg/ml
-----
なお、上記の内容はCSV作成用ツールのチェックではOKとなりますが、DBICで取り込もうとすると主キー重複でエラーとなりますので、CSV作成用ツールの改修も併せて検討をお願いします。</v>
          </cell>
          <cell r="F569" t="str">
            <v>柴田</v>
          </cell>
          <cell r="G569">
            <v>42949</v>
          </cell>
          <cell r="H569" t="str">
            <v>リリース済</v>
          </cell>
          <cell r="I569"/>
          <cell r="J569"/>
          <cell r="K569"/>
          <cell r="L569"/>
          <cell r="M569"/>
          <cell r="N569" t="str">
            <v>SP4.6</v>
          </cell>
          <cell r="O569"/>
          <cell r="P569"/>
          <cell r="Q569"/>
          <cell r="R569" t="str">
            <v>DDCのスケジュールを確認し、最早で①を対応。
①マッピング用のCSVをDBICで取り込もうとすると主キー重複でエラーとなる、原因を特定する。
②原因特定後、対応箇所および方法を検討する。</v>
          </cell>
          <cell r="S569"/>
        </row>
        <row r="570">
          <cell r="A570" t="str">
            <v>568</v>
          </cell>
          <cell r="B570" t="str">
            <v>ICSRファイル</v>
          </cell>
          <cell r="C570"/>
          <cell r="D570" t="str">
            <v>TS-医薬
R3-QA-064</v>
          </cell>
          <cell r="E570" t="str">
            <v>&lt;CW5ADR-R3-QA一覧.xlsxから転記&gt;R3-QA-064
E.i.1.1a（母国語で記載された、第一次情報源により報告された副作用／有害事象）の出力仕様について、業務パラメータ（記載有害事象/読替有害事象の切り替え）によらず、記載有害事象を出力する仕様でよいか？
ユーザマニュアルには、記載有害事象からの出力となっているので、この業務パラメータはR2のみに適用されると理解しているが、動作確認した範囲ではE.i.1.1aにもこの業務パラメータが効いているようである
なお、E.i.1.1aの意味合いから言うと、記載有害事象のみからの出力の仕様で適切と考える。</v>
          </cell>
          <cell r="F570" t="str">
            <v>柴田</v>
          </cell>
          <cell r="G570">
            <v>42950</v>
          </cell>
          <cell r="H570" t="str">
            <v>Close(確認OK)</v>
          </cell>
          <cell r="I570"/>
          <cell r="J570"/>
          <cell r="K570"/>
          <cell r="L570"/>
          <cell r="M570"/>
          <cell r="N570" t="str">
            <v>対応不要</v>
          </cell>
          <cell r="O570"/>
          <cell r="P570"/>
          <cell r="Q570"/>
          <cell r="R570" t="str">
            <v>R3の仕様書(viewの仕様書)には、下記記載があるため、ユーザーマニュアルに記載する。
次回SPにて対応。
マスタ(M_APP_PARAMS)設定(V_M_APP_PARAMS.ADR_NM_FLG)より制御する。
-1：記載有害事象名より出力
0：読替有害事象名より出力
※R2のcwa_ebparams.get_adr_nm_flgを参照できる。</v>
          </cell>
          <cell r="S570" t="str">
            <v>柴田</v>
          </cell>
        </row>
        <row r="571">
          <cell r="A571" t="str">
            <v>569</v>
          </cell>
          <cell r="B571" t="str">
            <v>ICSRファイル</v>
          </cell>
          <cell r="C571"/>
          <cell r="D571" t="str">
            <v>TS-医薬
R3-QA-065</v>
          </cell>
          <cell r="E571" t="str">
            <v>&lt;CW5ADR-R3-QA一覧.xlsxから転記&gt;R3-QA-065
E.i.1.2（翻訳された、第一次情報源により報告された副作用／有害事象）について、SP4で読替有害事象から出力するようになっているが、これは第二言語のほうから出力している仕様でよいか？
リリースノートやユーザマニュアルには「第二言語」の記述がないので、不明確である。</v>
          </cell>
          <cell r="F571" t="str">
            <v>柴田</v>
          </cell>
          <cell r="G571">
            <v>42950</v>
          </cell>
          <cell r="H571" t="str">
            <v>Close(確認OK)</v>
          </cell>
          <cell r="I571"/>
          <cell r="J571"/>
          <cell r="K571"/>
          <cell r="L571"/>
          <cell r="M571"/>
          <cell r="N571" t="str">
            <v>対応不要</v>
          </cell>
          <cell r="O571"/>
          <cell r="P571"/>
          <cell r="Q571"/>
          <cell r="R571" t="str">
            <v>現在の仕様は下記の通り
出力仕様として、第二言語から出力。
メドラー辞書から選択した時点で翻訳。
LLTの英名が出力。
ユーザーマニュアルに本仕様を記載する。(次回SPにて対応)</v>
          </cell>
          <cell r="S571" t="str">
            <v>柴田</v>
          </cell>
        </row>
        <row r="572">
          <cell r="A572" t="str">
            <v>570</v>
          </cell>
          <cell r="B572" t="str">
            <v>E2Bチェック</v>
          </cell>
          <cell r="C572"/>
          <cell r="D572" t="str">
            <v>TS-医薬
R3-QA-066</v>
          </cell>
          <cell r="E572" t="str">
            <v>&lt;CW5ADR-R3-QA一覧.xlsxから転記&gt;R3-QA-066
評価画面で新医薬品区分が入力必須の条件を確認
E2bチェック仕様を見ると
・値が 1,2,5,6,7 をとる品目が1回以上出現すること。（404）
・繰り返し項目の中で、最低１回は使われていること。（405）
・G.k.1=2 or 4（併用薬or非投与）の場合、入力されていないこと。（403）
確認ポイントは、被疑薬or相互作用が複数あっても、1つ（先頭行など）新医薬品区分の入力があればよいと解釈できるが、その仕様で正しいか？</v>
          </cell>
          <cell r="F572" t="str">
            <v>柴田</v>
          </cell>
          <cell r="G572">
            <v>42950</v>
          </cell>
          <cell r="H572" t="str">
            <v>Close(確認OK)</v>
          </cell>
          <cell r="I572"/>
          <cell r="J572"/>
          <cell r="K572"/>
          <cell r="L572"/>
          <cell r="M572"/>
          <cell r="N572" t="str">
            <v>対応不要</v>
          </cell>
          <cell r="O572"/>
          <cell r="P572"/>
          <cell r="Q572"/>
          <cell r="R572" t="str">
            <v>GBの解釈により、自社被疑薬については、新医薬品区分は必須</v>
          </cell>
          <cell r="S572"/>
        </row>
        <row r="573">
          <cell r="A573" t="str">
            <v>571</v>
          </cell>
          <cell r="B573" t="str">
            <v>評価画面</v>
          </cell>
          <cell r="C573"/>
          <cell r="D573" t="str">
            <v>KS
R3-QA-067</v>
          </cell>
          <cell r="E573" t="str">
            <v xml:space="preserve">&lt;CW5ADR-R3-QA一覧.xlsxから転記&gt;R3-QA-067
製造販売後評価画面－症例評価－企業で「重篤か？」の値がブランクでも、「死に至る」～「その他医学的に重要」のチェックは表示されるが、治験評価画面－自社薬毎評価－企業で「重篤か？」の値がブランクの場合、「死に至る」～「その他医学的に重要」のチェックが表示されない。
表示条件を統一されないのでしょうか？
</v>
          </cell>
          <cell r="F573" t="str">
            <v>柴田</v>
          </cell>
          <cell r="G573">
            <v>42951</v>
          </cell>
          <cell r="H573" t="str">
            <v>Close(確認OK)</v>
          </cell>
          <cell r="I573"/>
          <cell r="J573"/>
          <cell r="K573"/>
          <cell r="L573"/>
          <cell r="M573"/>
          <cell r="N573" t="str">
            <v>未定</v>
          </cell>
          <cell r="O573" t="str">
            <v>富岡</v>
          </cell>
          <cell r="P573"/>
          <cell r="Q573"/>
          <cell r="R573" t="str">
            <v>2画面は評価の画面としては、ほぼ同じに作りになっているが、実装方法が異なるため、現在の仕様となっています。
優先度低で統一を実施する。</v>
          </cell>
          <cell r="S573"/>
        </row>
        <row r="574">
          <cell r="A574" t="str">
            <v>572</v>
          </cell>
          <cell r="B574" t="str">
            <v>症例情報画面</v>
          </cell>
          <cell r="C574"/>
          <cell r="D574" t="str">
            <v>KS
R3-QA-068</v>
          </cell>
          <cell r="E574" t="str">
            <v>&lt;CW5ADR-R3-QA一覧.xlsxから転記&gt;R3-QA-068
有害事象－有害事象-対象薬剤因果関係－因果関係で1行目に無効データが表示されている場合、項目に値が表示されない。
2行目以降では無効データでも表示される。</v>
          </cell>
          <cell r="F574" t="str">
            <v>柴田</v>
          </cell>
          <cell r="G574">
            <v>42951</v>
          </cell>
          <cell r="H574" t="str">
            <v>Close</v>
          </cell>
          <cell r="I574"/>
          <cell r="J574"/>
          <cell r="K574"/>
          <cell r="L574"/>
          <cell r="M574"/>
          <cell r="N574" t="str">
            <v>対応不要</v>
          </cell>
          <cell r="O574"/>
          <cell r="P574"/>
          <cell r="Q574"/>
          <cell r="R574" t="str">
            <v>不具合としての指摘のため、要望事項一覧に記載し、本件はCLOSE</v>
          </cell>
          <cell r="S574"/>
        </row>
        <row r="575">
          <cell r="A575" t="str">
            <v>573</v>
          </cell>
          <cell r="B575"/>
          <cell r="C575"/>
          <cell r="D575" t="str">
            <v xml:space="preserve">
R3-QA-069</v>
          </cell>
          <cell r="E575" t="str">
            <v>&lt;CW5ADR-R3-QA一覧.xlsxから転記&gt;R3-QA-069
R1.5環境では報告フラグがOFFの報告期日区分でも取下げ報告は可能でしたが
R3.0環境からは評価画面の更新時に以下のメッセージが出力されて更新できない仕様になっております。
どの様な背景でこちらの仕様が追加になったか教えて頂けますでしょうか。</v>
          </cell>
          <cell r="F575" t="str">
            <v>柴田</v>
          </cell>
          <cell r="G575">
            <v>42957</v>
          </cell>
          <cell r="H575" t="str">
            <v>Close</v>
          </cell>
          <cell r="I575"/>
          <cell r="J575"/>
          <cell r="K575"/>
          <cell r="L575"/>
          <cell r="M575"/>
          <cell r="N575" t="str">
            <v>未定</v>
          </cell>
          <cell r="O575"/>
          <cell r="P575"/>
          <cell r="Q575"/>
          <cell r="R575" t="str">
            <v xml:space="preserve">
E2B(R3）では報告対象外追加報告と取下報告で、それぞれ報告対象外フラグと、報告破棄のフラグを立てて報告する必要があり、このフラグは片方のみたてることができます。
ADRでは報告対象外追加報告を報告期日区分が報告不要、受領別報告区分が報告要の場合としているため、報告期日区分が報告不要の場合は取下げ報告が選択できなくなりました
</v>
          </cell>
          <cell r="S575"/>
        </row>
        <row r="576">
          <cell r="A576" t="str">
            <v>574</v>
          </cell>
          <cell r="B576" t="str">
            <v>文献学会</v>
          </cell>
          <cell r="C576"/>
          <cell r="D576" t="str">
            <v>TS-医薬
R3-QA-070</v>
          </cell>
          <cell r="E576" t="str">
            <v>&lt;CW5ADR-R3-QA一覧.xlsxから転記&gt;R3-QA-070
R3-QA-049ど同様の指摘あり
DS_HDR(文献-ヘッダ)のREACTION(記載副作用)について、R1.5ではNVARCHAR2(400)ですが、R3.0でNVARCHAR2(250)に変更になっています。
R3のレギュレーション対応と関係ないため、元のサイズに戻して欲しい。
• QA-69(=QA49)、E2B項目ではない。なぜ、合わせる必要があるのか？データ移行で問題になる。大正で数十件程度対象となるデータあり。(平さん)
R3作成時に特に考慮せず、項目に合わせたと思う。(富岡さん)
049で実施しないとしているため、他の顧客に方針転換について、問われるから、実施しない方がよいかとも思うが。実施で検討してほしい。(平さん)</v>
          </cell>
          <cell r="F576" t="str">
            <v>柴田</v>
          </cell>
          <cell r="G576">
            <v>42957</v>
          </cell>
          <cell r="H576" t="str">
            <v>リリース済</v>
          </cell>
          <cell r="I576"/>
          <cell r="J576"/>
          <cell r="K576"/>
          <cell r="L576"/>
          <cell r="M576"/>
          <cell r="N576" t="str">
            <v>SP6.0</v>
          </cell>
          <cell r="O576"/>
          <cell r="P576"/>
          <cell r="Q576"/>
          <cell r="R576" t="str">
            <v xml:space="preserve">影響確認し、SP6で実施を検討。
</v>
          </cell>
          <cell r="S576"/>
        </row>
        <row r="577">
          <cell r="A577" t="str">
            <v>575</v>
          </cell>
          <cell r="B577" t="str">
            <v>報告期日区分マスタ</v>
          </cell>
          <cell r="C577"/>
          <cell r="D577" t="str">
            <v>TS-医薬
R3-QA-071</v>
          </cell>
          <cell r="E577" t="str">
            <v>&lt;CW5ADR-R3-QA一覧.xlsxから転記&gt;R3-QA-071
標準データ移行では、デフォルトコンフィグをMERGEする仕様であるが、報告期日区分マスタ（M_RPT_DD_KB）のKIND_ID=11,12でR3で追加となった「追加報告要（修正）」が追加されない。
標準データ移行では、このレコードは追加されない仕様か？</v>
          </cell>
          <cell r="F577" t="str">
            <v>柴田</v>
          </cell>
          <cell r="G577">
            <v>42968</v>
          </cell>
          <cell r="H577"/>
          <cell r="I577"/>
          <cell r="J577"/>
          <cell r="K577"/>
          <cell r="L577"/>
          <cell r="M577"/>
          <cell r="N577" t="str">
            <v>未定</v>
          </cell>
          <cell r="O577"/>
          <cell r="P577"/>
          <cell r="Q577"/>
          <cell r="R577" t="str">
            <v>仕様であるがドキュメントを修正する必要あり
Trunateしてmergeする仕様のようです
SP7以降で対応予定</v>
          </cell>
          <cell r="S577"/>
        </row>
        <row r="578">
          <cell r="A578" t="str">
            <v>576</v>
          </cell>
          <cell r="B578" t="str">
            <v>臨検値</v>
          </cell>
          <cell r="C578"/>
          <cell r="D578" t="str">
            <v>TS-SM
R3-QA-072</v>
          </cell>
          <cell r="E578" t="str">
            <v>&lt;CW5ADR-R3-QA一覧.xlsxから転記&gt;R3-QA-072
検査値の第２言語がブランクの場合に、自由記載に移行されてしまうDBICの問題回避のため、第２言語がブランクの場合は第１言語の値を第２言語にセットしてからDBICを実行する移行仕様を検討している。しかし、検査値に日本語が登録されている場合に、自由記載（第２言語）に日本語が移行されてしまう問題があります。
上記問題を解決したいと考えていますが、データ移行での仕様は共通の仕様としたいため、会議の場で検討をお願いします。また、DBICのパッケージ対応の予定仕様についても教えてください。</v>
          </cell>
          <cell r="F578" t="str">
            <v>柴田</v>
          </cell>
          <cell r="G578">
            <v>42972</v>
          </cell>
          <cell r="H578" t="str">
            <v>Close(確認OK)</v>
          </cell>
          <cell r="I578"/>
          <cell r="J578"/>
          <cell r="K578"/>
          <cell r="L578"/>
          <cell r="M578"/>
          <cell r="N578" t="str">
            <v>未定</v>
          </cell>
          <cell r="O578"/>
          <cell r="P578"/>
          <cell r="Q578"/>
          <cell r="R578"/>
          <cell r="S578"/>
        </row>
        <row r="579">
          <cell r="A579" t="str">
            <v>577</v>
          </cell>
          <cell r="B579" t="str">
            <v>N/A</v>
          </cell>
          <cell r="C579"/>
          <cell r="D579" t="str">
            <v>KS
R3-QA-073</v>
          </cell>
          <cell r="E579" t="str">
            <v>&lt;CW5ADR-R3-QA一覧.xlsxから転記&gt;R3-QA-073
「R3-QA-068」に関連してですが、同様の事象が他の項目はありますでしょうか？
また、データ移行後の画面確認時にR3-OQ-068は問題となりますので、それなりの優先度で対応頂くのは難しいでしょうか？</v>
          </cell>
          <cell r="F579" t="str">
            <v>柴田</v>
          </cell>
          <cell r="G579">
            <v>42956</v>
          </cell>
          <cell r="H579" t="str">
            <v>リリース済</v>
          </cell>
          <cell r="I579"/>
          <cell r="J579"/>
          <cell r="K579"/>
          <cell r="L579"/>
          <cell r="M579"/>
          <cell r="N579" t="str">
            <v>SP6.0</v>
          </cell>
          <cell r="O579"/>
          <cell r="P579"/>
          <cell r="Q579"/>
          <cell r="R579"/>
          <cell r="S579"/>
        </row>
        <row r="580">
          <cell r="A580" t="str">
            <v>578</v>
          </cell>
          <cell r="B580" t="str">
            <v>症例情報</v>
          </cell>
          <cell r="C580"/>
          <cell r="D580" t="str">
            <v>KS
R3-QA-074</v>
          </cell>
          <cell r="E580" t="str">
            <v xml:space="preserve">&lt;CW5ADR-R3-QA一覧.xlsxから転記&gt;R3-QA-074
症例情報画面－症例概要－処置・経過の詳細ボタンを押下すると、ご不便エラーが発生する。
データ移行したデータだけでなく、新規症例データを作成して処置・経過には何もデータ入力せずに、症例全体のステータスを「症例評価確定」まで進めると同様のエラーが発生しました。
ソースを確認したところ、CwaFrmAdProgLDetails.csの160行目付近のisWFLockがtrueの場合に発生しているようです。
-----
KS様のデータ移行で問題になっておりますので、最遅でもSP6での対応をお願いします。
（2017/8/18 甲賀追記）
-----
</v>
          </cell>
          <cell r="F580" t="str">
            <v>柴田</v>
          </cell>
          <cell r="G580">
            <v>42961</v>
          </cell>
          <cell r="H580" t="str">
            <v>リリース済</v>
          </cell>
          <cell r="I580"/>
          <cell r="J580"/>
          <cell r="K580"/>
          <cell r="L580"/>
          <cell r="M580"/>
          <cell r="N580" t="str">
            <v>SP6.0</v>
          </cell>
          <cell r="O580"/>
          <cell r="P580"/>
          <cell r="Q580"/>
          <cell r="R580"/>
          <cell r="S580"/>
        </row>
        <row r="581">
          <cell r="A581" t="str">
            <v>579</v>
          </cell>
          <cell r="B581" t="str">
            <v>受領</v>
          </cell>
          <cell r="C581"/>
          <cell r="D581" t="str">
            <v>DIT
R3-QA-075</v>
          </cell>
          <cell r="E581" t="str">
            <v>&lt;CW5ADR-R3-QA一覧.xlsxから転記&gt;R3-QA-075
SP5から受領画面-情報源フレーム内に「情報入手元」のスプレッドが追加されていますが、「医薬部外品・化粧品報告オプションフラグ」がOFFでも表示されています。
医療機器オプション等はONの場合のみ関連する項目が表示されていますのでこちらも同じ扱いではないかと思いますが如何でしょうか。</v>
          </cell>
          <cell r="F581" t="str">
            <v>柴田</v>
          </cell>
          <cell r="G581">
            <v>42963</v>
          </cell>
          <cell r="H581" t="str">
            <v>Close(確認OK)</v>
          </cell>
          <cell r="I581"/>
          <cell r="J581"/>
          <cell r="K581"/>
          <cell r="L581"/>
          <cell r="M581"/>
          <cell r="N581" t="str">
            <v>対応不要</v>
          </cell>
          <cell r="O581" t="str">
            <v>富岡</v>
          </cell>
          <cell r="P581"/>
          <cell r="Q581"/>
          <cell r="R581" t="str">
            <v>仕様</v>
          </cell>
          <cell r="S581"/>
        </row>
        <row r="582">
          <cell r="A582" t="str">
            <v>580</v>
          </cell>
          <cell r="B582"/>
          <cell r="C582" t="str">
            <v>Office2016</v>
          </cell>
          <cell r="D582"/>
          <cell r="E582" t="str">
            <v>ーーー議事録よりーーー
Office2016の検討も随時行います。</v>
          </cell>
          <cell r="F582" t="str">
            <v>長澤</v>
          </cell>
          <cell r="G582">
            <v>42681</v>
          </cell>
          <cell r="H582" t="str">
            <v>新規</v>
          </cell>
          <cell r="I582"/>
          <cell r="J582"/>
          <cell r="K582"/>
          <cell r="L582"/>
          <cell r="M582"/>
          <cell r="N582" t="str">
            <v>未定</v>
          </cell>
          <cell r="O582"/>
          <cell r="P582"/>
          <cell r="Q582"/>
          <cell r="R582"/>
          <cell r="S582"/>
        </row>
        <row r="583">
          <cell r="A583" t="str">
            <v>581</v>
          </cell>
          <cell r="B583"/>
          <cell r="C583" t="str">
            <v xml:space="preserve"> 回復、軽快、未回復</v>
          </cell>
          <cell r="D583"/>
          <cell r="E583" t="str">
            <v>ーーー議事録よりーーー
 回復、軽快、未回復等の英語についてADRに登録されているものと、ICHが発行しているものが異なるため、対応が必要</v>
          </cell>
          <cell r="F583" t="str">
            <v>長澤</v>
          </cell>
          <cell r="G583">
            <v>42877</v>
          </cell>
          <cell r="H583" t="str">
            <v>AT完了</v>
          </cell>
          <cell r="I583"/>
          <cell r="J583"/>
          <cell r="K583"/>
          <cell r="L583"/>
          <cell r="M583"/>
          <cell r="N583" t="str">
            <v>SP4.6
SP5.3</v>
          </cell>
          <cell r="O583"/>
          <cell r="P583"/>
          <cell r="Q583"/>
          <cell r="R583"/>
          <cell r="S583"/>
        </row>
        <row r="584">
          <cell r="A584" t="str">
            <v>582</v>
          </cell>
          <cell r="B584"/>
          <cell r="C584" t="str">
            <v>バッチ</v>
          </cell>
          <cell r="D584"/>
          <cell r="E584" t="str">
            <v>ーーー議事録よりーーー
DBのバッチで、パスワード入力時にパスワードが表示されないようにして欲しい</v>
          </cell>
          <cell r="F584" t="str">
            <v>長澤</v>
          </cell>
          <cell r="G584">
            <v>42877</v>
          </cell>
          <cell r="H584" t="str">
            <v>新規</v>
          </cell>
          <cell r="I584"/>
          <cell r="J584"/>
          <cell r="K584"/>
          <cell r="L584"/>
          <cell r="M584"/>
          <cell r="N584" t="str">
            <v>未定</v>
          </cell>
          <cell r="O584" t="str">
            <v>富岡</v>
          </cell>
          <cell r="P584"/>
          <cell r="Q584"/>
          <cell r="R584"/>
          <cell r="S584"/>
        </row>
        <row r="585">
          <cell r="A585" t="str">
            <v>583</v>
          </cell>
          <cell r="B585"/>
          <cell r="C585" t="str">
            <v>ACKファイル</v>
          </cell>
          <cell r="D585"/>
          <cell r="E585" t="str">
            <v>ーーー議事録よりーーー
提携報告でACKファイルを複数取り込んだ際に、１つの症例でエラーあったときに、全ての症例でエラーが出ているように表示される</v>
          </cell>
          <cell r="F585" t="str">
            <v>長澤</v>
          </cell>
          <cell r="G585">
            <v>42898</v>
          </cell>
          <cell r="H585" t="str">
            <v>新規</v>
          </cell>
          <cell r="I585"/>
          <cell r="J585"/>
          <cell r="K585"/>
          <cell r="L585"/>
          <cell r="M585"/>
          <cell r="N585" t="str">
            <v>未定</v>
          </cell>
          <cell r="O585"/>
          <cell r="P585"/>
          <cell r="Q585"/>
          <cell r="R585"/>
          <cell r="S585"/>
        </row>
        <row r="586">
          <cell r="A586" t="str">
            <v>584</v>
          </cell>
          <cell r="B586"/>
          <cell r="C586" t="str">
            <v>情報入手日</v>
          </cell>
          <cell r="D586"/>
          <cell r="E586" t="str">
            <v>ーーー議事録よりーーー
提携会社向けの情報入手日を追加して欲しいとTJから要望があった</v>
          </cell>
          <cell r="F586" t="str">
            <v>長澤</v>
          </cell>
          <cell r="G586">
            <v>42919</v>
          </cell>
          <cell r="H586" t="str">
            <v>DDC対応中</v>
          </cell>
          <cell r="I586"/>
          <cell r="J586"/>
          <cell r="K586"/>
          <cell r="L586"/>
          <cell r="M586"/>
          <cell r="N586" t="str">
            <v>SP6a</v>
          </cell>
          <cell r="O586"/>
          <cell r="P586"/>
          <cell r="Q586"/>
          <cell r="R586"/>
          <cell r="S586"/>
        </row>
        <row r="587">
          <cell r="A587" t="str">
            <v>585</v>
          </cell>
          <cell r="B587" t="str">
            <v>ALEC</v>
          </cell>
          <cell r="C587" t="str">
            <v>画面更新時のチェック</v>
          </cell>
          <cell r="D587"/>
          <cell r="E587" t="str">
            <v>R3-290の対応で、受領別報告区分を取得する時に、KIND_ID=12を使うべきですが、KIND_ID=11を使ってしまいました。
CwaFrmAlec.csの13888行目です。
//受領別報告区分：KIND_ID=11
DataRow[] tmpMrptddkbMhwaAcRpt = MasterData.M_RPT_DD_KB.Select("VOID_FLG = 0 AND KIND_ID = 11 AND KB_KB = '" + cboMhwaAcRptKb.SelectedCWCode.ToString() + "'");</v>
          </cell>
          <cell r="F587" t="str">
            <v>陳</v>
          </cell>
          <cell r="G587">
            <v>42977</v>
          </cell>
          <cell r="H587" t="str">
            <v>リリース済</v>
          </cell>
          <cell r="I587"/>
          <cell r="J587"/>
          <cell r="K587"/>
          <cell r="L587"/>
          <cell r="M587"/>
          <cell r="N587" t="str">
            <v>SP5.2
SP4.5</v>
          </cell>
          <cell r="O587"/>
          <cell r="P587"/>
          <cell r="Q587"/>
          <cell r="R587"/>
          <cell r="S587"/>
        </row>
        <row r="588">
          <cell r="A588" t="str">
            <v>586</v>
          </cell>
          <cell r="B588" t="str">
            <v>汎用症例検索</v>
          </cell>
          <cell r="C588" t="str">
            <v>出力可能な項目</v>
          </cell>
          <cell r="D588"/>
          <cell r="E588" t="str">
            <v xml:space="preserve">R15では、汎用検索：症例検索画面の検索結果スプレッドには1管理番号につき1レコードしか表示されないですが、R3.0で、複数項目の場合は、1管理番号につき複数レコードが表示されてしまいました。
添付資料をご参照ください。
</v>
          </cell>
          <cell r="F588" t="str">
            <v>陳</v>
          </cell>
          <cell r="G588">
            <v>42979</v>
          </cell>
          <cell r="H588" t="str">
            <v>リリース済</v>
          </cell>
          <cell r="I588"/>
          <cell r="J588"/>
          <cell r="K588"/>
          <cell r="L588"/>
          <cell r="M588"/>
          <cell r="N588" t="str">
            <v>SP5.2
SP4.5</v>
          </cell>
          <cell r="O588"/>
          <cell r="P588"/>
          <cell r="Q588"/>
          <cell r="R588"/>
          <cell r="S588"/>
        </row>
        <row r="589">
          <cell r="A589" t="str">
            <v>587</v>
          </cell>
          <cell r="B589" t="str">
            <v>コードリスト更新</v>
          </cell>
          <cell r="C589" t="str">
            <v>コードリスト更新</v>
          </cell>
          <cell r="D589"/>
          <cell r="E589" t="str">
            <v xml:space="preserve">PMDAより、以下の通りコードリストバージョンの変更が通知されました。
――
■E2B Bilingual Code Lists v2.7からv2.8への変更点 
・E2B CL26 ich-interval-unit.xml ：10年を表すUCUMコードを「10.a」に修正し、
バージョン2.1→2.2へ変更
変更理由：UCUMに10年を表すUCUMコード推奨表記は「10.a」であることを確認し
たことに伴う変更（ICH E2B(R3)Q&amp;Aの4.18もご参照下さい）
・移行期間（v2.6、v2.7又はv2.8のいずれのバージョンも受付可）：
  2017年8月15日から2017年10月10日18:00まで
  ※移行期間を過ぎますと、新バージョン（v2.8）のみ受付可となりますのでご注意ください。
－－
</v>
          </cell>
          <cell r="F589" t="str">
            <v>陳</v>
          </cell>
          <cell r="G589">
            <v>42979</v>
          </cell>
          <cell r="H589" t="str">
            <v>リリース済</v>
          </cell>
          <cell r="I589"/>
          <cell r="J589"/>
          <cell r="K589"/>
          <cell r="L589"/>
          <cell r="M589"/>
          <cell r="N589" t="str">
            <v>SP5.2
SP4.5</v>
          </cell>
          <cell r="O589"/>
          <cell r="P589"/>
          <cell r="Q589"/>
          <cell r="R589"/>
          <cell r="S589"/>
        </row>
        <row r="590">
          <cell r="A590" t="str">
            <v>588</v>
          </cell>
          <cell r="B590" t="str">
            <v>ADCA</v>
          </cell>
          <cell r="C590" t="str">
            <v>投与開始(終了)から副作用／有害事象発現までの時間間隔</v>
          </cell>
          <cell r="D590" t="str">
            <v>ZRA
HD:1708-018</v>
          </cell>
          <cell r="E590" t="str">
            <v>投与開始(終了)から発現までの間隔の自動計算ボタンについて、計算結果を「週」「月」「年」の単位に変換しない仕様に変更する</v>
          </cell>
          <cell r="F590" t="str">
            <v>土田</v>
          </cell>
          <cell r="G590">
            <v>42982</v>
          </cell>
          <cell r="H590" t="str">
            <v>リリース済</v>
          </cell>
          <cell r="I590"/>
          <cell r="J590"/>
          <cell r="K590"/>
          <cell r="L590"/>
          <cell r="M590"/>
          <cell r="N590" t="str">
            <v>SP5.2
SP4.5</v>
          </cell>
          <cell r="O590"/>
          <cell r="P590"/>
          <cell r="Q590"/>
          <cell r="R590"/>
          <cell r="S590"/>
        </row>
        <row r="591">
          <cell r="A591" t="str">
            <v>589</v>
          </cell>
          <cell r="B591" t="str">
            <v>EBSF</v>
          </cell>
          <cell r="C591" t="str">
            <v>R2形式出力パフォーマンス</v>
          </cell>
          <cell r="D591"/>
          <cell r="E591" t="str">
            <v>EBSFデータ交換ファイル出力にて、R2形式のHQ報告の際のパフォーマンスが悪いため、調査が必要。（SP4.4のR3-523のATケースで発覚）
R3形式は、パフォーマンスは悪くないが、全てのケースで動作確認を実施して時間を計測した方が良い。</v>
          </cell>
          <cell r="F591" t="str">
            <v>長澤</v>
          </cell>
          <cell r="G591">
            <v>42985</v>
          </cell>
          <cell r="H591" t="str">
            <v>DDC対応中</v>
          </cell>
          <cell r="I591"/>
          <cell r="J591"/>
          <cell r="K591"/>
          <cell r="L591"/>
          <cell r="M591"/>
          <cell r="N591" t="str">
            <v>SP6.2</v>
          </cell>
          <cell r="O591"/>
          <cell r="P591"/>
          <cell r="Q591"/>
          <cell r="R591" t="str">
            <v>JP様で発生している問題。
対応が必要</v>
          </cell>
          <cell r="S591"/>
        </row>
        <row r="592">
          <cell r="A592" t="str">
            <v>590</v>
          </cell>
          <cell r="B592" t="str">
            <v>EBCI</v>
          </cell>
          <cell r="C592" t="str">
            <v>PMDA因果関係</v>
          </cell>
          <cell r="D592" t="str">
            <v>TJ
HD:1709-003</v>
          </cell>
          <cell r="E592" t="str">
            <v xml:space="preserve">PMDA確認帳票の出力について不具合が見られたため、原因の確認をお願い致します。
状況は以下です。
＜状況＞
併用被疑薬（9行目）に対する因果関係評価（B.4.k.18）の入力情報が一部出力されません。
CW5上は、有害事象3件につき、それぞれ「PRIMARY SOURCE」「MANUFACTURER」の因果関係が入力されており、計6行出力されるはずですが、PMDA帳票へは1行しか出力されません。
ICSRには6行出力されています。
出力した汎用PMDA確認帳票とICSRのドラフトを添付致しますので、調査の程宜しくお願い致します。
本症例は9/7に報告を予定しており、弊社内の内容確認に帳票を使用しているため、急ぎで対応頂けると助かります。
</v>
          </cell>
          <cell r="F592" t="str">
            <v>DHD 左</v>
          </cell>
          <cell r="G592">
            <v>42985</v>
          </cell>
          <cell r="H592"/>
          <cell r="I592"/>
          <cell r="J592"/>
          <cell r="K592"/>
          <cell r="L592"/>
          <cell r="M592"/>
          <cell r="N592" t="str">
            <v>SP7</v>
          </cell>
          <cell r="O592"/>
          <cell r="P592"/>
          <cell r="Q592"/>
          <cell r="R592"/>
          <cell r="S592"/>
        </row>
        <row r="593">
          <cell r="A593" t="str">
            <v>591</v>
          </cell>
          <cell r="B593" t="str">
            <v>MDRG</v>
          </cell>
          <cell r="C593"/>
          <cell r="D593"/>
          <cell r="E593" t="str">
            <v>ASK様R3環境、ＡＤＣＡ画面更新エラー。　含量マッピングの件。
調査結果：
R2DBの含量コードは複数、R3の032（{DF}）の一つに移行しています。
032の含量の自社薬を選択して画面更新したら、R2DBに複数コピーされ、主キー重複で異常終了しました。</v>
          </cell>
          <cell r="F593" t="str">
            <v>陳</v>
          </cell>
          <cell r="G593">
            <v>42990</v>
          </cell>
          <cell r="H593" t="str">
            <v>リリース済</v>
          </cell>
          <cell r="I593"/>
          <cell r="J593"/>
          <cell r="K593"/>
          <cell r="L593"/>
          <cell r="M593"/>
          <cell r="N593" t="str">
            <v>SP5.3
SP4.6</v>
          </cell>
          <cell r="O593"/>
          <cell r="P593"/>
          <cell r="Q593"/>
          <cell r="R593"/>
          <cell r="S593"/>
        </row>
        <row r="594">
          <cell r="A594" t="str">
            <v>592</v>
          </cell>
          <cell r="B594" t="str">
            <v>汎用検索TOOL</v>
          </cell>
          <cell r="C594"/>
          <cell r="D594"/>
          <cell r="E594" t="str">
            <v>R3-586でALRA：汎用検索の改修を行ったので、TOOLも同様に改修する必要がある。</v>
          </cell>
          <cell r="F594" t="str">
            <v>長澤</v>
          </cell>
          <cell r="G594">
            <v>42990</v>
          </cell>
          <cell r="H594" t="str">
            <v>リリース済</v>
          </cell>
          <cell r="I594"/>
          <cell r="J594"/>
          <cell r="K594"/>
          <cell r="L594"/>
          <cell r="M594"/>
          <cell r="N594" t="str">
            <v>SP5.2
SP4.5</v>
          </cell>
          <cell r="O594"/>
          <cell r="P594"/>
          <cell r="Q594"/>
          <cell r="R594"/>
          <cell r="S594"/>
        </row>
        <row r="595">
          <cell r="A595" t="str">
            <v>593</v>
          </cell>
          <cell r="B595" t="str">
            <v>TSアドオン開発</v>
          </cell>
          <cell r="C595" t="str">
            <v>大正アドオン開発（DDC）</v>
          </cell>
          <cell r="D595"/>
          <cell r="E595" t="str">
            <v>大正アドオン開発（DDC）</v>
          </cell>
          <cell r="F595" t="str">
            <v>陳</v>
          </cell>
          <cell r="G595">
            <v>42991</v>
          </cell>
          <cell r="H595"/>
          <cell r="I595"/>
          <cell r="J595"/>
          <cell r="K595"/>
          <cell r="L595"/>
          <cell r="M595"/>
          <cell r="N595" t="str">
            <v>SP6</v>
          </cell>
          <cell r="O595"/>
          <cell r="P595"/>
          <cell r="Q595"/>
          <cell r="R595"/>
          <cell r="S595"/>
        </row>
        <row r="596">
          <cell r="A596" t="str">
            <v>594</v>
          </cell>
          <cell r="B596" t="str">
            <v>DB</v>
          </cell>
          <cell r="C596" t="str">
            <v>N.1.2</v>
          </cell>
          <cell r="D596"/>
          <cell r="E596" t="str">
            <v>N.1.2は、N_E2B_MSG_NO_NUMのMESSAGENUMB_PRFX、MESSAGENUMB_YM、MESSAGENUMB_SEQ、MESSAGENUMB_SFFXの値からセットしますが、機構向けと提携会社向けで同じ値がセットされている。（ブランクである）</v>
          </cell>
          <cell r="F596" t="str">
            <v>長澤</v>
          </cell>
          <cell r="G596">
            <v>42991</v>
          </cell>
          <cell r="H596" t="str">
            <v>AT完了</v>
          </cell>
          <cell r="I596"/>
          <cell r="J596"/>
          <cell r="K596"/>
          <cell r="L596"/>
          <cell r="M596"/>
          <cell r="N596" t="str">
            <v>SP5.3
SP4.6</v>
          </cell>
          <cell r="O596"/>
          <cell r="P596"/>
          <cell r="Q596"/>
          <cell r="R596"/>
          <cell r="S596"/>
        </row>
        <row r="597">
          <cell r="A597" t="str">
            <v>595</v>
          </cell>
          <cell r="B597" t="str">
            <v>ビュー</v>
          </cell>
          <cell r="C597" t="str">
            <v>N.1.5</v>
          </cell>
          <cell r="D597"/>
          <cell r="E597" t="str">
            <v>N.1.5にて、送付前にICSR出力して、チェックして運用する顧客もいるため、仕様を変更する必要がある。</v>
          </cell>
          <cell r="F597" t="str">
            <v>長澤</v>
          </cell>
          <cell r="G597">
            <v>42991</v>
          </cell>
          <cell r="H597" t="str">
            <v>リリース済</v>
          </cell>
          <cell r="I597"/>
          <cell r="J597"/>
          <cell r="K597"/>
          <cell r="L597"/>
          <cell r="M597"/>
          <cell r="N597" t="str">
            <v>SP5.3
SP4.6</v>
          </cell>
          <cell r="O597"/>
          <cell r="P597"/>
          <cell r="Q597"/>
          <cell r="R597"/>
          <cell r="S597"/>
        </row>
        <row r="598">
          <cell r="A598" t="str">
            <v>596</v>
          </cell>
          <cell r="B598" t="str">
            <v>M_RPT_DD_KB</v>
          </cell>
          <cell r="C598" t="str">
            <v>J2.8.1</v>
          </cell>
          <cell r="D598" t="str">
            <v>JP</v>
          </cell>
          <cell r="E598" t="str">
            <v>A.1.13 safetyreport casenullification 報告破棄／J2.8.1 報告対象外フラグと受領別報告区分／報告期日区分の対応の見直しが必要ではないでしょうか。</v>
          </cell>
          <cell r="F598" t="str">
            <v>長澤</v>
          </cell>
          <cell r="G598">
            <v>42991</v>
          </cell>
          <cell r="H598" t="str">
            <v>Close(確認OK)</v>
          </cell>
          <cell r="I598"/>
          <cell r="J598"/>
          <cell r="K598"/>
          <cell r="L598"/>
          <cell r="M598"/>
          <cell r="N598" t="str">
            <v>対応不要</v>
          </cell>
          <cell r="O598"/>
          <cell r="P598"/>
          <cell r="Q598"/>
          <cell r="R598" t="str">
            <v>済み？</v>
          </cell>
          <cell r="S598"/>
        </row>
        <row r="599">
          <cell r="A599" t="str">
            <v>597</v>
          </cell>
          <cell r="B599" t="str">
            <v>WKテーブル更新</v>
          </cell>
          <cell r="C599" t="str">
            <v>安全部報告要、審査管理部報告要の判断</v>
          </cell>
          <cell r="D599" t="str">
            <v>ZRA
HD:1709-001
ASK</v>
          </cell>
          <cell r="E599" t="str">
            <v>症例カレンダーにて、未完了報告を行った症例について、「報期」アラートが消えず、「完期」と「報期」の両方が出ている。WKテーブルを修正する。</v>
          </cell>
          <cell r="F599" t="str">
            <v>市岡</v>
          </cell>
          <cell r="G599">
            <v>42992</v>
          </cell>
          <cell r="H599" t="str">
            <v>リリース済</v>
          </cell>
          <cell r="I599"/>
          <cell r="J599"/>
          <cell r="K599"/>
          <cell r="L599"/>
          <cell r="M599"/>
          <cell r="N599" t="str">
            <v>SP5.2
SP4.5</v>
          </cell>
          <cell r="O599"/>
          <cell r="P599"/>
          <cell r="Q599"/>
          <cell r="R599"/>
          <cell r="S599"/>
        </row>
        <row r="600">
          <cell r="A600" t="str">
            <v>598</v>
          </cell>
          <cell r="B600" t="str">
            <v>M_SYS_KB
M_SYS_KB_KB</v>
          </cell>
          <cell r="C600" t="str">
            <v>KIND_ID=125（R3：MAP_KIND_ID=125）</v>
          </cell>
          <cell r="D600" t="str">
            <v>MKK</v>
          </cell>
          <cell r="E600" t="str">
            <v>■背景
・MKK様にて以下のACKエラーが発生したとの連絡がありました。
●項目：
J2.6.k　一般用医薬品の入手経路
●エラー原因
【code/codeSystemVersion整合性チェックエラー】codeとCodeSystemVersionの組み合わせがコードリストに存在しません。
●エラー文字列
_S_
●ADR画面名
症例情報画面
●ADR画面項目名
投与情報－その他－販売方法
●ACKコード
24000100516
■原因
　　GBで通知されているCodeListで定義されている「一般用医薬品の入手経路」のコードリスト値と、
ADRのM_SYS_KBで管理している値が異なる。
現在のM_SYS_KBの値　（R1.5と同じアンダーバーが付いている）
GBでの定義：アンダーバーが付いていない。</v>
          </cell>
          <cell r="F600" t="str">
            <v>陳</v>
          </cell>
          <cell r="G600">
            <v>42992</v>
          </cell>
          <cell r="H600" t="str">
            <v>リリース済</v>
          </cell>
          <cell r="I600"/>
          <cell r="J600"/>
          <cell r="K600"/>
          <cell r="L600"/>
          <cell r="M600"/>
          <cell r="N600" t="str">
            <v>SP5.2
SP4.5</v>
          </cell>
          <cell r="O600"/>
          <cell r="P600"/>
          <cell r="Q600"/>
          <cell r="R600"/>
          <cell r="S600"/>
        </row>
        <row r="601">
          <cell r="A601" t="str">
            <v>599</v>
          </cell>
          <cell r="B601" t="str">
            <v>M_SYS_KB
M_SYS_KB_KB</v>
          </cell>
          <cell r="C601" t="str">
            <v>横展開</v>
          </cell>
          <cell r="D601"/>
          <cell r="E601" t="str">
            <v>598件の横展開です。
コードリストの全ての区分値を当該のM_SYS_KBの区分値と一致しているかどうかを横展開する必要です。</v>
          </cell>
          <cell r="F601" t="str">
            <v>陳</v>
          </cell>
          <cell r="G601">
            <v>42992</v>
          </cell>
          <cell r="H601"/>
          <cell r="I601"/>
          <cell r="J601"/>
          <cell r="K601"/>
          <cell r="L601"/>
          <cell r="M601"/>
          <cell r="N601" t="str">
            <v>未定</v>
          </cell>
          <cell r="O601"/>
          <cell r="P601"/>
          <cell r="Q601"/>
          <cell r="R601"/>
          <cell r="S601"/>
        </row>
        <row r="602">
          <cell r="A602" t="str">
            <v>600</v>
          </cell>
          <cell r="B602" t="str">
            <v>ALAR</v>
          </cell>
          <cell r="C602" t="str">
            <v>出力可能な項目</v>
          </cell>
          <cell r="D602"/>
          <cell r="E602" t="str">
            <v>R3-586の追加対応です。
①ALAR画面で出力可能な項目に、画面項目と異なる値で表示されている項目があるため、修正する必要がある。
②第一情報源グループ中のNF、TZ項目は出力可能な項目に表示される対応が必要です。項目名称、表示順、VIEW_COLUMN_NM（MAIN_を付ける必要です)）とかはR15に合わせて対応する必要です。
③死亡日のNF、TZは死亡のグループではなく、患者のグループに入ってしまいます。
まとめると、M_CCRPT_TABLE_COLUMNはグループごとで、表示順、名称、ビュー、ビューカラム等は全部見直したほうが良いです。</v>
          </cell>
          <cell r="F602" t="str">
            <v>長澤</v>
          </cell>
          <cell r="G602">
            <v>42992</v>
          </cell>
          <cell r="H602" t="str">
            <v>新規</v>
          </cell>
          <cell r="I602"/>
          <cell r="J602"/>
          <cell r="K602"/>
          <cell r="L602"/>
          <cell r="M602"/>
          <cell r="N602" t="str">
            <v>未定</v>
          </cell>
          <cell r="O602"/>
          <cell r="P602"/>
          <cell r="Q602"/>
          <cell r="R602"/>
          <cell r="S602"/>
        </row>
        <row r="603">
          <cell r="A603" t="str">
            <v>601</v>
          </cell>
          <cell r="B603" t="str">
            <v>ALRV、ADCA、ALEP、ALEC</v>
          </cell>
          <cell r="C603" t="str">
            <v>日付</v>
          </cell>
          <cell r="D603"/>
          <cell r="E603" t="str">
            <v>日付の入力ができない場合がある。
カレンダーが表示されず、タイピングでの入力もできない。
ADRの再起動では解決せず、PCの再起動により解消できる。
クライアントPCの問題のようです。</v>
          </cell>
          <cell r="F603" t="str">
            <v>長澤</v>
          </cell>
          <cell r="G603">
            <v>42998</v>
          </cell>
          <cell r="H603" t="str">
            <v>新規</v>
          </cell>
          <cell r="I603"/>
          <cell r="J603"/>
          <cell r="K603"/>
          <cell r="L603"/>
          <cell r="M603"/>
          <cell r="N603" t="str">
            <v>対応不要</v>
          </cell>
          <cell r="O603"/>
          <cell r="P603"/>
          <cell r="Q603"/>
          <cell r="R603"/>
          <cell r="S603"/>
        </row>
        <row r="604">
          <cell r="A604" t="str">
            <v>602</v>
          </cell>
          <cell r="B604" t="str">
            <v>ALRV</v>
          </cell>
          <cell r="C604" t="str">
            <v>書誌事項から設定</v>
          </cell>
          <cell r="D604" t="str">
            <v>ZRA
HD:1706-031、1709-005</v>
          </cell>
          <cell r="E604" t="str">
            <v>受領画面で書誌事項を引用文献に取り込み後更新を押すとご不便エラーになります。</v>
          </cell>
          <cell r="F604" t="str">
            <v>DHD 馮</v>
          </cell>
          <cell r="G604">
            <v>42998</v>
          </cell>
          <cell r="H604" t="str">
            <v>リリース済</v>
          </cell>
          <cell r="I604"/>
          <cell r="J604"/>
          <cell r="K604"/>
          <cell r="L604"/>
          <cell r="M604"/>
          <cell r="N604" t="str">
            <v>SP5.3
SP4.6
SP4.5d</v>
          </cell>
          <cell r="O604"/>
          <cell r="P604"/>
          <cell r="Q604"/>
          <cell r="R604"/>
          <cell r="S604"/>
        </row>
        <row r="605">
          <cell r="A605" t="str">
            <v>603</v>
          </cell>
          <cell r="B605"/>
          <cell r="C605" t="str">
            <v>KIT</v>
          </cell>
          <cell r="D605" t="str">
            <v>JP
R3-RQ-134</v>
          </cell>
          <cell r="E605" t="str">
            <v>&lt;CW5ADR-R3-要望障害一覧.xlsxから転記&gt;R3-RQ-134
SP5で追加されたM_CIOMS_PARAMSテーブルの「OUTPUT_ADR_NM_KB」カラムですが
マスターキットの「CWACreateTbl.sql」内のCreate文とパッチキットの「cwa-R15-M-4871-M_CIOMS_PARAMS.sql」内のCreate文とで追加する位置に差異があります。
SP4からバージョンアップしたユーザとSP5から構築したユーザとで差異が発生していますのでご対応お願いします。</v>
          </cell>
          <cell r="F605" t="str">
            <v>柴田</v>
          </cell>
          <cell r="G605">
            <v>42983</v>
          </cell>
          <cell r="H605" t="str">
            <v>リリース済</v>
          </cell>
          <cell r="I605"/>
          <cell r="J605"/>
          <cell r="K605"/>
          <cell r="L605"/>
          <cell r="M605"/>
          <cell r="N605" t="str">
            <v>SP5.3</v>
          </cell>
          <cell r="O605"/>
          <cell r="P605"/>
          <cell r="Q605"/>
          <cell r="R605" t="str">
            <v>開発側で確認中</v>
          </cell>
          <cell r="S605"/>
        </row>
        <row r="606">
          <cell r="A606" t="str">
            <v>604</v>
          </cell>
          <cell r="B606"/>
          <cell r="C606" t="str">
            <v>医療機器オプション</v>
          </cell>
          <cell r="D606" t="str">
            <v>MJ
R3-RQ-136</v>
          </cell>
          <cell r="E606" t="str">
            <v>&lt;CW5ADR-R3-要望障害一覧.xlsxから転記&gt;R3-RQ-136
医療機器オプションの機能に評価画面の参考事項（J2.11項目）に「$COMBI$」を挿入する機能が実装されているが、E2B(R3)では、「医薬品に関するその他の情報」（G.k.11項目）には「$COMBI$」の文字列を記載する必要があるので当該機能の見直しをお願いします。
なお、E2B(R2)では、J2.11項目（旧J.10項目）に「$COMBI$」を挿入する必要がある旨の記載があります。
また、通知を確認すると「固有の安全性報告識別子」がわかる場合は、識別子を記載するように読み取れますので、その点も改めて検討をお願いします。</v>
          </cell>
          <cell r="F606" t="str">
            <v>柴田</v>
          </cell>
          <cell r="G606">
            <v>42998</v>
          </cell>
          <cell r="H606"/>
          <cell r="I606"/>
          <cell r="J606"/>
          <cell r="K606"/>
          <cell r="L606"/>
          <cell r="M606"/>
          <cell r="N606" t="str">
            <v>SP6.1</v>
          </cell>
          <cell r="O606"/>
          <cell r="P606"/>
          <cell r="Q606"/>
          <cell r="R606" t="str">
            <v>SP6移行にコンビネーション対応はまとめて対応予定</v>
          </cell>
          <cell r="S606"/>
        </row>
        <row r="607">
          <cell r="A607" t="str">
            <v>605</v>
          </cell>
          <cell r="B607"/>
          <cell r="C607" t="str">
            <v>ACK取込</v>
          </cell>
          <cell r="D607" t="str">
            <v>JP
R3-RQ-137</v>
          </cell>
          <cell r="E607" t="str">
            <v>&lt;CW5ADR-R3-要望障害一覧.xlsxから転記&gt;R3-RQ-137
PMDA報告後、ACK取り込みが出来ない事例が発生】
【オペレーション】
1. 報告日を20170921として、PMDA報告用のxmlファイルを作成→「安全部報告-1」イベントが作成された
2. 報告日が誤っていたことに気づき、PMDAへ報告する前に「安全部報告-1」イベントを無効化した
3. 報告日を20170908に修正し、PMDA報告用のxmlファイルを作成→「安全部報告-2」イベントが作成された
4. (3)で作成したファイルをPMDA ICSR受付サイトのテストサイトに登録し、ACKを受領した
5. CWADRでのACK取り込みがエラーとなった（ACKの内容自体はOKの内容）
添付資料：No.236_PMDA報告ACK取り込みエラー.zip
報告イベントを複数作成していない症例についても発生しているようです。
添付資料：No.236_PMDA報告ACK取り込みエラー_追加報告.zip</v>
          </cell>
          <cell r="F607" t="str">
            <v>柴田</v>
          </cell>
          <cell r="G607">
            <v>42999</v>
          </cell>
          <cell r="H607" t="str">
            <v>Close(取下)</v>
          </cell>
          <cell r="I607"/>
          <cell r="J607"/>
          <cell r="K607"/>
          <cell r="L607"/>
          <cell r="M607"/>
          <cell r="N607" t="str">
            <v>－</v>
          </cell>
          <cell r="O607"/>
          <cell r="P607"/>
          <cell r="Q607"/>
          <cell r="R607" t="str">
            <v>SP5.3（R3-594）対応にて本件改修済みで再現しないためCLOSE</v>
          </cell>
          <cell r="S607"/>
        </row>
        <row r="608">
          <cell r="A608" t="str">
            <v>606</v>
          </cell>
          <cell r="B608" t="str">
            <v>ICSRファイル</v>
          </cell>
          <cell r="C608"/>
          <cell r="D608" t="str">
            <v xml:space="preserve">
R3-QA-076</v>
          </cell>
          <cell r="E608" t="str">
            <v>&lt;CW5ADR-R3-QA一覧.xlsxから転記&gt;R3-QA-076
ICSRファイルに文献等の資料（電子ファイル）を添付する場合の想定運用について教えて下さい。
症例報告の場合、C.4.r.1（引用文献）の出力元は受領画面の第一次情報源-引用文献・再審査/治験・試験フレームとなっており、C.1.6.1（その他資料）は評価画面のその他資料フレームとなっているかと思います。
上記のように出力先が異なるのに、評価画面のその他資料フレームには受領画面の上記フレームの情報をコピーするボタンがあります。何も考えずにコピーボタンを押下すると、C.4.r.1とC.1.6.1に同じファイルが出力されてしまうのですが、コピーボタンを押下するケースも踏まえてパッケージとしての想定運用をご教示下さい。</v>
          </cell>
          <cell r="F608" t="str">
            <v>柴田</v>
          </cell>
          <cell r="G608">
            <v>42976</v>
          </cell>
          <cell r="H608"/>
          <cell r="I608"/>
          <cell r="J608"/>
          <cell r="K608"/>
          <cell r="L608"/>
          <cell r="M608"/>
          <cell r="N608" t="str">
            <v>未定</v>
          </cell>
          <cell r="O608"/>
          <cell r="P608"/>
          <cell r="Q608"/>
          <cell r="R608"/>
          <cell r="S608"/>
        </row>
        <row r="609">
          <cell r="A609" t="str">
            <v>607</v>
          </cell>
          <cell r="B609" t="str">
            <v>ICSRファイル</v>
          </cell>
          <cell r="C609"/>
          <cell r="D609" t="str">
            <v>JP
R3-QA-077</v>
          </cell>
          <cell r="E609" t="str">
            <v>&lt;CW5ADR-R3-QA一覧.xlsxから転記&gt;R3-QA-077
臨検値に数値以外の情報を登録してICSRファイルを出力すると
検査単位がUCUMコードでもF.r.3.3がブランクで出力されます。
例えば
値「72/26」単位「mm[Hg]」
値に文字があるのでF.r.3.4に出力されるのは問題なく、
単位のF.r.3.3には「mm[Hg]」が出力されるべきではないでしょうか。</v>
          </cell>
          <cell r="F609" t="str">
            <v>柴田</v>
          </cell>
          <cell r="G609">
            <v>42975</v>
          </cell>
          <cell r="H609" t="str">
            <v>Close(取下)</v>
          </cell>
          <cell r="I609"/>
          <cell r="J609"/>
          <cell r="K609"/>
          <cell r="L609"/>
          <cell r="M609"/>
          <cell r="N609" t="str">
            <v>SP8</v>
          </cell>
          <cell r="O609"/>
          <cell r="P609"/>
          <cell r="Q609"/>
          <cell r="R609" t="str">
            <v>JP様要望取り下げのためCLOSE</v>
          </cell>
          <cell r="S609"/>
        </row>
        <row r="610">
          <cell r="A610" t="str">
            <v>608</v>
          </cell>
          <cell r="B610" t="str">
            <v>評価</v>
          </cell>
          <cell r="C610"/>
          <cell r="D610" t="str">
            <v>JP
R3-QA-078</v>
          </cell>
          <cell r="E610" t="str">
            <v xml:space="preserve">&lt;CW5ADR-R3-QA一覧.xlsxから転記&gt;R3-QA-078
R3から取下げ報告時に選択する報告期日区分の
報告対象フラグは-1を選択するように変更されてますが
以前のQAでの回答で変更理由は
『ADRでは報告対象外追加報告を報告期日区分が報告不要、受領別報告区分が報告要の場合としているため、
報告期日区分が報告不要の場合は取下げ報告が選択できなくなりました。』
と頂きました。
報告対象外報告or取下げor修正かの判断は症例分類区分の設定値により判断できるかと思います。
報告対象外:2(報告期日区分の報告対象フラグはOFFの条件つき)　
取下げ：3　
修正：6
なぜ取下げ時に報告期日区分の報告対象フラグをONに仕様変更したか
ユーザ様に説明する必要がありますので
変更理由の詳細を教えて頂けないでしょうか。
</v>
          </cell>
          <cell r="F610" t="str">
            <v>柴田</v>
          </cell>
          <cell r="G610">
            <v>42977</v>
          </cell>
          <cell r="H610"/>
          <cell r="I610"/>
          <cell r="J610"/>
          <cell r="K610"/>
          <cell r="L610"/>
          <cell r="M610"/>
          <cell r="N610" t="str">
            <v>－</v>
          </cell>
          <cell r="O610"/>
          <cell r="P610"/>
          <cell r="Q610"/>
          <cell r="R610" t="str">
            <v>←他で対応したのか確認要
　KSでも同様の問題があり対応していたはず
　QAに記載が無い</v>
          </cell>
          <cell r="S610"/>
        </row>
        <row r="611">
          <cell r="A611" t="str">
            <v>609</v>
          </cell>
          <cell r="B611" t="str">
            <v>汎用帳票定義</v>
          </cell>
          <cell r="C611"/>
          <cell r="D611" t="str">
            <v>TJ
R3-QA-079</v>
          </cell>
          <cell r="E611" t="str">
            <v>&lt;CW5ADR-R3-QA一覧.xlsxから転記&gt;R3-QA-079
R3.0で追加された項目「自社薬含量」「自社薬含量含量（単位）」のOUTPUT_FLGがOFF（0）となっていますが、パッケージ標準で出力対象にして頂くことは可能でしょうか。
R1.5では「自社薬含量」として出力可能でしたので、できれば標準対応として頂ければ幸いです。
---------------
M_CCRPT_TABLE_COLUMNテーブル
ITEM_ID　　　ITEM_NM
300030500　自社薬含量
300030600　自社薬含量含量（単位）</v>
          </cell>
          <cell r="F611" t="str">
            <v>柴田</v>
          </cell>
          <cell r="G611">
            <v>42977</v>
          </cell>
          <cell r="H611"/>
          <cell r="I611"/>
          <cell r="J611"/>
          <cell r="K611"/>
          <cell r="L611"/>
          <cell r="M611"/>
          <cell r="N611" t="str">
            <v>SP6.1</v>
          </cell>
          <cell r="O611"/>
          <cell r="P611"/>
          <cell r="Q611"/>
          <cell r="R611"/>
          <cell r="S611"/>
        </row>
        <row r="612">
          <cell r="A612" t="str">
            <v>610</v>
          </cell>
          <cell r="B612" t="str">
            <v>症例検索</v>
          </cell>
          <cell r="C612"/>
          <cell r="D612" t="str">
            <v>KS
R3-QA-080</v>
          </cell>
          <cell r="E612" t="str">
            <v>&lt;CW5ADR-R3-QA一覧.xlsxから転記&gt;R3-QA-080
R3.0では出力項目に一部繰り返し項目（症例情報画面の記載有害事象）が設定する事が可能になっていますが、設定不備でしょうか？
症例検索画面の症例一覧スプレッドには1管理番号1レコードで表示されるコンセプトとなっていたと思いますが、R3.0ではコンセプトが変わったのでしょうか？</v>
          </cell>
          <cell r="F612" t="str">
            <v>柴田</v>
          </cell>
          <cell r="G612">
            <v>42979</v>
          </cell>
          <cell r="H612" t="str">
            <v>Close(調査完了)</v>
          </cell>
          <cell r="I612"/>
          <cell r="J612"/>
          <cell r="K612"/>
          <cell r="L612"/>
          <cell r="M612"/>
          <cell r="N612" t="str">
            <v>SP4.5</v>
          </cell>
          <cell r="O612"/>
          <cell r="P612"/>
          <cell r="Q612"/>
          <cell r="R612" t="str">
            <v>SP4.5でM_CCRPT_の見直しを実施済み/対応済み
番号重複の為、本件はClose</v>
          </cell>
          <cell r="S612"/>
        </row>
        <row r="613">
          <cell r="A613" t="str">
            <v>611</v>
          </cell>
          <cell r="B613" t="str">
            <v>症例情報</v>
          </cell>
          <cell r="C613"/>
          <cell r="D613" t="str">
            <v>KS
R3-QA-081</v>
          </cell>
          <cell r="E613" t="str">
            <v>&lt;CW5ADR-R3-QA一覧.xlsxから転記&gt;R3-QA-081
症例情報画面の検査/処置の検査項目に「04030090」を登録（既存データから移行）した場合、画面には「4,030,090」と表示される。</v>
          </cell>
          <cell r="F613" t="str">
            <v>柴田</v>
          </cell>
          <cell r="G613">
            <v>42990</v>
          </cell>
          <cell r="H613" t="str">
            <v>リリース済</v>
          </cell>
          <cell r="I613"/>
          <cell r="J613"/>
          <cell r="K613"/>
          <cell r="L613"/>
          <cell r="M613"/>
          <cell r="N613" t="str">
            <v>SP8</v>
          </cell>
          <cell r="O613"/>
          <cell r="P613"/>
          <cell r="Q613"/>
          <cell r="R613"/>
          <cell r="S613"/>
        </row>
        <row r="614">
          <cell r="A614" t="str">
            <v>612</v>
          </cell>
          <cell r="B614"/>
          <cell r="C614" t="str">
            <v>GOE0</v>
          </cell>
          <cell r="D614" t="str">
            <v>MJ
R3-RQ-138</v>
          </cell>
          <cell r="E614" t="str">
            <v>&lt;CW5ADR-R3-要望障害一覧.xlsxから転記&gt;R3-RQ-138
「重篤か？」項目の入力内容が業務帳票上、「はい」、または「いいえ」で表現する仕様になっているが、「重篤」、「非重篤」、「未記載」でも表現できるよう仕様を変更（置換文字列の追加）して欲しい。
※顧客から強く要望されおり、また、R3.0移行を機に業務帳票オプションを購入頂きましたのでMJ様の運用に間に合うようSP6での対応をお願いします。</v>
          </cell>
          <cell r="F614" t="str">
            <v>柴田</v>
          </cell>
          <cell r="G614">
            <v>43001</v>
          </cell>
          <cell r="H614" t="str">
            <v>リリース済</v>
          </cell>
          <cell r="I614"/>
          <cell r="J614"/>
          <cell r="K614"/>
          <cell r="L614"/>
          <cell r="M614"/>
          <cell r="N614" t="str">
            <v>SP6.1</v>
          </cell>
          <cell r="O614"/>
          <cell r="P614"/>
          <cell r="Q614"/>
          <cell r="R614" t="str">
            <v>実装確認⇒マニュアル修正のみか？
修正が必要な場合、SP6で対応可能か工数等確認する。</v>
          </cell>
          <cell r="S614"/>
        </row>
        <row r="615">
          <cell r="A615" t="str">
            <v>613</v>
          </cell>
          <cell r="B615"/>
          <cell r="C615" t="str">
            <v>年齢区分：年代</v>
          </cell>
          <cell r="D615"/>
          <cell r="E615" t="str">
            <v>R3-535の続き：
年代を歳に変換する処理はR3-535でユーザー定義帳票と業務帳票だけを対応しました。
他の機能にあるかどうかの横展開は本件で対応します</v>
          </cell>
          <cell r="F615" t="str">
            <v>陳</v>
          </cell>
          <cell r="G615">
            <v>43004</v>
          </cell>
          <cell r="H615" t="str">
            <v>Close(調査完了)</v>
          </cell>
          <cell r="I615"/>
          <cell r="J615"/>
          <cell r="K615"/>
          <cell r="L615"/>
          <cell r="M615"/>
          <cell r="N615" t="str">
            <v>SP6.1</v>
          </cell>
          <cell r="O615"/>
          <cell r="P615"/>
          <cell r="Q615"/>
          <cell r="R615"/>
          <cell r="S615"/>
        </row>
        <row r="616">
          <cell r="A616" t="str">
            <v>614</v>
          </cell>
          <cell r="B616" t="str">
            <v>GOE0</v>
          </cell>
          <cell r="C616" t="str">
            <v>評価票</v>
          </cell>
          <cell r="D616" t="str">
            <v>MKK、_x000D_
TS(TOPS)</v>
          </cell>
          <cell r="E616" t="str">
            <v>評価票テンプレートで、置換文字列「」が配置されている場合、治療歴がない症例を出力すると落ちる。_x000D_
また、現在のロジックではエラー発生時に原因が分からないため、帳票出力に失敗した場合は例外の内容をログに出力するように変更</v>
          </cell>
          <cell r="F616" t="str">
            <v>市岡</v>
          </cell>
          <cell r="G616">
            <v>43007</v>
          </cell>
          <cell r="H616" t="str">
            <v>リリース済</v>
          </cell>
          <cell r="I616"/>
          <cell r="J616"/>
          <cell r="K616"/>
          <cell r="L616"/>
          <cell r="M616"/>
          <cell r="N616" t="str">
            <v>SP5.3
SP4.6</v>
          </cell>
          <cell r="O616"/>
          <cell r="P616"/>
          <cell r="Q616"/>
          <cell r="R616"/>
          <cell r="S616"/>
        </row>
        <row r="617">
          <cell r="A617" t="str">
            <v>615</v>
          </cell>
          <cell r="B617" t="str">
            <v>GOE0</v>
          </cell>
          <cell r="C617" t="str">
            <v>MKKアドオン：SAEレポート</v>
          </cell>
          <cell r="D617" t="str">
            <v>MKK</v>
          </cell>
          <cell r="E617" t="str">
            <v>置換文字列「IGET_DATE」を追加、また、「$CONCOMITANT_DRUGINDICATION_2$」の位置を変更する。</v>
          </cell>
          <cell r="F617" t="str">
            <v>市岡</v>
          </cell>
          <cell r="G617">
            <v>43007</v>
          </cell>
          <cell r="H617"/>
          <cell r="I617"/>
          <cell r="J617"/>
          <cell r="K617"/>
          <cell r="L617"/>
          <cell r="M617"/>
          <cell r="N617" t="str">
            <v>対応不要</v>
          </cell>
          <cell r="O617"/>
          <cell r="P617"/>
          <cell r="Q617"/>
          <cell r="R617"/>
          <cell r="S617"/>
        </row>
        <row r="618">
          <cell r="A618" t="str">
            <v>616</v>
          </cell>
          <cell r="B618" t="str">
            <v>ALEP/ALEC</v>
          </cell>
          <cell r="C618" t="str">
            <v>受領別報告期日区分</v>
          </cell>
          <cell r="D618" t="str">
            <v>TJ
HD:1709-015</v>
          </cell>
          <cell r="E618" t="str">
            <v xml:space="preserve">「評価」画面－「報告期日評価」タブにおいて、受領別報告期日区分が「報告対象外」で、起算日、報告期日がブランクの場合、ICSR出力の際エラーとしてチェックはされません。
本来、報告対象は「受領別報告期日区分」＝“報告要”を選択しますが、“報告対象外”と入力してもICSRがエラーなく出力できているようです。
このような入力の場合、ICSR出力の際にエラーを表示する要望です。
</v>
          </cell>
          <cell r="F618" t="str">
            <v>DHD 馮</v>
          </cell>
          <cell r="G618">
            <v>43011</v>
          </cell>
          <cell r="H618" t="str">
            <v>リリース済</v>
          </cell>
          <cell r="I618"/>
          <cell r="J618"/>
          <cell r="K618"/>
          <cell r="L618"/>
          <cell r="M618"/>
          <cell r="N618" t="str">
            <v>SP8</v>
          </cell>
          <cell r="O618"/>
          <cell r="P618"/>
          <cell r="Q618"/>
          <cell r="R618" t="str">
            <v>R3-722と同一のため最終的にはR3-722に統合する</v>
          </cell>
          <cell r="S618"/>
        </row>
        <row r="619">
          <cell r="A619" t="str">
            <v>617</v>
          </cell>
          <cell r="B619" t="str">
            <v>GOE0</v>
          </cell>
          <cell r="C619"/>
          <cell r="D619" t="str">
            <v>MJ
R3-RQ-138</v>
          </cell>
          <cell r="E619" t="str">
            <v>&lt;CW5ADR-R3-要望障害一覧.xlsxから転記&gt;R3-RQ-138
「重篤か？」項目の入力内容が業務帳票上、「はい」、または「いいえ」で表現する仕様になっているが、「重篤」、「非重篤」、「未記載」でも表現できるよう仕様を変更（置換文字列の追加）して欲しい。
※顧客から強く要望されおり、また、R3.0移行を機に業務帳票オプションを購入頂きましたのでMJ様の運用に間に合うようSP6での対応をお願いします</v>
          </cell>
          <cell r="F619" t="str">
            <v>柴田</v>
          </cell>
          <cell r="G619">
            <v>43001</v>
          </cell>
          <cell r="H619" t="str">
            <v>リリース済</v>
          </cell>
          <cell r="I619"/>
          <cell r="J619"/>
          <cell r="K619"/>
          <cell r="L619"/>
          <cell r="M619"/>
          <cell r="N619" t="str">
            <v>SP6.1</v>
          </cell>
          <cell r="O619"/>
          <cell r="P619"/>
          <cell r="Q619"/>
          <cell r="R619"/>
          <cell r="S619"/>
        </row>
        <row r="620">
          <cell r="A620" t="str">
            <v>618</v>
          </cell>
          <cell r="B620" t="str">
            <v>医療機器オプション</v>
          </cell>
          <cell r="C620"/>
          <cell r="D620" t="str">
            <v>MJ
R3-RQ-139</v>
          </cell>
          <cell r="E620" t="str">
            <v>&lt;CW5ADR-R3-要望障害一覧.xlsxから転記&gt;R3-RQ-139
医療機器の不具合報告を実施する際、不具合事象のMedDRAコーディングが実施されている事が前提となっていますが、不具合事象によってはMedDRA辞書上に該当する表現がないので、MedDRAコーディングを実施していなくても不具合報告が実施出来るよう仕様変更して欲しい。
（読替事象名を出力するか、記載事象名を出力するか選ぶことが出来るよう仕様を変更する等）
※現在の仕様だと、MJ様では運用出来ない場合があります。その場合は、優先度を上げて対応をお願いします。
実装されるメリットは、ユーザー運用の多様化対応</v>
          </cell>
          <cell r="F620" t="str">
            <v>柴田</v>
          </cell>
          <cell r="G620">
            <v>43005</v>
          </cell>
          <cell r="H620"/>
          <cell r="I620"/>
          <cell r="J620"/>
          <cell r="K620"/>
          <cell r="L620"/>
          <cell r="M620"/>
          <cell r="N620" t="str">
            <v>SP6.1</v>
          </cell>
          <cell r="O620"/>
          <cell r="P620"/>
          <cell r="Q620"/>
          <cell r="R620" t="str">
            <v>SP6.1等2017年3月を待たずに、対応を考える。（Templateで対応できない場合）</v>
          </cell>
          <cell r="S620"/>
        </row>
        <row r="621">
          <cell r="A621" t="str">
            <v>619</v>
          </cell>
          <cell r="B621" t="str">
            <v>ALRV</v>
          </cell>
          <cell r="C621"/>
          <cell r="D621" t="str">
            <v>TS-医薬
R3-RQ-140</v>
          </cell>
          <cell r="E621" t="str">
            <v>&lt;CW5ADR-R3-要望障害一覧.xlsxから転記&gt;R3-RQ-140
受領画面右上の「NFボタン」と「変更理由」が重なって表示される
2017/10/17 柴田
ADCA、ALEPでも同様の問題があることを確認。他の画面で同様の問題がないか横展開が必要。</v>
          </cell>
          <cell r="F621" t="str">
            <v>柴田</v>
          </cell>
          <cell r="G621">
            <v>43007</v>
          </cell>
          <cell r="H621"/>
          <cell r="I621"/>
          <cell r="J621"/>
          <cell r="K621"/>
          <cell r="L621"/>
          <cell r="M621"/>
          <cell r="N621" t="str">
            <v>未定</v>
          </cell>
          <cell r="O621"/>
          <cell r="P621"/>
          <cell r="Q621"/>
          <cell r="R621" t="str">
            <v>平さんコメント：
軽微な問題ではあるが、285,385を実施するなら、これも関係する</v>
          </cell>
          <cell r="S621"/>
        </row>
        <row r="622">
          <cell r="A622" t="str">
            <v>620</v>
          </cell>
          <cell r="B622" t="str">
            <v>ADCA</v>
          </cell>
          <cell r="C622"/>
          <cell r="D622" t="str">
            <v>TS-医薬
R3-RQ-141</v>
          </cell>
          <cell r="E622" t="str">
            <v>&lt;CW5ADR-R3-要望障害一覧.xlsxから転記&gt;R3-RQ-141
投与経路-関連性の「再発」の選択肢が前の方の文字列しか表示されず、選択しにくいので、改善して欲しい</v>
          </cell>
          <cell r="F622" t="str">
            <v>柴田</v>
          </cell>
          <cell r="G622">
            <v>43007</v>
          </cell>
          <cell r="H622"/>
          <cell r="I622"/>
          <cell r="J622"/>
          <cell r="K622"/>
          <cell r="L622"/>
          <cell r="M622"/>
          <cell r="N622" t="str">
            <v>SP6.1</v>
          </cell>
          <cell r="O622"/>
          <cell r="P622"/>
          <cell r="Q622"/>
          <cell r="R622"/>
          <cell r="S622"/>
        </row>
        <row r="623">
          <cell r="A623" t="str">
            <v>621</v>
          </cell>
          <cell r="B623" t="str">
            <v>E2Bチェック</v>
          </cell>
          <cell r="C623"/>
          <cell r="D623" t="str">
            <v>TS-医薬
R3-RQ-142</v>
          </cell>
          <cell r="E623" t="str">
            <v>&lt;CW5ADR-R3-要望障害一覧.xlsxから転記&gt;R3-RQ-142
ICSR出力時のE2Bチェックで、「その他の資料」で「いいえ」が選択されているのにエラーになるのはなぜか。
また、チェック資料にエラー文字列に表示される「false」は何を意味するか。</v>
          </cell>
          <cell r="F623" t="str">
            <v>柴田</v>
          </cell>
          <cell r="G623">
            <v>43007</v>
          </cell>
          <cell r="H623" t="str">
            <v>Close(確認OK)</v>
          </cell>
          <cell r="I623"/>
          <cell r="J623"/>
          <cell r="K623"/>
          <cell r="L623"/>
          <cell r="M623"/>
          <cell r="N623" t="str">
            <v>対応不要</v>
          </cell>
          <cell r="O623"/>
          <cell r="P623"/>
          <cell r="Q623"/>
          <cell r="R623" t="str">
            <v>仕様</v>
          </cell>
          <cell r="S623"/>
        </row>
        <row r="624">
          <cell r="A624" t="str">
            <v>622</v>
          </cell>
          <cell r="B624" t="str">
            <v>帳票</v>
          </cell>
          <cell r="C624"/>
          <cell r="D624" t="str">
            <v>TS-医薬
R3-RQ-144</v>
          </cell>
          <cell r="E624" t="str">
            <v>&lt;CW5ADR-R3-要望障害一覧.xlsxから転記&gt;R3-RQ-144
移行データにおいて、報告済みで帳票保存されている症例について「確認帳票」ボタンを押すとエラーで落ちる</v>
          </cell>
          <cell r="F624" t="str">
            <v>柴田</v>
          </cell>
          <cell r="G624">
            <v>43007</v>
          </cell>
          <cell r="H624" t="str">
            <v>リリース済</v>
          </cell>
          <cell r="I624"/>
          <cell r="J624"/>
          <cell r="K624"/>
          <cell r="L624"/>
          <cell r="M624"/>
          <cell r="N624" t="str">
            <v>SP6.1</v>
          </cell>
          <cell r="O624"/>
          <cell r="P624"/>
          <cell r="Q624"/>
          <cell r="R624" t="str">
            <v>開発環境で再現して、不具合であれば、早急の対応が必要。⇒SP6では必要。（blobで登録されているファイルの拡張子が異なるもの＝ファイル管理以外のもの）</v>
          </cell>
          <cell r="S624"/>
        </row>
        <row r="625">
          <cell r="A625" t="str">
            <v>623</v>
          </cell>
          <cell r="B625" t="str">
            <v>MSLD</v>
          </cell>
          <cell r="C625" t="str">
            <v>置換モード</v>
          </cell>
          <cell r="D625" t="str">
            <v>PV-NP
HD:1710-004</v>
          </cell>
          <cell r="E625" t="str">
            <v xml:space="preserve">マスタロードバッチのダイアログ：
.置換モードで実行しますか？すべてのデータはロードするファイルの内容に置き換わります。（デフォルト：N）（Y/N）
に対して、YESと入力するつもりで、小文字「y」と入力される場合、「N」と見られて、こまっているので、「y」と入力された場合、エラーを提示するように改修してほしいとの要望です。
</v>
          </cell>
          <cell r="F625" t="str">
            <v>DHD 馮</v>
          </cell>
          <cell r="G625">
            <v>43012</v>
          </cell>
          <cell r="H625"/>
          <cell r="I625"/>
          <cell r="J625"/>
          <cell r="K625"/>
          <cell r="L625"/>
          <cell r="M625"/>
          <cell r="N625" t="str">
            <v>SP6.1</v>
          </cell>
          <cell r="O625"/>
          <cell r="P625"/>
          <cell r="Q625"/>
          <cell r="R625"/>
          <cell r="S625"/>
        </row>
        <row r="626">
          <cell r="A626" t="str">
            <v>624</v>
          </cell>
          <cell r="B626"/>
          <cell r="C626"/>
          <cell r="D626" t="str">
            <v>PV-NP
HD:1710-007</v>
          </cell>
          <cell r="E626" t="str">
            <v>ボタン押下後検索中とか更新中がわからず、押し忘れかと思うので
何らかの形でステータス表示して欲しい。
との要望です。</v>
          </cell>
          <cell r="F626" t="str">
            <v>DHD 馮</v>
          </cell>
          <cell r="G626">
            <v>43014</v>
          </cell>
          <cell r="H626"/>
          <cell r="I626"/>
          <cell r="J626"/>
          <cell r="K626"/>
          <cell r="L626"/>
          <cell r="M626"/>
          <cell r="N626" t="str">
            <v>未定</v>
          </cell>
          <cell r="O626"/>
          <cell r="P626"/>
          <cell r="Q626"/>
          <cell r="R626"/>
          <cell r="S626"/>
        </row>
        <row r="627">
          <cell r="A627" t="str">
            <v>625</v>
          </cell>
          <cell r="B627" t="str">
            <v>ADCA</v>
          </cell>
          <cell r="C627"/>
          <cell r="D627" t="str">
            <v>PV-NP
HD:1710-007</v>
          </cell>
          <cell r="E627" t="str">
            <v>症例情報からＭｅｄＤＲＡコーディングへいくのに
初回は症例呼び出しへ戻らないとできないが、
症例情報から直接もしくは履歴のツリーを経過してできるようにして欲しい。
（管理番号を新たに入力することなく次の作業へ進みたい。
との要望です。</v>
          </cell>
          <cell r="F627" t="str">
            <v>DHD 馮</v>
          </cell>
          <cell r="G627">
            <v>43014</v>
          </cell>
          <cell r="H627"/>
          <cell r="I627"/>
          <cell r="J627"/>
          <cell r="K627"/>
          <cell r="L627"/>
          <cell r="M627"/>
          <cell r="N627" t="str">
            <v>未定</v>
          </cell>
          <cell r="O627"/>
          <cell r="P627"/>
          <cell r="Q627"/>
          <cell r="R627"/>
          <cell r="S627"/>
        </row>
        <row r="628">
          <cell r="A628" t="str">
            <v>626</v>
          </cell>
          <cell r="B628" t="str">
            <v>ALE0</v>
          </cell>
          <cell r="C628"/>
          <cell r="D628" t="str">
            <v>PV-NP
HD:1710-007</v>
          </cell>
          <cell r="E628" t="str">
            <v>・ツリー画面における依頼イベント表出項目に「期日」を追加。
依頼画面を開かずに期日を確認できる様に。
との要望です。</v>
          </cell>
          <cell r="F628" t="str">
            <v>DHD 馮</v>
          </cell>
          <cell r="G628">
            <v>43014</v>
          </cell>
          <cell r="H628"/>
          <cell r="I628"/>
          <cell r="J628"/>
          <cell r="K628"/>
          <cell r="L628"/>
          <cell r="M628"/>
          <cell r="N628" t="str">
            <v>未定</v>
          </cell>
          <cell r="O628"/>
          <cell r="P628"/>
          <cell r="Q628"/>
          <cell r="R628"/>
          <cell r="S628"/>
        </row>
        <row r="629">
          <cell r="A629" t="str">
            <v>627</v>
          </cell>
          <cell r="B629" t="str">
            <v>ADCA</v>
          </cell>
          <cell r="C629"/>
          <cell r="D629" t="str">
            <v>PV-NP
HD:1710-007</v>
          </cell>
          <cell r="E629" t="str">
            <v>・症例情報画面「検査/処置」を別画面で広く表示させたい。
症例情報画面「検査/処置」の検査項目を手入力した場合、登録した固定の検査単位の候補を表示できないか。
との要望です。</v>
          </cell>
          <cell r="F629" t="str">
            <v>DHD 馮</v>
          </cell>
          <cell r="G629">
            <v>43014</v>
          </cell>
          <cell r="H629"/>
          <cell r="I629"/>
          <cell r="J629"/>
          <cell r="K629"/>
          <cell r="L629"/>
          <cell r="M629"/>
          <cell r="N629" t="str">
            <v>未定</v>
          </cell>
          <cell r="O629"/>
          <cell r="P629"/>
          <cell r="Q629"/>
          <cell r="R629"/>
          <cell r="S629"/>
        </row>
        <row r="630">
          <cell r="A630" t="str">
            <v>628</v>
          </cell>
          <cell r="B630" t="str">
            <v>評価</v>
          </cell>
          <cell r="C630"/>
          <cell r="D630" t="str">
            <v xml:space="preserve">TS-SM
R3-QA-53
</v>
          </cell>
          <cell r="E630" t="str">
            <v>&lt;CW5ADR-R3-QA一覧.xlsxから転記&gt;R3-QA-53
質問：
区分値一覧表の「SYS-35 新規性区分」につきまして、
SP3からSP4に変わる際、英訳が以下のように変更になっておりますが、出典をご確認いただけますでしょうか。
・「既知」→「Complete」　※変更前：Labeled
・「未知」→「Incomplete」　※変更前：Unlabeled
回答：
R3のコードリストの英語訳に合わせて変更しています。
Authored September 2013 by PMDA. -- Updated April 2016  J2.14.i 未知・既知 1.1 2.16.840.1.113883.3.989.5.1.3.2.1.8 2.16.840.1.113883.3.989.5.1.3.2.1.8.1  コード   英語名称   名称   カレントフラグ    1 Incomplete 未知 y  2 Complete 既知 y   </v>
          </cell>
          <cell r="F630" t="str">
            <v>柴田</v>
          </cell>
          <cell r="G630">
            <v>42902</v>
          </cell>
          <cell r="H630" t="str">
            <v>Close(確認OK)</v>
          </cell>
          <cell r="I630"/>
          <cell r="J630"/>
          <cell r="K630"/>
          <cell r="L630"/>
          <cell r="M630"/>
          <cell r="N630" t="str">
            <v>対応不要</v>
          </cell>
          <cell r="O630"/>
          <cell r="P630"/>
          <cell r="Q630"/>
          <cell r="R630" t="str">
            <v>QA</v>
          </cell>
          <cell r="S630"/>
        </row>
        <row r="631">
          <cell r="A631" t="str">
            <v>629</v>
          </cell>
          <cell r="B631" t="str">
            <v>N/A</v>
          </cell>
          <cell r="C631"/>
          <cell r="D631" t="str">
            <v>TJ
R3-QA-054</v>
          </cell>
          <cell r="E631" t="str">
            <v>&lt;CW5ADR-R3-QA一覧.xlsxから転記&gt;R3-QA-054
【APサーバーの日次・週次での再起動要否】
質問：
メモリリークが発生する可能性がある等、何らかの理由により、APサーバーを定常的に再起動する必要はありますでしょうか？
回答：
ADRとしては必須ではないですが、Windowsサーバーとして定期的（週次）の再起動を推奨いたします。</v>
          </cell>
          <cell r="F631" t="str">
            <v>柴田</v>
          </cell>
          <cell r="G631">
            <v>42905</v>
          </cell>
          <cell r="H631" t="str">
            <v>Close(確認OK)</v>
          </cell>
          <cell r="I631"/>
          <cell r="J631"/>
          <cell r="K631"/>
          <cell r="L631"/>
          <cell r="M631"/>
          <cell r="N631" t="str">
            <v>対応不要</v>
          </cell>
          <cell r="O631"/>
          <cell r="P631"/>
          <cell r="Q631"/>
          <cell r="R631" t="str">
            <v>QA</v>
          </cell>
          <cell r="S631"/>
        </row>
        <row r="632">
          <cell r="A632" t="str">
            <v>630</v>
          </cell>
          <cell r="B632" t="str">
            <v>症例情報</v>
          </cell>
          <cell r="C632"/>
          <cell r="D632" t="str">
            <v>TS-SM
R3-QA-055</v>
          </cell>
          <cell r="E632" t="str">
            <v>&lt;CW5ADR-R3-QA一覧.xlsxから転記&gt;R3-QA-055
質問：
投与情報-投与間隔及び分割回数の論理チェックについて、
「投与間隔及び分割回数の一部の項目が未入力となっています」エラーのチェックが行われているのはなぜでしょうか。
GBを確認したところ、分割回数は無関係のように見えます。
回答：
本QAの「R3-QA-038」に対応して、R3.0では、投与間隔の単位数（G.k.4.r.2）、投与間隔の定義（G.k.4.r.3）の出力仕様をSP4.0で変更しました。ICSR出力時に、ADCA画面の投与間隔、投与間隔単位、分割回数を使用して、投与間隔の単位数（G.k.4.r.2）、投与間隔の定義（G.k.4.r.3）を計算します。3つの項目に入力がされていないと、計算ができないため、論理チェックを実装しています。</v>
          </cell>
          <cell r="F632" t="str">
            <v>柴田</v>
          </cell>
          <cell r="G632">
            <v>42915</v>
          </cell>
          <cell r="H632" t="str">
            <v>リリース済</v>
          </cell>
          <cell r="I632"/>
          <cell r="J632"/>
          <cell r="K632"/>
          <cell r="L632"/>
          <cell r="M632"/>
          <cell r="N632" t="str">
            <v>SP6.0</v>
          </cell>
          <cell r="O632"/>
          <cell r="P632"/>
          <cell r="Q632"/>
          <cell r="R632"/>
          <cell r="S632"/>
        </row>
        <row r="633">
          <cell r="A633" t="str">
            <v>631</v>
          </cell>
          <cell r="B633" t="str">
            <v>ICSRファイル</v>
          </cell>
          <cell r="C633"/>
          <cell r="D633" t="str">
            <v>TS-医薬
R3-QA-056</v>
          </cell>
          <cell r="E633" t="str">
            <v>&lt;CW5ADR-R3-QA一覧.xlsxから転記&gt;R3-QA-056
質問：
移行した症例データに関してICSR出力時にはコードシステムバージョンは何が設定されるのか？
回答：
下記、バージョンの出力仕様です。
①履歴（AE3_CODE_SYS_VER）にデータがあれば、履歴のバージョンが出力される。
②履歴がなければ、マスター（M_CODE_SYS_VER）のバージョンが出力される。
DBICで移行時に履歴（AE3_CODE_SYS_VER）は設定はされない為、マスター（M_CODE_SYS_VER）で設定したバージョンが出力されます。</v>
          </cell>
          <cell r="F633" t="str">
            <v>柴田</v>
          </cell>
          <cell r="G633">
            <v>42920</v>
          </cell>
          <cell r="H633" t="str">
            <v>Close(確認OK)</v>
          </cell>
          <cell r="I633"/>
          <cell r="J633"/>
          <cell r="K633"/>
          <cell r="L633"/>
          <cell r="M633"/>
          <cell r="N633" t="str">
            <v>対応不要</v>
          </cell>
          <cell r="O633"/>
          <cell r="P633"/>
          <cell r="Q633"/>
          <cell r="R633" t="str">
            <v>QA</v>
          </cell>
          <cell r="S633"/>
        </row>
        <row r="634">
          <cell r="A634" t="str">
            <v>632</v>
          </cell>
          <cell r="B634"/>
          <cell r="C634"/>
          <cell r="D634" t="str">
            <v>TS-医薬
R3-QA-057</v>
          </cell>
          <cell r="E634" t="str">
            <v>&lt;CW5ADR-R3-QA一覧.xlsxから転記&gt;R3-QA-057
質問：
ICSRを出力した後に、R2形式、R3形式どちらのファイルで出力されたのかアプリで確認できる方法を知りたい。
回答：
EBACデータ交換ファイル送信管理画面のE2bバージョンで表示されています。
※報告イベントには、表示されません</v>
          </cell>
          <cell r="F634" t="str">
            <v>柴田</v>
          </cell>
          <cell r="G634">
            <v>42920</v>
          </cell>
          <cell r="H634" t="str">
            <v>Close(確認OK)</v>
          </cell>
          <cell r="I634"/>
          <cell r="J634"/>
          <cell r="K634"/>
          <cell r="L634"/>
          <cell r="M634"/>
          <cell r="N634" t="str">
            <v>対応不要</v>
          </cell>
          <cell r="O634"/>
          <cell r="P634"/>
          <cell r="Q634"/>
          <cell r="R634" t="str">
            <v>QA</v>
          </cell>
          <cell r="S634"/>
        </row>
        <row r="635">
          <cell r="A635" t="str">
            <v>633</v>
          </cell>
          <cell r="B635" t="str">
            <v>M5項目</v>
          </cell>
          <cell r="C635"/>
          <cell r="D635" t="str">
            <v>TS-医薬
R3-QA-058</v>
          </cell>
          <cell r="E635" t="str">
            <v>&lt;CW5ADR-R3-QA一覧.xlsxから転記&gt;R3-QA-058
質問：
現在M5項目は入力しないので、非表示にしたいが、設定で非表示にすることが可能か知りたい。
回答：
FormControl.xmlの設定で非表示にすることが可能です。
M5項目に関するコントロール（Spreadの該当列含む）検証済みです。
※添付資料フォルダにスクリーンショットとXMLファイルを配置</v>
          </cell>
          <cell r="F635" t="str">
            <v>柴田</v>
          </cell>
          <cell r="G635">
            <v>42920</v>
          </cell>
          <cell r="H635" t="str">
            <v>Close(確認OK)</v>
          </cell>
          <cell r="I635"/>
          <cell r="J635"/>
          <cell r="K635"/>
          <cell r="L635"/>
          <cell r="M635"/>
          <cell r="N635" t="str">
            <v>対応不要</v>
          </cell>
          <cell r="O635"/>
          <cell r="P635"/>
          <cell r="Q635"/>
          <cell r="R635" t="str">
            <v>QA</v>
          </cell>
          <cell r="S635"/>
        </row>
        <row r="636">
          <cell r="A636" t="str">
            <v>634</v>
          </cell>
          <cell r="B636" t="str">
            <v>NF</v>
          </cell>
          <cell r="C636"/>
          <cell r="D636" t="str">
            <v>TS-医薬
R3-QA-059</v>
          </cell>
          <cell r="E636" t="str">
            <v>&lt;CW5ADR-R3-QA一覧.xlsxから転記&gt;R3-QA-059
質問：
NFのDefボタンで設定される値の定義は可能か？
又、パッケージ初期値は何が入力されているか知りたい。
回答：
パッケージ標準では、初期値は未設定です。
※マスター（M_NF_DEFAULT）の設定により、初期値を設定可能です。</v>
          </cell>
          <cell r="F636" t="str">
            <v>柴田</v>
          </cell>
          <cell r="G636">
            <v>42920</v>
          </cell>
          <cell r="H636" t="str">
            <v>Close(確認OK)</v>
          </cell>
          <cell r="I636"/>
          <cell r="J636"/>
          <cell r="K636"/>
          <cell r="L636"/>
          <cell r="M636"/>
          <cell r="N636" t="str">
            <v>対応不要</v>
          </cell>
          <cell r="O636"/>
          <cell r="P636"/>
          <cell r="Q636"/>
          <cell r="R636" t="str">
            <v>QA</v>
          </cell>
          <cell r="S636"/>
        </row>
        <row r="637">
          <cell r="A637" t="str">
            <v>635</v>
          </cell>
          <cell r="B637" t="str">
            <v>評価票</v>
          </cell>
          <cell r="C637"/>
          <cell r="D637" t="str">
            <v>TS-SM
R3-QA-060</v>
          </cell>
          <cell r="E637" t="str">
            <v>&lt;CW5ADR-R3-QA一覧.xlsxから転記&gt;R3-QA-060
質問：
業務帳票オプションフラグを-1(使用する)に設定するだけでは、テンプレート登録画面で評価票がリストに表示されませんでした。評価票のテンプレートを画面からメンテナンス可能にするために必要な操作を教えてください。
回答：
2017/7/18 ES豊澤追記：
こちらの確認ミスでした。本件はCloseでお願い致します。
【表示の為の操作】
①M_SYS_PARAMSの業務帳票オプションフラグを「-1」に変換
②M_DOC【当局帳票・連絡票名マスタ】とM_NOTI_TEMPLATE【連絡票テンプレート】の評価票(GOE)の無効フラグを「0」に変更</v>
          </cell>
          <cell r="F637" t="str">
            <v>柴田</v>
          </cell>
          <cell r="G637">
            <v>42928</v>
          </cell>
          <cell r="H637" t="str">
            <v>Close(確認OK)</v>
          </cell>
          <cell r="I637"/>
          <cell r="J637"/>
          <cell r="K637"/>
          <cell r="L637"/>
          <cell r="M637"/>
          <cell r="N637" t="str">
            <v>対応不要</v>
          </cell>
          <cell r="O637"/>
          <cell r="P637"/>
          <cell r="Q637"/>
          <cell r="R637" t="str">
            <v>QA</v>
          </cell>
          <cell r="S637"/>
        </row>
        <row r="638">
          <cell r="A638" t="str">
            <v>636</v>
          </cell>
          <cell r="B638" t="str">
            <v>マスターローダー</v>
          </cell>
          <cell r="C638"/>
          <cell r="D638" t="str">
            <v xml:space="preserve">TJ
R3-QA-61
</v>
          </cell>
          <cell r="E638" t="str">
            <v xml:space="preserve">&lt;CW5ADR-R3-QA一覧.xlsxから転記&gt;R3-QA-61
質問：
マスターローダーで取り込まれるマスターの内、R3.0から使われるようになったカラム項目はありますでしょうか？
（R1.5では医師マスターの出身校コード（UNIV_CD）等は使用していないカラム項目が多々あります。）
※SP5リリース時点の内容での（SP5でリリースされたオプション機能を踏まえて）回答をお願いします。
回答：
開発側で調査して回答したしますので、暫くお待ち下さい。（7/19)
R3.0でR1.5から変更となったカラム項目は御座いません。
又、マスターローダーで使用していないカラムについてもR1.5とR3.0で変更は御座いません。
但しR3.0となりカラムのサイズが変更となったものがありますのでご注意が必要となります。
添付資料をご参考下さい。⇒
</v>
          </cell>
          <cell r="F638" t="str">
            <v>柴田</v>
          </cell>
          <cell r="G638">
            <v>42934</v>
          </cell>
          <cell r="H638" t="str">
            <v>Close(確認OK)</v>
          </cell>
          <cell r="I638"/>
          <cell r="J638"/>
          <cell r="K638"/>
          <cell r="L638"/>
          <cell r="M638"/>
          <cell r="N638" t="str">
            <v>対応不要</v>
          </cell>
          <cell r="O638"/>
          <cell r="P638"/>
          <cell r="Q638"/>
          <cell r="R638" t="str">
            <v>QA</v>
          </cell>
          <cell r="S638"/>
        </row>
        <row r="639">
          <cell r="A639" t="str">
            <v>637</v>
          </cell>
          <cell r="B639" t="str">
            <v>症例票</v>
          </cell>
          <cell r="C639"/>
          <cell r="D639" t="str">
            <v xml:space="preserve">TS-医薬
R3-QA-82
</v>
          </cell>
          <cell r="E639" t="str">
            <v>&lt;CW5ADR-R3-QA一覧.xlsxから転記&gt;R3-QA-82
PMDA症例帳票の投与間隔の表現について、1週間2回の場合、「0.5週間」のような表現としている根拠（GB、通知）が知りたい</v>
          </cell>
          <cell r="F639" t="str">
            <v>柴田</v>
          </cell>
          <cell r="G639">
            <v>43007</v>
          </cell>
          <cell r="H639" t="str">
            <v>Close(確認OK)</v>
          </cell>
          <cell r="I639"/>
          <cell r="J639"/>
          <cell r="K639"/>
          <cell r="L639"/>
          <cell r="M639"/>
          <cell r="N639" t="str">
            <v>対応不要</v>
          </cell>
          <cell r="O639"/>
          <cell r="P639"/>
          <cell r="Q639"/>
          <cell r="R639" t="str">
            <v>QA</v>
          </cell>
          <cell r="S639"/>
        </row>
        <row r="640">
          <cell r="A640" t="str">
            <v>638</v>
          </cell>
          <cell r="B640" t="str">
            <v>評価票</v>
          </cell>
          <cell r="C640"/>
          <cell r="D640" t="str">
            <v xml:space="preserve">TS-SM
R3-QA-83
</v>
          </cell>
          <cell r="E640" t="str">
            <v>&lt;CW5ADR-R3-QA一覧.xlsxから転記&gt;R3-QA-83
No.137 評価-重篤度(重篤因子略称)
&gt;$EVL_DP_SERIOUS_KB_FACTOR$
マニュアル「CW5ADRR3-DUM-A03-01.04_付録C(業務帳票出力項目一覧).xlsx」には、
&gt;・"死恐"：「生命を脅かす」にチェック
と記載があるが、実際には「生脅」という文字列が出力される。
また、
&gt;$EVL_DP_SERIOUS_KB_FACTOR_STD$
という置き換え文字列を利用すると、「死恐」の文字列が出力される。
マニュアルの記載と挙動が異なるため、仕様を教えてほしい。（正確な仕様を確認して、マニュアルに反映もしてほしい）
また、他の重篤度因子で、マニュアル記載との齟齬がないか確認して欲しい。</v>
          </cell>
          <cell r="F640" t="str">
            <v>柴田</v>
          </cell>
          <cell r="G640">
            <v>43007</v>
          </cell>
          <cell r="H640" t="str">
            <v>Close(確認OK)</v>
          </cell>
          <cell r="I640"/>
          <cell r="J640"/>
          <cell r="K640"/>
          <cell r="L640"/>
          <cell r="M640"/>
          <cell r="N640" t="str">
            <v>対応不要</v>
          </cell>
          <cell r="O640"/>
          <cell r="P640"/>
          <cell r="Q640"/>
          <cell r="R640" t="str">
            <v>QA</v>
          </cell>
          <cell r="S640"/>
        </row>
        <row r="641">
          <cell r="A641" t="str">
            <v>639</v>
          </cell>
          <cell r="B641" t="str">
            <v>ALAR</v>
          </cell>
          <cell r="C641" t="str">
            <v>パフォーマンス</v>
          </cell>
          <cell r="D641" t="str">
            <v>TS</v>
          </cell>
          <cell r="E641" t="str">
            <v>症例検索画面でのパフォーマンスが悪いので、対応をする
SQLは調査済みで、改善箇所と改善案も特定済み
ただ、根本解決には設計変更をする必要がある</v>
          </cell>
          <cell r="F641" t="str">
            <v>長澤</v>
          </cell>
          <cell r="G641">
            <v>43011</v>
          </cell>
          <cell r="H641" t="str">
            <v>リリース済</v>
          </cell>
          <cell r="I641"/>
          <cell r="J641"/>
          <cell r="K641"/>
          <cell r="L641"/>
          <cell r="M641"/>
          <cell r="N641" t="str">
            <v>SP6.0</v>
          </cell>
          <cell r="O641"/>
          <cell r="P641"/>
          <cell r="Q641"/>
          <cell r="R641"/>
          <cell r="S641"/>
        </row>
        <row r="642">
          <cell r="A642" t="str">
            <v>640</v>
          </cell>
          <cell r="B642"/>
          <cell r="C642" t="str">
            <v>NullFlavor入力項目を持つ画面</v>
          </cell>
          <cell r="D642" t="str">
            <v xml:space="preserve">
R3-QA-21
</v>
          </cell>
          <cell r="E642" t="str">
            <v xml:space="preserve">&lt;CW5ADR-R3-QA一覧.xlsxから転記&gt;R3-QA-21
NullFlavorと実際の値の論理チェックの実施の可否
パッケージでは、「MSK」以外のNullFlavorが設定されていても、値の入力が可能である。
これに対し、「MSK」以外のNullFlavorの設定と実際の値が入力されている場合、（１）標準の論理チェックで警告を出しているか？（２）または、出すことは可能か？
回答
（１） 警告は出していない。
（２） 可能。パッケージ標準機能としてエスカレーション中。
</v>
          </cell>
          <cell r="F642" t="str">
            <v>長澤</v>
          </cell>
          <cell r="G642">
            <v>43021</v>
          </cell>
          <cell r="H642" t="str">
            <v>調査完了</v>
          </cell>
          <cell r="I642"/>
          <cell r="J642"/>
          <cell r="K642"/>
          <cell r="L642"/>
          <cell r="M642"/>
          <cell r="N642" t="str">
            <v>未定</v>
          </cell>
          <cell r="O642"/>
          <cell r="P642"/>
          <cell r="Q642"/>
          <cell r="R642" t="str">
            <v>旧SP7
要望であり優先度は下げる（必要であればPKG対応まではPJ側でLCに追加して対応）</v>
          </cell>
          <cell r="S642"/>
        </row>
        <row r="643">
          <cell r="A643" t="str">
            <v>641</v>
          </cell>
          <cell r="B643" t="str">
            <v>スぺアイテム</v>
          </cell>
          <cell r="C643" t="str">
            <v>スぺアイテム</v>
          </cell>
          <cell r="D643" t="str">
            <v>MJ
R3-RQ-145</v>
          </cell>
          <cell r="E643" t="str">
            <v xml:space="preserve">&lt;CW5ADR-R3-要望障害一覧.xlsxから転記&gt;R3-RQ-145
標準移行ツールで、R3.0環境を構築すると、スペアアイテムの設定情報（M_CCRPT_TABLE_COLUMN）が全てクリアされてしまう（INI_DUMPの情報で上書きされてしまう）ので、クリアされないよう修正をお願いします。
</v>
          </cell>
          <cell r="F643" t="str">
            <v>長澤</v>
          </cell>
          <cell r="G643">
            <v>43021</v>
          </cell>
          <cell r="H643" t="str">
            <v>新規</v>
          </cell>
          <cell r="I643"/>
          <cell r="J643"/>
          <cell r="K643"/>
          <cell r="L643"/>
          <cell r="M643"/>
          <cell r="N643" t="str">
            <v>未定</v>
          </cell>
          <cell r="O643"/>
          <cell r="P643"/>
          <cell r="Q643"/>
          <cell r="R643" t="str">
            <v xml:space="preserve">対応前の現時点では、
R3で新たにSI項目は設定してもらう。
</v>
          </cell>
          <cell r="S643"/>
        </row>
        <row r="644">
          <cell r="A644" t="str">
            <v>642</v>
          </cell>
          <cell r="B644" t="str">
            <v>EBRF</v>
          </cell>
          <cell r="C644"/>
          <cell r="D644" t="str">
            <v>TJ
R3-RQ-146</v>
          </cell>
          <cell r="E644" t="str">
            <v xml:space="preserve">&lt;CW5ADR-R3-要望障害一覧.xlsxから転記&gt;R3-RQ-146
ICSRファイルインポート時のスペアアイテムコピー機能（パッケージアドオン）の仕様変更をSP6で実施する事をお願いしておりましたが、仕様変更の内容を以下に変更する事は可能でしょうか？
------------
変更前：提携会社第一報情報入手日、および
　　　　提携会社最新報情報入手日のイン
　　　　ポート先をスぺアアイテムからSP6
　　　　で新規追加される画面項目に変更
変更後：提携会社第一報情報入手日、および
　　　　提携会社最新報情報入手日のイン
　　　　ポート処理を削除。
        パッケージの処理の中に提携会社第
　　　　一報情報入手日、および提携会社最
　　　　新報情報入手日をSP6で新規追加さ
　　　　れる画面項目にインポートする処理
　　　　を追加
------------
SP6で画面項目を新規追加した際、他社からも同様の要望が挙がる可能性があると思い、改修内容の変更を依頼しています。
</v>
          </cell>
          <cell r="F644" t="str">
            <v>長澤</v>
          </cell>
          <cell r="G644">
            <v>43021</v>
          </cell>
          <cell r="H644" t="str">
            <v>Close(確認OK)</v>
          </cell>
          <cell r="I644"/>
          <cell r="J644"/>
          <cell r="K644"/>
          <cell r="L644"/>
          <cell r="M644"/>
          <cell r="N644" t="str">
            <v>SP6.0a</v>
          </cell>
          <cell r="O644"/>
          <cell r="P644"/>
          <cell r="Q644"/>
          <cell r="R644" t="str">
            <v>R3-641へ統合</v>
          </cell>
          <cell r="S644"/>
        </row>
        <row r="645">
          <cell r="A645" t="str">
            <v>643</v>
          </cell>
          <cell r="B645" t="str">
            <v>帳票</v>
          </cell>
          <cell r="C645"/>
          <cell r="D645" t="str">
            <v>TS-医薬
R3-RQ-147</v>
          </cell>
          <cell r="E645" t="str">
            <v xml:space="preserve">&lt;CW5ADR-R3-要望障害一覧.xlsxから転記&gt;R3-RQ-147
PMDA確認帳票:別紙様式２（四）の評価に関する情報に出力する投与因果関係（評価の情報源、評価方法、評価結果）の表示順が画面と異なる
R3-RQ-147シート参照
</v>
          </cell>
          <cell r="F645" t="str">
            <v>長澤</v>
          </cell>
          <cell r="G645">
            <v>43021</v>
          </cell>
          <cell r="H645" t="str">
            <v>新規</v>
          </cell>
          <cell r="I645"/>
          <cell r="J645"/>
          <cell r="K645"/>
          <cell r="L645"/>
          <cell r="M645"/>
          <cell r="N645" t="str">
            <v>SP6.1</v>
          </cell>
          <cell r="O645"/>
          <cell r="P645"/>
          <cell r="Q645"/>
          <cell r="R645"/>
          <cell r="S645"/>
        </row>
        <row r="646">
          <cell r="A646" t="str">
            <v>644</v>
          </cell>
          <cell r="B646" t="str">
            <v>受領</v>
          </cell>
          <cell r="C646"/>
          <cell r="D646" t="str">
            <v>TS-医薬
R3-RQ-148</v>
          </cell>
          <cell r="E646" t="str">
            <v xml:space="preserve">&lt;CW5ADR-R3-要望障害一覧.xlsxから転記&gt;R3-RQ-148
以下の項目は一旦評価にコピーしてからE2bに取り込まれるはずなので、項目名に■がついているのは紛らわしい
・[第一次情報源-引用文献・再審査/治験・試験]
*引用文献■、含まれる資料■、公表国▲
・[その他資料] 有無■、 *その他の資料■、含まれる資料■
</v>
          </cell>
          <cell r="F646" t="str">
            <v>長澤</v>
          </cell>
          <cell r="G646">
            <v>43021</v>
          </cell>
          <cell r="H646" t="str">
            <v>新規</v>
          </cell>
          <cell r="I646"/>
          <cell r="J646"/>
          <cell r="K646"/>
          <cell r="L646"/>
          <cell r="M646"/>
          <cell r="N646" t="str">
            <v>未定</v>
          </cell>
          <cell r="O646"/>
          <cell r="P646"/>
          <cell r="Q646"/>
          <cell r="R646" t="str">
            <v>SP3で一旦対応した際の方針が間違いか。
緊急では無い</v>
          </cell>
          <cell r="S646"/>
        </row>
        <row r="647">
          <cell r="A647" t="str">
            <v>645</v>
          </cell>
          <cell r="B647" t="str">
            <v>症例情報</v>
          </cell>
          <cell r="C647"/>
          <cell r="D647" t="str">
            <v>TS-医薬
R3-RQ-149</v>
          </cell>
          <cell r="E647" t="str">
            <v xml:space="preserve">&lt;CW5ADR-R3-要望障害一覧.xlsxから転記&gt;R3-RQ-149
以下の項目は一旦評価にコピーしてからE2bに取り込まれるはずなので、項目名に■がついているのは紛らわしい
・[症例概要及び報告者の意見（母国語）]の症例概要及び報告者の意見に関する記述情報■、言語■
</v>
          </cell>
          <cell r="F647" t="str">
            <v>長澤</v>
          </cell>
          <cell r="G647">
            <v>43021</v>
          </cell>
          <cell r="H647" t="str">
            <v>Close(確認OK)</v>
          </cell>
          <cell r="I647"/>
          <cell r="J647"/>
          <cell r="K647"/>
          <cell r="L647"/>
          <cell r="M647"/>
          <cell r="N647" t="str">
            <v>対応不要</v>
          </cell>
          <cell r="O647"/>
          <cell r="P647"/>
          <cell r="Q647"/>
          <cell r="R647" t="str">
            <v>R3-644へ統合</v>
          </cell>
          <cell r="S647"/>
        </row>
        <row r="648">
          <cell r="A648" t="str">
            <v>646</v>
          </cell>
          <cell r="B648" t="str">
            <v>症例情報</v>
          </cell>
          <cell r="C648"/>
          <cell r="D648" t="str">
            <v>TH
R3-QA-030</v>
          </cell>
          <cell r="E648" t="str">
            <v xml:space="preserve">&lt;CW5ADR-R3-QA一覧.xlsxから転記&gt;R3-QA-030
R3-QA-015に関して、ご意見をいただきました。
言語未入力の状態でICSRファイルを出力すると、下記のエラーが発生する。
データ項目：（E.i.1.1a：有害事象名、E.i.1.1b：言語）
エラー原因：【BOTHチェックエラー】ペアで入力すべき項目の内、片方しか入力されていません。
「有害事象（E.i.1.1a）」にデータが存在し、「有害事象の言語（E.i.1.1b）」が空の状態。
言語は事象名とセットで入力が必要な項目ですので、言語の初期設定もしくは、要望障害一覧のR3-RQ-001に記載の一括入力機能を実装いただきたい。
</v>
          </cell>
          <cell r="F648" t="str">
            <v>長澤</v>
          </cell>
          <cell r="G648">
            <v>43021</v>
          </cell>
          <cell r="H648" t="str">
            <v>新規</v>
          </cell>
          <cell r="I648"/>
          <cell r="J648"/>
          <cell r="K648"/>
          <cell r="L648"/>
          <cell r="M648"/>
          <cell r="N648" t="str">
            <v>未定</v>
          </cell>
          <cell r="O648"/>
          <cell r="P648"/>
          <cell r="Q648"/>
          <cell r="R648" t="str">
            <v>開発会議の中で、自動で設定すべきでは無いとの意見も有り。</v>
          </cell>
          <cell r="S648"/>
        </row>
        <row r="649">
          <cell r="A649" t="str">
            <v>647</v>
          </cell>
          <cell r="B649" t="str">
            <v>評価</v>
          </cell>
          <cell r="C649"/>
          <cell r="D649" t="str">
            <v>JP</v>
          </cell>
          <cell r="E649" t="str">
            <v xml:space="preserve">&lt;CW5ADR-R3-QA一覧.xlsx&gt;R3-QA-030から調査に派生
R3で取下げ報告のフラグと報告対象外追加報告のフラグは両立できない。そのため、両方入力すると更新時チェックエラーとなる。
R3作成当時は問題なかったが、現在元に戻す方針で、影響調査を行う。
①更新時チェックを廃止
①ISCR出力仕様を修正。両立する場合は片方のみを出力。(取下げを出力)
②R1.5からの課題である、両立する条件で入力された場合は、取下げを判断するロジックが正しく動くことを確認する。
①は調査なしでも着手可能
以下、QA内容
R3から取下げ報告時に選択する報告期日区分の報告対象フラグは-1を選択するように変更されてますが以前のQAでの回答で変更理由は『ADRでは報告対象外追加報告を報告期日区分が報告不要、受領別報告区分が報告要の場合としているため、報告期日区分が報告不要の場合は取下げ報告が選択できなくなりました。』と頂きました。
報告対象外報告or取下げor修正かの判断は症例分類区分の設定値により判断できるかと思います。
報告対象外:2(報告期日区分の報告対象フラグはOFFの条件つき)　
取下げ：3　
修正：6
なぜ取下げ時に報告期日区分の報告対象フラグをONに仕様変更したか
ユーザ様に説明する必要がありますので
変更理由の詳細を教えて頂けないでしょうか。
</v>
          </cell>
          <cell r="F649" t="str">
            <v>DIT佐々野</v>
          </cell>
          <cell r="G649">
            <v>42977</v>
          </cell>
          <cell r="H649" t="str">
            <v>リリース済</v>
          </cell>
          <cell r="I649"/>
          <cell r="J649"/>
          <cell r="K649"/>
          <cell r="L649"/>
          <cell r="M649"/>
          <cell r="N649" t="str">
            <v>SP6.0
SP4.5b</v>
          </cell>
          <cell r="O649"/>
          <cell r="P649"/>
          <cell r="Q649"/>
          <cell r="R649"/>
          <cell r="S649"/>
        </row>
        <row r="650">
          <cell r="A650" t="str">
            <v>648</v>
          </cell>
          <cell r="B650"/>
          <cell r="C650" t="str">
            <v>置換文字列</v>
          </cell>
          <cell r="D650"/>
          <cell r="E650" t="str">
            <v>使用可能な置換文字列は、すべてマニュアルに記載する。</v>
          </cell>
          <cell r="F650" t="str">
            <v>柴田</v>
          </cell>
          <cell r="G650">
            <v>43025</v>
          </cell>
          <cell r="H650"/>
          <cell r="I650"/>
          <cell r="J650"/>
          <cell r="K650"/>
          <cell r="L650"/>
          <cell r="M650"/>
          <cell r="N650" t="str">
            <v>SP7</v>
          </cell>
          <cell r="O650"/>
          <cell r="P650"/>
          <cell r="Q650"/>
          <cell r="R650" t="str">
            <v>マニュアル対応</v>
          </cell>
          <cell r="S650"/>
        </row>
        <row r="651">
          <cell r="A651" t="str">
            <v>649</v>
          </cell>
          <cell r="B651" t="str">
            <v>ALEP</v>
          </cell>
          <cell r="C651" t="str">
            <v>・機構向け記述情報（J項目）の4項目
・研究報告記述情報と措置報告記述情報の「問題点」と「概要」</v>
          </cell>
          <cell r="D651" t="str">
            <v>PV-NP
HD:1710-007</v>
          </cell>
          <cell r="E651" t="str">
            <v>&gt;製造販売後評価画面で長文が入る可能性がある項目に「詳細」ボタンを付け別画面で編集可能としてただきたいと思います。現行ですと少し入力/確認しづらいです。
●項目名：
・機構向け記述情報（J項目）の4項目
・研究報告記述情報と措置報告記述情報の「問題点」と「概要」
R3-624～R3-627の追加要望です。</v>
          </cell>
          <cell r="F651" t="str">
            <v>DHD 馮</v>
          </cell>
          <cell r="G651">
            <v>43026</v>
          </cell>
          <cell r="H651"/>
          <cell r="I651"/>
          <cell r="J651"/>
          <cell r="K651"/>
          <cell r="L651"/>
          <cell r="M651"/>
          <cell r="N651" t="str">
            <v>未定</v>
          </cell>
          <cell r="O651"/>
          <cell r="P651"/>
          <cell r="Q651"/>
          <cell r="R651"/>
          <cell r="S651"/>
        </row>
        <row r="652">
          <cell r="A652" t="str">
            <v>650</v>
          </cell>
          <cell r="B652" t="str">
            <v>バージョン情報</v>
          </cell>
          <cell r="C652" t="str">
            <v>バージョン情報の文字列</v>
          </cell>
          <cell r="D652" t="str">
            <v>社内</v>
          </cell>
          <cell r="E652" t="str">
            <v>バージョン情報の文字列に日本語入力があると表示されない</v>
          </cell>
          <cell r="F652" t="str">
            <v>長澤</v>
          </cell>
          <cell r="G652">
            <v>43026</v>
          </cell>
          <cell r="H652" t="str">
            <v>Close(取下)</v>
          </cell>
          <cell r="I652"/>
          <cell r="J652"/>
          <cell r="K652"/>
          <cell r="L652"/>
          <cell r="M652"/>
          <cell r="N652" t="str">
            <v>対応不要</v>
          </cell>
          <cell r="O652"/>
          <cell r="P652"/>
          <cell r="Q652"/>
          <cell r="R652" t="str">
            <v>仕様</v>
          </cell>
          <cell r="S652"/>
        </row>
        <row r="653">
          <cell r="A653" t="str">
            <v>651</v>
          </cell>
          <cell r="B653"/>
          <cell r="C653" t="str">
            <v>評価票</v>
          </cell>
          <cell r="D653" t="str">
            <v>TS-SM
R3-RQ-150</v>
          </cell>
          <cell r="E653" t="str">
            <v>&lt;CW5ADR-R3-要望障害一覧.xlsxから転記&gt;R3-RQ-150
複数自社薬があり、複数セットの出力がある場合に、以下の項目の出力がおかしい。
「販売方法」
・1枚目は置換され出力されているものの、
2枚目は、置換が行われていない。
・1枚目の販売方法欄に、改行を挟んで同じ文字列が2回出力されている。
「第一報情報入手日」
・1枚目は置換され出力されているものの、2枚目は、置換が行われていない。</v>
          </cell>
          <cell r="F653" t="str">
            <v>柴田</v>
          </cell>
          <cell r="G653">
            <v>43028</v>
          </cell>
          <cell r="H653"/>
          <cell r="I653"/>
          <cell r="J653"/>
          <cell r="K653"/>
          <cell r="L653"/>
          <cell r="M653"/>
          <cell r="N653" t="str">
            <v>SP6.1</v>
          </cell>
          <cell r="O653"/>
          <cell r="P653"/>
          <cell r="Q653"/>
          <cell r="R653" t="str">
            <v>有効な回避策がない場合は、運用に支障が発生するため対応必須。
陳さんにて回避策有無を確認中。回避策がない場合、優先度あげて対応必要。12月上旬。SP6では間に合わない。</v>
          </cell>
          <cell r="S653"/>
        </row>
        <row r="654">
          <cell r="A654" t="str">
            <v>652</v>
          </cell>
          <cell r="B654"/>
          <cell r="C654" t="str">
            <v>文献学会情報登録</v>
          </cell>
          <cell r="D654" t="str">
            <v>MJ
R3-RQ-151</v>
          </cell>
          <cell r="E654" t="str">
            <v>&lt;CW5ADR-R3-要望障害一覧.xlsxから転記&gt;R3-RQ-151
文献学会オプション画面の記載有害事象名は、E2b項目とは関係ないのにサイズが縮小されている理由が不明。
R1.5と同じカラムサイズとしてほしい。
SP6.1までの対応を希望</v>
          </cell>
          <cell r="F654" t="str">
            <v>柴田</v>
          </cell>
          <cell r="G654">
            <v>43028</v>
          </cell>
          <cell r="H654" t="str">
            <v>リリース済</v>
          </cell>
          <cell r="I654"/>
          <cell r="J654"/>
          <cell r="K654"/>
          <cell r="L654"/>
          <cell r="M654"/>
          <cell r="N654" t="str">
            <v>SP6</v>
          </cell>
          <cell r="O654"/>
          <cell r="P654"/>
          <cell r="Q654"/>
          <cell r="R654" t="str">
            <v>データ移行でデータが消失しない。
文献学会画面の記載有害事象名は繰り返し項目ではないので、複数の有害事象名を登録する。
サイズ変更した理由はない。
希望はSP6．
過去に2件。</v>
          </cell>
          <cell r="S654"/>
        </row>
        <row r="655">
          <cell r="A655" t="str">
            <v>653</v>
          </cell>
          <cell r="B655"/>
          <cell r="C655" t="str">
            <v>ログイン認証一覧</v>
          </cell>
          <cell r="D655" t="str">
            <v>TS-SM
R3-RQ-152</v>
          </cell>
          <cell r="E655" t="str">
            <v>&lt;CW5ADR-R3-要望障害一覧.xlsxから転記&gt;R3-RQ-152
共通管理機能-ログイン証跡一覧 「Excel出力」ボタン
「Excel出力」ボタンをクリックすると、画面が終了します。
画面にはエラーメッセージが出力されませんが、ログには以下のエラーが発生しています。
2017-10-20 11:59:08.179 0107 [INFO /U:99999 /P:4516 /T:1] HP.ClinicalWorks.XXX.Client.Authentication.CwxFrmLoginTrail.btnSelect_Clickメソッドが終了しました。
例外が発生しました。アプリケーション「CWAProcessHost.exe」を強制終了します。
System.IO.FileNotFoundException: ファイルまたはアセンブリ 'Microsoft.Office.Interop.Excel, Version=15.0.0.0, Culture=neutral, PublicKeyToken=71e9bce111e9429c'、またはその依存関係の 1 つが読み込めませんでした。指定されたファイルが見つかりません。
ファイル名 'Microsoft.Office.Interop.Excel, Version=15.0.0.0, Culture=neutral, PublicKeyToken=71e9bce111e9429c' です。'Microsoft.Office.Interop.Excel, Version=15.0.0.0, Culture=neutral, PublicKeyToken=71e9bce111e9429c'</v>
          </cell>
          <cell r="F655" t="str">
            <v>柴田</v>
          </cell>
          <cell r="G655"/>
          <cell r="H655"/>
          <cell r="I655"/>
          <cell r="J655"/>
          <cell r="K655"/>
          <cell r="L655"/>
          <cell r="M655"/>
          <cell r="N655" t="str">
            <v>未定</v>
          </cell>
          <cell r="O655"/>
          <cell r="P655"/>
          <cell r="Q655"/>
          <cell r="R655"/>
          <cell r="S655"/>
        </row>
        <row r="656">
          <cell r="A656" t="str">
            <v>654</v>
          </cell>
          <cell r="B656" t="str">
            <v>EBRA</v>
          </cell>
          <cell r="C656"/>
          <cell r="D656" t="str">
            <v>KS
R3-RQ-153</v>
          </cell>
          <cell r="E656" t="str">
            <v>&lt;CW5ADR-R3-要望障害一覧.xlsxから転記&gt;R3-RQ-153
受信ファイルエントリー設定画面のパターン-【エントリーパターン】の横幅が広すぎて、エラー時に当該項目の横に表示されるエラーマークが見切れて表示される。
再現手順：受信ファイルエントリー設定画面にてエントリーパターンがブランクの状態で、「設定」ボタンを押下</v>
          </cell>
          <cell r="F656" t="str">
            <v>柴田</v>
          </cell>
          <cell r="G656">
            <v>43029</v>
          </cell>
          <cell r="H656"/>
          <cell r="I656"/>
          <cell r="J656"/>
          <cell r="K656"/>
          <cell r="L656"/>
          <cell r="M656"/>
          <cell r="N656" t="str">
            <v>SP6.1</v>
          </cell>
          <cell r="O656"/>
          <cell r="P656"/>
          <cell r="Q656"/>
          <cell r="R656"/>
          <cell r="S656"/>
        </row>
        <row r="657">
          <cell r="A657" t="str">
            <v>655</v>
          </cell>
          <cell r="B657" t="str">
            <v>ALEC, ALEP</v>
          </cell>
          <cell r="C657" t="str">
            <v>「書誌事項から設定」ボタン</v>
          </cell>
          <cell r="D657" t="str">
            <v>R3-444</v>
          </cell>
          <cell r="E657" t="str">
            <v>評価画面-「書誌事項から設定」ボタンで入力文字数超過により末尾がカットされる場合のメッセージボックス。
また、「C.4.r.1」項目は評価から出力する場合、書誌事項と公表状況の2項目より出力されますのでWarningの仕様等、受領とは異なる対応が必要かと思います。</v>
          </cell>
          <cell r="F657" t="str">
            <v>土田</v>
          </cell>
          <cell r="G657">
            <v>43031</v>
          </cell>
          <cell r="H657"/>
          <cell r="I657"/>
          <cell r="J657"/>
          <cell r="K657"/>
          <cell r="L657"/>
          <cell r="M657"/>
          <cell r="N657" t="str">
            <v>未定</v>
          </cell>
          <cell r="O657"/>
          <cell r="P657"/>
          <cell r="Q657"/>
          <cell r="R657"/>
          <cell r="S657"/>
        </row>
        <row r="658">
          <cell r="A658" t="str">
            <v>656</v>
          </cell>
          <cell r="B658" t="str">
            <v>ALAM</v>
          </cell>
          <cell r="C658" t="str">
            <v>「症例コピー」ボタン押下時の挙動</v>
          </cell>
          <cell r="D658" t="str">
            <v>R3-602</v>
          </cell>
          <cell r="E658" t="str">
            <v>第一報画面にて「症例コピー」ボタンから症例を取り込むと、書誌事項スプレッドなど、手入力で修正できない項目がある。</v>
          </cell>
          <cell r="F658" t="str">
            <v>土田</v>
          </cell>
          <cell r="G658">
            <v>43031</v>
          </cell>
          <cell r="H658" t="str">
            <v>リリース済</v>
          </cell>
          <cell r="I658"/>
          <cell r="J658"/>
          <cell r="K658"/>
          <cell r="L658"/>
          <cell r="M658"/>
          <cell r="N658" t="str">
            <v>SP6.2</v>
          </cell>
          <cell r="O658"/>
          <cell r="P658"/>
          <cell r="Q658"/>
          <cell r="R658"/>
          <cell r="S658"/>
        </row>
        <row r="659">
          <cell r="A659" t="str">
            <v>657</v>
          </cell>
          <cell r="B659" t="str">
            <v>EBCI</v>
          </cell>
          <cell r="C659" t="str">
            <v>PMDA帳票引用文献</v>
          </cell>
          <cell r="D659" t="str">
            <v>PV-EA
HD:1710-017</v>
          </cell>
          <cell r="E659" t="str">
            <v>症例：201701090　
複数行のある引用文献の1行目を無効化しても、無効化されたデータがPMDA確認帳票に出力されています。
これは不具合だと思いますが、
改修していただけますか。
また、当局報告用ICSRの出力に対しては、無効化が働いているかどうか、ご教示いただけますか。</v>
          </cell>
          <cell r="F659" t="str">
            <v>DHD 左</v>
          </cell>
          <cell r="G659">
            <v>43031</v>
          </cell>
          <cell r="H659" t="str">
            <v>リリース済</v>
          </cell>
          <cell r="I659"/>
          <cell r="J659"/>
          <cell r="K659"/>
          <cell r="L659"/>
          <cell r="M659"/>
          <cell r="N659" t="str">
            <v>SP6.0
SP5.3a</v>
          </cell>
          <cell r="O659"/>
          <cell r="P659"/>
          <cell r="Q659"/>
          <cell r="R659"/>
          <cell r="S659"/>
        </row>
        <row r="660">
          <cell r="A660" t="str">
            <v>658</v>
          </cell>
          <cell r="B660" t="str">
            <v>DSMR</v>
          </cell>
          <cell r="C660" t="str">
            <v>排他制御</v>
          </cell>
          <cell r="D660" t="str">
            <v>TJ
HD:1710-003
TS
HD:1711-014</v>
          </cell>
          <cell r="E660" t="str">
            <v>「文献学会情報登録画面」において、情報を入力し「更新」ボタンを押下したところ、“更新失敗”というエラーが表示されました。
文献検索画面で「詳」ボタンを押し、「文献学会情報登録」画面を開く際、最新の情報を取得して画面表示すように改修
2017/11/24　DHD馮追記：
【1711-014】にTS様より同様なお問い合わせが頂いた</v>
          </cell>
          <cell r="F660" t="str">
            <v>DHD 馮</v>
          </cell>
          <cell r="G660">
            <v>43034</v>
          </cell>
          <cell r="H660" t="str">
            <v>リリース済</v>
          </cell>
          <cell r="I660"/>
          <cell r="J660"/>
          <cell r="K660"/>
          <cell r="L660"/>
          <cell r="M660"/>
          <cell r="N660" t="str">
            <v>SP8</v>
          </cell>
          <cell r="O660"/>
          <cell r="P660"/>
          <cell r="Q660"/>
          <cell r="R660"/>
          <cell r="S660"/>
        </row>
        <row r="661">
          <cell r="A661" t="str">
            <v>659</v>
          </cell>
          <cell r="B661" t="str">
            <v>EBIA</v>
          </cell>
          <cell r="C661" t="str">
            <v>ログ出力</v>
          </cell>
          <cell r="D661" t="str">
            <v>AZ
HD:2112-040</v>
          </cell>
          <cell r="E661" t="str">
            <v xml:space="preserve">メール：RE: 【FOCUS】【追加リリース】 SP5.3 &amp; JP向けAddOnのパッチリリース時期について
R3形式のICSRを出力した時に、
ログに「予期せぬエラー」が記録される
ADR.logに「予期せぬエラーが発生しました。」が記録されています。
例えば、添付ADR.logの32618行目に以下が出力されています。
------------------------------------------------------------------------------
予期せぬエラーが発生しました。
System.ArgumentException: 引数paramStringsの数がメッセージ文字列内のパラメータ数と一致しません。
場所 HP.ClinicalWorks.XXX.Common.Common.CWLog.GetFormatString(String formatString, Object[] formatParam)
場所 HP.ClinicalWorks.XXX.Common.Common.CWLog.Write(String messageID, Object[] paramStrings, Exception targetException, Boolean useMessageIDStatus, MessageStatus messgaeStatus, String optionFormat, Object[] optionFormatParameter)
------------------------------------------------------------------------------
既に以前確認済みで、ログ出力時の問題であり無視できるとの事でしたが、
出力しない対応は必要ですので、起票致します。（優先度は低いですが、対応はしたいです）
</v>
          </cell>
          <cell r="F661" t="str">
            <v>陳</v>
          </cell>
          <cell r="G661">
            <v>43035</v>
          </cell>
          <cell r="H661"/>
          <cell r="I661"/>
          <cell r="J661"/>
          <cell r="K661"/>
          <cell r="L661"/>
          <cell r="M661"/>
          <cell r="N661" t="str">
            <v>未定</v>
          </cell>
          <cell r="O661"/>
          <cell r="P661"/>
          <cell r="Q661"/>
          <cell r="R661"/>
          <cell r="S661"/>
        </row>
        <row r="662">
          <cell r="A662" t="str">
            <v>660</v>
          </cell>
          <cell r="B662" t="str">
            <v>DSIL</v>
          </cell>
          <cell r="C662" t="str">
            <v>Spread上のスペアイテム日付項目</v>
          </cell>
          <cell r="D662"/>
          <cell r="E662" t="str">
            <v>市岡さんからの連絡です。
FormSiControls.xmlを利用して、SI項目を有効して、DSIL画面を起動すると、画面が落ちました。
-----------------------------------------------------------
問題が発生したため、フォームを終了します。ご不便をおかけして申し訳ありません。
System.ArgumentNullException: 値を Null にすることはできません。
パラメーター名:value
   場所 FarPoint.Win.Spread.CellType.DateTimeCellType.set_Calendar(Calendar value)
   場所 HP.ClinicalWorks.ADR.UserInterface.DSILForm.InitializeSpdDsHdr()
   場所 HP.ClinicalWorks.ADR.UserInterface.DSILForm.InitializeSpread()
   場所 HP.ClinicalWorks.ADR.UserInterface.DSILForm.InitializeControls()
   場所 HP.ClinicalWorks.ADR.UserInterface.DSILForm.InitializeForm()
   場所 HP.ClinicalWorks.XXX.Client.UserInterface.Forms.CWXForm.CWXForm_Load(Object sender, EventArgs e)
   場所 System.EventHandler.Invoke(Object sender, EventArgs e)
   場所 System.Windows.Forms.Form.OnLoad(EventArgs e)
   場所 System.Windows.Forms.Form.OnCreateControl()
   場所 System.Windows.Forms.Control.CreateControl(Boolean fIgnoreVisible)
   場所 System.Windows.Forms.Control.CreateControl()
   場所 System.Windows.Forms.Control.WmShowWindow(Message&amp; m)
   場所 System.Windows.Forms.Control.WndProc(Message&amp; m)
   場所 System.Windows.Forms.Form.WmShowWindow(Message&amp; m)
   場所 System.Windows.Forms.NativeWindow.Callback(IntPtr hWnd, Int32 msg, IntPtr wparam, IntPtr lparam) 
-----------------------------------------------------------
市岡さんから分析してもらったのは、DSIL画面のSpread上のスペアイテム日付項目を有効にすると、異常終了が発生しました。　他のSI項目は問題ありません。</v>
          </cell>
          <cell r="F662" t="str">
            <v>陳</v>
          </cell>
          <cell r="G662">
            <v>43040</v>
          </cell>
          <cell r="H662" t="str">
            <v>Close(取下)</v>
          </cell>
          <cell r="I662"/>
          <cell r="J662"/>
          <cell r="K662"/>
          <cell r="L662"/>
          <cell r="M662"/>
          <cell r="N662" t="str">
            <v>対応不要</v>
          </cell>
          <cell r="O662"/>
          <cell r="P662"/>
          <cell r="Q662"/>
          <cell r="R662" t="str">
            <v>R3-1021と重複ため、CLOSE</v>
          </cell>
          <cell r="S662"/>
        </row>
        <row r="663">
          <cell r="A663" t="str">
            <v>661</v>
          </cell>
          <cell r="B663" t="str">
            <v>WKテーブル</v>
          </cell>
          <cell r="C663" t="str">
            <v>WK_AL_ACC_HのN_PATIENTINITIAL</v>
          </cell>
          <cell r="D663"/>
          <cell r="E663" t="str">
            <v>ADCAの患者イニシャルに10桁以上の英字を入力して、画面更新したら、異常終了しました。</v>
          </cell>
          <cell r="F663" t="str">
            <v>陳</v>
          </cell>
          <cell r="G663">
            <v>43041</v>
          </cell>
          <cell r="H663" t="str">
            <v>リリース済</v>
          </cell>
          <cell r="I663"/>
          <cell r="J663"/>
          <cell r="K663"/>
          <cell r="L663"/>
          <cell r="M663"/>
          <cell r="N663" t="str">
            <v>SP6.0</v>
          </cell>
          <cell r="O663"/>
          <cell r="P663"/>
          <cell r="Q663"/>
          <cell r="R663"/>
          <cell r="S663"/>
        </row>
        <row r="664">
          <cell r="A664" t="str">
            <v>662</v>
          </cell>
          <cell r="B664" t="str">
            <v>PMDA確認帳票</v>
          </cell>
          <cell r="C664" t="str">
            <v>ログ出力</v>
          </cell>
          <cell r="D664"/>
          <cell r="E664" t="str">
            <v>PMDA帳票出力した時に、下記のログ（一部）が出力されていますが、お客様の環境でINFOを設定しても、出力されてしまいました。Clientのlogのサイズが大きくなり、Configの設定も反映されていないので、調査と対応方法の検討が必要です。
※おそらくServer側のlogも一緒です。
-----------------------------------------------------------
[EVENT_ARGUMENT]=HP.ClinicalWorks.XXX.Common.Framework.Event.EventArgument(ConstructorArguments=(null), MethodName=GetR3IcsrFileData, Arguments=System.Object[] Count: 1
[0]=HP.ClinicalWorks.XXX.Common.Framework.Event.CWHashtable Count: 1
[IP_FILE_SET]=System.Byte[] Count: 30,006
[0]=60
[1]=77
[2]=67
[3]=67</v>
          </cell>
          <cell r="F664" t="str">
            <v>陳</v>
          </cell>
          <cell r="G664">
            <v>43043</v>
          </cell>
          <cell r="H664" t="str">
            <v>リリース済</v>
          </cell>
          <cell r="I664"/>
          <cell r="J664"/>
          <cell r="K664"/>
          <cell r="L664"/>
          <cell r="M664"/>
          <cell r="N664" t="str">
            <v>SP6.2</v>
          </cell>
          <cell r="O664"/>
          <cell r="P664"/>
          <cell r="Q664"/>
          <cell r="R664"/>
          <cell r="S664"/>
        </row>
        <row r="665">
          <cell r="A665" t="str">
            <v>663</v>
          </cell>
          <cell r="B665" t="str">
            <v>ADCA</v>
          </cell>
          <cell r="C665" t="str">
            <v>臨検値‐正常値の論理チェック</v>
          </cell>
          <cell r="D665"/>
          <cell r="E665" t="str">
            <v>GBの記載「AN」と機構側提供のスキーマファイルでの定義「Integer,Float」で相違があります。
臨検値‐正常値の低値、高値に数字以外を入力して、ICSRファイルを出力したら、スキーマファイルエラーが発生します。
「論理チェックとして臨検値の正常値に数字以外の文字が入力されていればメッセージを表示させる」の案で対応します。</v>
          </cell>
          <cell r="F665" t="str">
            <v>陳</v>
          </cell>
          <cell r="G665">
            <v>43048</v>
          </cell>
          <cell r="H665"/>
          <cell r="I665"/>
          <cell r="J665"/>
          <cell r="K665"/>
          <cell r="L665"/>
          <cell r="M665"/>
          <cell r="N665" t="str">
            <v>SP6.1</v>
          </cell>
          <cell r="O665"/>
          <cell r="P665"/>
          <cell r="Q665"/>
          <cell r="R665"/>
          <cell r="S665"/>
        </row>
        <row r="666">
          <cell r="A666" t="str">
            <v>664</v>
          </cell>
          <cell r="B666" t="str">
            <v>EBIA
EBIS
EBSF</v>
          </cell>
          <cell r="C666" t="str">
            <v>E.i.5</v>
          </cell>
          <cell r="D666"/>
          <cell r="E666" t="str">
            <v>メール：RE: 【CW5_KS】 転帰日の出力に関しまして
現在の転帰日（E.i.5項目）の出力仕様を確認致しましたが、グリーンブックの記載と合っていないようです。
現在の仕様では転帰区分に関わらず、転帰日が入力されていれば、ICSRファイルに出力するように
なっていますが、グリーンブックのE.i.5項目の利用の手引きには下記の記載がありますので、
転帰区分が「回復」、「回復したが後遺症あり」の場合のみ、転帰日を出力する仕様が正しいかと思います。
-----------
このデータ項目には副作用／有害事象が「回復又は回復したが後遺症あり」
（E.i.7）と報告された日付を入力する。
-----------
なお、元々、転帰区分が「回復」、「軽快」の場合、転帰日を出力する仕様だったようですが、R3-062で
転帰区分に関わらず転帰日を出力するよう仕様を変更されたようです。
当該の単票を確認した所、機構側のツールでは、転帰区分に関わらず転帰日の情報を出力している事、
そして、ICSRファイル受付時のチェックで転帰区分と転帰日の整合性を見ていない事から、現在の仕様と
されたようですが、機構側のツールに合わせるのではなく、グリーンブックの記載に合わせる方が正しいかと
思うのですが、如何でしょうか。
対応として段階的に
「①転帰区分によって転帰日を出力するように改修」、
「②提携会社報告（EBSF）の場合、転帰日を転帰区分によって出力制御するか否か選べるように改修」
※②はSP7以降</v>
          </cell>
          <cell r="F666" t="str">
            <v>陳</v>
          </cell>
          <cell r="G666">
            <v>43048</v>
          </cell>
          <cell r="H666" t="str">
            <v>リリース済</v>
          </cell>
          <cell r="I666"/>
          <cell r="J666"/>
          <cell r="K666"/>
          <cell r="L666"/>
          <cell r="M666"/>
          <cell r="N666" t="str">
            <v>SP6.0
SP4.5b</v>
          </cell>
          <cell r="O666"/>
          <cell r="P666"/>
          <cell r="Q666"/>
          <cell r="R666"/>
          <cell r="S666"/>
        </row>
        <row r="667">
          <cell r="A667" t="str">
            <v>665</v>
          </cell>
          <cell r="B667" t="str">
            <v>基盤</v>
          </cell>
          <cell r="C667" t="str">
            <v>時間コントロール</v>
          </cell>
          <cell r="D667"/>
          <cell r="E667" t="str">
            <v>R3.0任意画面（起因：DSIN画面の依頼日）の日付コントロール：
どうやら項目にカーソルを置いて、マウスホイールを動かすと9999年のような値が出てきました。
R1.5の時間コントロールはマウスホイールが禁止されていますが、R3.0はソースコードを流用していますが、禁止されていません。
Grapecity、.NetFrameWrokのバージョンアップの問題かと思います。</v>
          </cell>
          <cell r="F667" t="str">
            <v>陳</v>
          </cell>
          <cell r="G667">
            <v>43049</v>
          </cell>
          <cell r="H667"/>
          <cell r="I667"/>
          <cell r="J667"/>
          <cell r="K667"/>
          <cell r="L667"/>
          <cell r="M667"/>
          <cell r="N667" t="str">
            <v>未定</v>
          </cell>
          <cell r="O667"/>
          <cell r="P667"/>
          <cell r="Q667"/>
          <cell r="R667"/>
          <cell r="S667"/>
        </row>
        <row r="668">
          <cell r="A668" t="str">
            <v>666</v>
          </cell>
          <cell r="B668" t="str">
            <v>EBSF</v>
          </cell>
          <cell r="C668"/>
          <cell r="D668"/>
          <cell r="E668" t="str">
            <v xml:space="preserve">HQ・提携会社向けのICSRの下記の項目：
C.1.7、C.1.11.1、J2.2.1、J2.2.2、J2.8.1
は現在機構報告の報告区分を見ています。　評価画面のHQ、提携会社の報告区分を見る必要かもしれませんので、仕様を見なす必要があると思います。
メール：RE: 【CW5ADR R3】仕様確認：R3-647
R3-647対応した時に発見した問題です。
富岡さんと小田さんのご検討結果：
----------------------------------------------------------------
結論としては、今回の対応ではこのまま「HQ・提携会社向け」でも現状のまま
機構側の評価区分を見るで良いです。
対応する場合にでも、選択できるように対応する必要がある。との事です。
この部分は、別起票で別途対応としましょう。
---------------------------------------------------------------
追加：
--------------------------------------------------------------
補足です。
R2のA.1.9、R3のC.1.7は以下の定義なので日本の当局向けの区分から出力することで問題ありません。
図略
---------------------------------------------------------------
本件の起因の詳細はR3-647単票の「【提出用】添付資料」の279行目からです。
</v>
          </cell>
          <cell r="F668" t="str">
            <v>陳</v>
          </cell>
          <cell r="G668">
            <v>43049</v>
          </cell>
          <cell r="H668"/>
          <cell r="I668"/>
          <cell r="J668"/>
          <cell r="K668"/>
          <cell r="L668"/>
          <cell r="M668"/>
          <cell r="N668" t="str">
            <v>未定</v>
          </cell>
          <cell r="O668"/>
          <cell r="P668"/>
          <cell r="Q668"/>
          <cell r="R668"/>
          <cell r="S668"/>
        </row>
        <row r="669">
          <cell r="A669" t="str">
            <v>667</v>
          </cell>
          <cell r="B669" t="str">
            <v>CLST</v>
          </cell>
          <cell r="C669" t="str">
            <v>読み合わせリスト</v>
          </cell>
          <cell r="D669" t="str">
            <v>KS</v>
          </cell>
          <cell r="E669" t="str">
            <v>評価画面-有害事象-報告対象評価-報告対象、出力対象のチェックボックスが読み合わせリストに正常に出力されていない。</v>
          </cell>
          <cell r="F669" t="str">
            <v>市岡</v>
          </cell>
          <cell r="G669">
            <v>43041</v>
          </cell>
          <cell r="H669" t="str">
            <v>リリース済</v>
          </cell>
          <cell r="I669"/>
          <cell r="J669"/>
          <cell r="K669"/>
          <cell r="L669"/>
          <cell r="M669"/>
          <cell r="N669" t="str">
            <v>SP6.0
SP4.5b</v>
          </cell>
          <cell r="O669"/>
          <cell r="P669"/>
          <cell r="Q669"/>
          <cell r="R669"/>
          <cell r="S669"/>
        </row>
        <row r="670">
          <cell r="A670" t="str">
            <v>668</v>
          </cell>
          <cell r="B670"/>
          <cell r="C670" t="str">
            <v>ファイル管理</v>
          </cell>
          <cell r="D670" t="str">
            <v>ASK
R3-RQ-154</v>
          </cell>
          <cell r="E670" t="str">
            <v>&lt;CW5ADR-R3-要望障害一覧.xlsxから転記&gt;R3-RQ-154
ファイル管理画面で登録するファイルのフォルダ名に半角カナが含まれると登録できないので、登録できるようにしてほしい。
半角カナの使用禁止は、症例データで機構に報告する情報であり、フォルダ名は無関係。
実装されるメリットは、Windowsのフォルダ名を制限なく使用できるということ。</v>
          </cell>
          <cell r="F670" t="str">
            <v>柴田</v>
          </cell>
          <cell r="G670">
            <v>43045</v>
          </cell>
          <cell r="H670"/>
          <cell r="I670"/>
          <cell r="J670"/>
          <cell r="K670"/>
          <cell r="L670"/>
          <cell r="M670"/>
          <cell r="N670" t="str">
            <v>未定</v>
          </cell>
          <cell r="O670"/>
          <cell r="P670"/>
          <cell r="Q670"/>
          <cell r="R670" t="str">
            <v>症例データは半角カナを禁止おり、そのチェックロジックを利用している。そのため、現在は半角カナが禁止されている。
このロジックが共通関数になっているため、単独でチェックロジックができないか、どうかを確認する。
出来ない場合は、メッセージで理由を出力する必要がある。</v>
          </cell>
          <cell r="S670"/>
        </row>
        <row r="671">
          <cell r="A671" t="str">
            <v>669</v>
          </cell>
          <cell r="B671" t="str">
            <v>ALEP
ALEC</v>
          </cell>
          <cell r="C671"/>
          <cell r="D671" t="str">
            <v>KS
R3-RQ-155</v>
          </cell>
          <cell r="E671" t="str">
            <v>&lt;CW5ADR-R3-要望障害一覧.xlsxから転記&gt;R3-RQ-155
画面更新時に表示される以下Warningメッセージの日本語の意味がよくわからないので、ユーザーに伝わる内容に修正をお願いします。
・審査管理部報告が報告対象外－追加報告要でなく報告対象外－追加報告の基準が選択されています。更新しますか？
・審査管理部報告が報告対象外－取下報告要でなく報告対象外－取下報告の基準が選択されています。更新しますか？
※製造販売後評価画面の場合、「審査管理部報告」ではなく「安全部報告」と表示</v>
          </cell>
          <cell r="F671" t="str">
            <v>柴田</v>
          </cell>
          <cell r="G671">
            <v>43047</v>
          </cell>
          <cell r="H671"/>
          <cell r="I671"/>
          <cell r="J671"/>
          <cell r="K671"/>
          <cell r="L671"/>
          <cell r="M671"/>
          <cell r="N671" t="str">
            <v>未定</v>
          </cell>
          <cell r="O671"/>
          <cell r="P671"/>
          <cell r="Q671"/>
          <cell r="R671" t="str">
            <v>以下の通り、メッセージを変更する
・審査管理部報告が「報告対象外－追加報告」基準が選択されています。「報告対象外－追加報告」ではありません。更新しますか？
・審査管理部報告が「取下報告要」基準が選択されています。「取下報告」ではありません。更新しますか？</v>
          </cell>
          <cell r="S671"/>
        </row>
        <row r="672">
          <cell r="A672" t="str">
            <v>670</v>
          </cell>
          <cell r="B672" t="str">
            <v>ASCL</v>
          </cell>
          <cell r="C672" t="str">
            <v>症例カレンダー</v>
          </cell>
          <cell r="D672" t="str">
            <v>ASK
R3-RQ-156</v>
          </cell>
          <cell r="E672" t="str">
            <v>&lt;CW5ADR-R3-要望障害一覧.xlsxから転記&gt;R3-RQ-156
CW5ADRR3-DUM-008-05.03_ユーザーマニュアル_08-09.docxの（8.2.2. 安全部報告ステータス）P8-3の例5の下記パターンのアラームが鳴る（報告ステータスが未報告）。R1.5では、ならない（報告ステータスは完了）
例５)受領１－評価１[症例３０日＋報告要]
   　　　　　－　報告[未完了報告]
　　受領２－評価１[症例３０日＋報告要]
   　　　　　－　報告[完了報告]  
　　　　－　評価２[症例３０日＋追加報告要]
 完了報告を行った後に、評価イベントの追加により追加報告要としても、報告ステータスは完了のままです。追加報告を行う場合は必ず新たに受領を追加してください。</v>
          </cell>
          <cell r="F672" t="str">
            <v>柴田</v>
          </cell>
          <cell r="G672">
            <v>43048</v>
          </cell>
          <cell r="H672"/>
          <cell r="I672"/>
          <cell r="J672"/>
          <cell r="K672"/>
          <cell r="L672"/>
          <cell r="M672"/>
          <cell r="N672" t="str">
            <v>未定</v>
          </cell>
          <cell r="O672"/>
          <cell r="P672"/>
          <cell r="Q672"/>
          <cell r="R672" t="str">
            <v>R1.5→R3.0移行時の差異をなくす。
仕様が変わったならマニュアルを修正する。</v>
          </cell>
          <cell r="S672"/>
        </row>
        <row r="673">
          <cell r="A673" t="str">
            <v>671</v>
          </cell>
          <cell r="B673"/>
          <cell r="C673" t="str">
            <v>汎用帳票</v>
          </cell>
          <cell r="D673" t="str">
            <v>MJ
R3-RQ-157</v>
          </cell>
          <cell r="E673" t="str">
            <v>&lt;CW5ADR-R3-要望障害一覧.xlsxから転記&gt;R3-RQ-157
安全部報告要フラグはあるが、審査管理部要フラグがないので増やしてほしい。
他に審査管理部関連の情報が出ていないものがある。
実装されるメリットは、安全部と審査管理部と同等の情報が取得できるということ。</v>
          </cell>
          <cell r="F673" t="str">
            <v>柴田</v>
          </cell>
          <cell r="G673">
            <v>43049</v>
          </cell>
          <cell r="H673"/>
          <cell r="I673"/>
          <cell r="J673"/>
          <cell r="K673"/>
          <cell r="L673"/>
          <cell r="M673"/>
          <cell r="N673" t="str">
            <v>SP6.1</v>
          </cell>
          <cell r="O673"/>
          <cell r="P673"/>
          <cell r="Q673"/>
          <cell r="R673" t="str">
            <v>対応時期は検討</v>
          </cell>
          <cell r="S673"/>
        </row>
        <row r="674">
          <cell r="A674" t="str">
            <v>672</v>
          </cell>
          <cell r="B674" t="str">
            <v>EBIA
EBIS</v>
          </cell>
          <cell r="C674"/>
          <cell r="D674" t="str">
            <v>KS
R3-RQ-158</v>
          </cell>
          <cell r="E674" t="str">
            <v>&lt;CW5ADR-R3-要望障害一覧.xlsxから転記&gt;R3-RQ-158
機構向けICSRファイルを出力すると、転帰区分に関わらず、転帰日の情報が出力されてしいます。GBのE.i.5項目には以下の記載があり、R1.5（E2B(R2)）では転帰区分によって、転帰日の情報を出力制御しています。
------
このデータ項目には副作用／有害事象が「回復又は回復したが後遺症あり」
（E.i.7）と報告された日付を入力する
------
なお、本項目に関わらず、国内レギュレーションと海外レギュレーションの内容が矛盾する項目が散見されます。ですので、国内と海外でレギュレーションの内容が異なる場合、パッケージとしてどの様対応するのが標準となるのかもあわせてご検討をお願いします。
例えば、CWの入力は基本的に海外レギュレーションにあわせて、機構向けICSRファイルを出力する際、国内レギュレーションにあわせた内容を出力するようにするというのがパッケージ標準の考え方ですというような明確な指針をご提示頂けますと幸いです。
個人的には上記がパッケージ指針である事が望ましいと思います。</v>
          </cell>
          <cell r="F674" t="str">
            <v>柴田</v>
          </cell>
          <cell r="G674">
            <v>43049</v>
          </cell>
          <cell r="H674"/>
          <cell r="I674"/>
          <cell r="J674"/>
          <cell r="K674"/>
          <cell r="L674"/>
          <cell r="M674"/>
          <cell r="N674" t="str">
            <v>未定</v>
          </cell>
          <cell r="O674"/>
          <cell r="P674"/>
          <cell r="Q674"/>
          <cell r="R674" t="str">
            <v>R1.5の時の仕様に戻す。</v>
          </cell>
          <cell r="S674"/>
        </row>
        <row r="675">
          <cell r="A675" t="str">
            <v>673</v>
          </cell>
          <cell r="B675" t="str">
            <v>ARRC</v>
          </cell>
          <cell r="C675" t="str">
            <v>臨床検査値</v>
          </cell>
          <cell r="D675" t="str">
            <v>MJ
R3-RQ-159</v>
          </cell>
          <cell r="E675" t="str">
            <v>&lt;CW5ADR-R3-要望障害一覧.xlsxから転記&gt;R3-RQ-159
CIOMSレポート出力で臨床検査値を出力時、臨床検査日が時間までの時、[2017/10/25 14]となりわかりにくいので、[2017/10/25 14:--]の表記にしてほしい。</v>
          </cell>
          <cell r="F675" t="str">
            <v>柴田</v>
          </cell>
          <cell r="G675">
            <v>43049</v>
          </cell>
          <cell r="H675"/>
          <cell r="I675"/>
          <cell r="J675"/>
          <cell r="K675"/>
          <cell r="L675"/>
          <cell r="M675"/>
          <cell r="N675" t="str">
            <v>SP6.1</v>
          </cell>
          <cell r="O675"/>
          <cell r="P675"/>
          <cell r="Q675"/>
          <cell r="R675" t="str">
            <v>対応時期は検討</v>
          </cell>
          <cell r="S675"/>
        </row>
        <row r="676">
          <cell r="A676" t="str">
            <v>674</v>
          </cell>
          <cell r="B676"/>
          <cell r="C676" t="str">
            <v>文献学会情報登録</v>
          </cell>
          <cell r="D676" t="str">
            <v>ASK
R3-RQ-160</v>
          </cell>
          <cell r="E676" t="str">
            <v>&lt;CW5ADR-R3-要望障害一覧.xlsxから転記&gt;R3-RQ-160
調査依頼日の入力で年の許容値は「1900～2100」で入力できないようになっているが、項目にカーソルを置いて、マウスホイールを動かすと9999年の表示になり、更新すると画面は落ちるが日付は登録されるので、登録時に日付チェックをいれてほしい。登録されてしまうと単報入力画面が起動できなくなる。</v>
          </cell>
          <cell r="F676" t="str">
            <v>柴田</v>
          </cell>
          <cell r="G676">
            <v>43049</v>
          </cell>
          <cell r="H676"/>
          <cell r="I676"/>
          <cell r="J676"/>
          <cell r="K676"/>
          <cell r="L676"/>
          <cell r="M676"/>
          <cell r="N676" t="str">
            <v>SP7</v>
          </cell>
          <cell r="O676"/>
          <cell r="P676"/>
          <cell r="Q676"/>
          <cell r="R676" t="str">
            <v>TSでも発生している。
Windows10で発生する（Windows7で発生しない？）
但し、対応策が未検討</v>
          </cell>
          <cell r="S676"/>
        </row>
        <row r="677">
          <cell r="A677" t="str">
            <v>675</v>
          </cell>
          <cell r="B677" t="str">
            <v>ADCA</v>
          </cell>
          <cell r="C677" t="str">
            <v>臨検値</v>
          </cell>
          <cell r="D677" t="str">
            <v>KS
R3-RQ-161</v>
          </cell>
          <cell r="E677" t="str">
            <v>&lt;CW5ADR-R3-要望障害一覧.xlsxから転記&gt;R3-RQ-161
臨検値のデータを全てクリア（無効化）、または任意の日付のデータを削除する機能を実装した欲しい。
なお、今後の改善要望という事ですので、取り急ぎの対応は不要です。
※R1.5の時に他社様からもあった要望ですが、
　工数が多い事から延期していました。</v>
          </cell>
          <cell r="F677" t="str">
            <v>柴田</v>
          </cell>
          <cell r="G677">
            <v>43050</v>
          </cell>
          <cell r="H677"/>
          <cell r="I677"/>
          <cell r="J677"/>
          <cell r="K677"/>
          <cell r="L677"/>
          <cell r="M677"/>
          <cell r="N677" t="str">
            <v>未定</v>
          </cell>
          <cell r="O677"/>
          <cell r="P677"/>
          <cell r="Q677"/>
          <cell r="R677" t="str">
            <v>要望として検討</v>
          </cell>
          <cell r="S677"/>
        </row>
        <row r="678">
          <cell r="A678" t="str">
            <v>676</v>
          </cell>
          <cell r="B678" t="str">
            <v>CSRD</v>
          </cell>
          <cell r="C678"/>
          <cell r="D678" t="str">
            <v>AZ
R3-RQ-162</v>
          </cell>
          <cell r="E678" t="str">
            <v>&lt;CW5ADR-R3-要望障害一覧.xlsxから転記&gt;R3-RQ-162
未知非重篤定期報告機能において、前回報告済みの事象と今回の事象の一致をMedDRA PTコードで判断する収集時オプションを追加してほしい。
現状は有害事象行番号で同じ事象を判断している。
実装されるメリットは、追加受領にて、同じ行の有害事象を変更して登録された場合でも、別事象と判断でいるため、報告漏れの防止となるということ。
実際に発生したユーザーからの強い要望。</v>
          </cell>
          <cell r="F678" t="str">
            <v>柴田</v>
          </cell>
          <cell r="G678">
            <v>43052</v>
          </cell>
          <cell r="H678"/>
          <cell r="I678"/>
          <cell r="J678"/>
          <cell r="K678"/>
          <cell r="L678" t="str">
            <v>SP8.2</v>
          </cell>
          <cell r="M678"/>
          <cell r="N678" t="str">
            <v>SP8候補</v>
          </cell>
          <cell r="O678"/>
          <cell r="P678"/>
          <cell r="Q678"/>
          <cell r="R678" t="str">
            <v>要望として検討
AZ様向けSp7.1dで個別対応済み。</v>
          </cell>
          <cell r="S678"/>
        </row>
        <row r="679">
          <cell r="A679" t="str">
            <v>677</v>
          </cell>
          <cell r="B679" t="str">
            <v>ASCL</v>
          </cell>
          <cell r="C679" t="str">
            <v>症例カレンダー</v>
          </cell>
          <cell r="D679" t="str">
            <v>TS-SM
R3-RQ-163</v>
          </cell>
          <cell r="E679" t="str">
            <v>&lt;CW5ADR-R3-要望障害一覧.xlsxから転記&gt;R3-RQ-163
自社薬のプルダウン表示順が順不同となっている。
自社薬数の数が1000件近くあるため、ソート順がばらばらになっていると、対象の自社薬を探すことが困難。</v>
          </cell>
          <cell r="F679" t="str">
            <v>柴田</v>
          </cell>
          <cell r="G679">
            <v>43052</v>
          </cell>
          <cell r="H679" t="str">
            <v>リリース済</v>
          </cell>
          <cell r="I679"/>
          <cell r="J679"/>
          <cell r="K679"/>
          <cell r="L679"/>
          <cell r="M679"/>
          <cell r="N679" t="str">
            <v>SP6.0</v>
          </cell>
          <cell r="O679"/>
          <cell r="P679"/>
          <cell r="Q679"/>
          <cell r="R679" t="str">
            <v>運用開始前の対応を希望
対応内容・時期は別途調整が必要</v>
          </cell>
          <cell r="S679"/>
        </row>
        <row r="680">
          <cell r="A680" t="str">
            <v>678</v>
          </cell>
          <cell r="B680" t="str">
            <v>ASCL</v>
          </cell>
          <cell r="C680" t="str">
            <v>症例カレンダー</v>
          </cell>
          <cell r="D680" t="str">
            <v xml:space="preserve">ASK
R3-QA-9１
</v>
          </cell>
          <cell r="E680" t="str">
            <v>&lt;CW5ADR-R3-QA一覧.xlsxから転記&gt;R3-QA-9１
症例カレンダーの検索結果の一覧のソート順は？
R1.5とR3.0を比較にした際に、並び順が違っていた。</v>
          </cell>
          <cell r="F680" t="str">
            <v>柴田</v>
          </cell>
          <cell r="G680">
            <v>43043</v>
          </cell>
          <cell r="H680"/>
          <cell r="I680"/>
          <cell r="J680"/>
          <cell r="K680"/>
          <cell r="L680"/>
          <cell r="M680"/>
          <cell r="N680" t="str">
            <v>未定</v>
          </cell>
          <cell r="O680"/>
          <cell r="P680"/>
          <cell r="Q680"/>
          <cell r="R680" t="str">
            <v>Order指定が無いとの事。（画面だけの問題なので緊急では無い）</v>
          </cell>
          <cell r="S680"/>
        </row>
        <row r="681">
          <cell r="A681" t="str">
            <v>679</v>
          </cell>
          <cell r="B681"/>
          <cell r="C681" t="str">
            <v>アプリ仕様</v>
          </cell>
          <cell r="D681" t="str">
            <v xml:space="preserve">MJ
R3-QA-93
</v>
          </cell>
          <cell r="E681" t="str">
            <v>&lt;CW5ADR-R3-QA一覧.xlsxから転記&gt;R3-QA-93
2019年4月1日から新しい元号を施行される可能性がありますが、
CW5/ADRでは、和暦を使用している箇所（例：生年月日）がありますが、新しい元号が施行された場合は、新元号にリリースアップで対応されますでしょうか？ 
(新元号は来年中に発表の予定) 
費用発生の有無確認です。</v>
          </cell>
          <cell r="F681" t="str">
            <v>柴田</v>
          </cell>
          <cell r="G681">
            <v>43051</v>
          </cell>
          <cell r="H681" t="str">
            <v>Close(取下)</v>
          </cell>
          <cell r="I681"/>
          <cell r="J681"/>
          <cell r="K681"/>
          <cell r="L681"/>
          <cell r="M681"/>
          <cell r="N681" t="str">
            <v>未定</v>
          </cell>
          <cell r="O681"/>
          <cell r="P681"/>
          <cell r="Q681"/>
          <cell r="R681" t="str">
            <v>元号が発表されてから対応を予定する。
→R3-1279で対応</v>
          </cell>
          <cell r="S681"/>
        </row>
        <row r="682">
          <cell r="A682" t="str">
            <v>680</v>
          </cell>
          <cell r="B682" t="str">
            <v>ALEP,ALEC</v>
          </cell>
          <cell r="C682" t="str">
            <v>提携会社</v>
          </cell>
          <cell r="D682" t="str">
            <v>TJ</v>
          </cell>
          <cell r="E682" t="str">
            <v>評価画面‐提携会社報告の「提携会社」の項目につきまして、
通常、マスターで登録しておいたリストの中から提携会社を選択すると、下枠スプレッドの「提携会社」に選択した会社名が表示されると思うのですが、
ある症例において、スプレッドの「提携会社」に会社名が表示されているのに、プルダウンはブランクで表示されている症例があること</v>
          </cell>
          <cell r="F682" t="str">
            <v>DHD 左</v>
          </cell>
          <cell r="G682">
            <v>43053</v>
          </cell>
          <cell r="H682"/>
          <cell r="I682"/>
          <cell r="J682"/>
          <cell r="K682"/>
          <cell r="L682"/>
          <cell r="M682"/>
          <cell r="N682" t="str">
            <v>未定</v>
          </cell>
          <cell r="O682"/>
          <cell r="P682"/>
          <cell r="Q682"/>
          <cell r="R682" t="str">
            <v>HD側の再現テストにより、再現
発生手順的には、発生は稀であるが、今後のSPで対応予定との回答をしている
【1710-021】【TJ】【CW5ADR_TJ】提携会社報告－「提携会社」が正しく表示されない</v>
          </cell>
          <cell r="S682"/>
        </row>
        <row r="683">
          <cell r="A683" t="str">
            <v>681</v>
          </cell>
          <cell r="B683" t="str">
            <v>ALEP</v>
          </cell>
          <cell r="C683" t="str">
            <v>新規性自動判定</v>
          </cell>
          <cell r="D683" t="str">
            <v>KS</v>
          </cell>
          <cell r="E683" t="str">
            <v xml:space="preserve">①KUMD：
・MedDRA辞書区分：LLTを選択する。
・コードにLLT_CDを入力する。（LLT_CDとPT_CDが異なるMedDRA情報を入力する）
・記載有無：有/無のいずれかを選択する。
・自社薬グループ‐添付文書：上記の添付文書を選択する。
②受領画面に上記の自社薬グループを選択して、発番する。
③有害事象を記載して、MedDRAコーディングを実施する。（①のMedDRA情報でコーディング）
④ALEP画面：有害事象：重篤性を選択する。
新規性・発生傾向‐添文記載判定ボタンを押下したら、　記載有無、新規性等に自動に取込むべきですが、取り込めませんでした。
</v>
          </cell>
          <cell r="F683" t="str">
            <v>陳</v>
          </cell>
          <cell r="G683">
            <v>43053</v>
          </cell>
          <cell r="H683" t="str">
            <v>リリース済</v>
          </cell>
          <cell r="I683"/>
          <cell r="J683"/>
          <cell r="K683"/>
          <cell r="L683"/>
          <cell r="M683"/>
          <cell r="N683" t="str">
            <v>SP6.0
SP4.5b</v>
          </cell>
          <cell r="O683"/>
          <cell r="P683"/>
          <cell r="Q683"/>
          <cell r="R683"/>
          <cell r="S683"/>
        </row>
        <row r="684">
          <cell r="A684" t="str">
            <v>682</v>
          </cell>
          <cell r="B684" t="str">
            <v>KSIL</v>
          </cell>
          <cell r="C684" t="str">
            <v>KSアドオン：周知リスト画面</v>
          </cell>
          <cell r="D684" t="str">
            <v>KS</v>
          </cell>
          <cell r="E684" t="str">
            <v>有害事象ごとの周知事項フレームにて、周知リストマスターに記載のある有害事象のみ表示する仕様になっているが、症例内全ての有害事象を表示する仕様が正しい。</v>
          </cell>
          <cell r="F684" t="str">
            <v>市岡</v>
          </cell>
          <cell r="G684">
            <v>43047</v>
          </cell>
          <cell r="H684" t="str">
            <v>Close(取下)</v>
          </cell>
          <cell r="I684"/>
          <cell r="J684"/>
          <cell r="K684"/>
          <cell r="L684"/>
          <cell r="M684"/>
          <cell r="N684" t="str">
            <v>対応不要</v>
          </cell>
          <cell r="O684"/>
          <cell r="P684"/>
          <cell r="Q684"/>
          <cell r="R684" t="str">
            <v>KSアドオン</v>
          </cell>
          <cell r="S684"/>
        </row>
        <row r="685">
          <cell r="A685" t="str">
            <v>683</v>
          </cell>
          <cell r="B685" t="str">
            <v>共通管理機能</v>
          </cell>
          <cell r="C685" t="str">
            <v>ログイン証跡一覧</v>
          </cell>
          <cell r="D685" t="str">
            <v>TOPS</v>
          </cell>
          <cell r="E685" t="str">
            <v>RE: 【CW5ADR R3】【TOPS】 ログイン証跡一覧 「Excel出力」 ボタンクリックで異常終了：
共通管理機能-ログイン証跡一覧 「Excel出力」ボタン
「Excel出力」ボタンをクリックすると、画面が終了します。
画面にはエラーメッセージが出力されませんが、ログには以下のエラーが発生しています。
2017-10-20 11:59:08.179 0107 [INFO /U:99999 /P:4516 /T:1] HP.ClinicalWorks.XXX.Client.Authentication.CwxFrmLoginTrail.btnSelect_Clickメソッドが終了しました。
例外が発生しました。アプリケーション「CWAProcessHost.exe」を強制終了します。
System.IO.FileNotFoundException: ファイルまたはアセンブリ 'Microsoft.Office.Interop.Excel, Version=15.0.0.0, Culture=neutral, PublicKeyToken=71e9bce111e9429c'、またはその依存関係の 1 つが読み込めませんでした。指定されたファイルが見つかりません。
ファイル名 'Microsoft.Office.Interop.Excel, Version=15.0.0.0, Culture=neutral, PublicKeyToken=71e9bce111e9429c' です。'Microsoft.Office.Interop.Excel, Version=15.0.0.0, Culture=neutral, PublicKeyToken=71e9bce111e9429c'
-------------------------------------------------------------
江口さん、甲賀さんから、Office2013のDLLをCWXclientフォルダに入れて、解決したことを連絡してもらいました。</v>
          </cell>
          <cell r="F685" t="str">
            <v>陳</v>
          </cell>
          <cell r="G685">
            <v>43054</v>
          </cell>
          <cell r="H685" t="str">
            <v>リリース済</v>
          </cell>
          <cell r="I685"/>
          <cell r="J685"/>
          <cell r="K685"/>
          <cell r="L685"/>
          <cell r="M685"/>
          <cell r="N685" t="str">
            <v>SP4.5b</v>
          </cell>
          <cell r="O685"/>
          <cell r="P685"/>
          <cell r="Q685"/>
          <cell r="R685"/>
          <cell r="S685"/>
        </row>
        <row r="686">
          <cell r="A686" t="str">
            <v>684</v>
          </cell>
          <cell r="B686" t="str">
            <v>ALRV</v>
          </cell>
          <cell r="C686" t="str">
            <v>第一次情報源－番地</v>
          </cell>
          <cell r="D686" t="str">
            <v>SG
HD:1711-009</v>
          </cell>
          <cell r="E686" t="str">
            <v xml:space="preserve">改行マークが入っていました提携会社ICSRをインポートした際にCW5ADRの第一次情報源の番地が1つしかないのに，重複してセットされてしまいます。
XMLを確認したところ，改行マークが入っていましたので
改行マークを取り除いてインポートし検証た結果，1つのみセットされました。
おそらく改行マークが何か影響していると思うのですが，
重複して登録されてしまう件については不具合ではないかと思われます。
</v>
          </cell>
          <cell r="F686" t="str">
            <v>DHD 馮</v>
          </cell>
          <cell r="G686">
            <v>43054</v>
          </cell>
          <cell r="H686"/>
          <cell r="I686"/>
          <cell r="J686"/>
          <cell r="K686"/>
          <cell r="L686"/>
          <cell r="M686"/>
          <cell r="N686" t="str">
            <v>SP7</v>
          </cell>
          <cell r="O686" t="str">
            <v>富岡</v>
          </cell>
          <cell r="P686"/>
          <cell r="Q686"/>
          <cell r="R686" t="str">
            <v>SP7必須</v>
          </cell>
          <cell r="S686"/>
        </row>
        <row r="687">
          <cell r="A687" t="str">
            <v>685</v>
          </cell>
          <cell r="B687" t="str">
            <v>コンビネーション</v>
          </cell>
          <cell r="C687" t="str">
            <v>INIDMPの修正</v>
          </cell>
          <cell r="D687" t="str">
            <v>社内</v>
          </cell>
          <cell r="E687" t="str">
            <v>SP5.2のINI環境に安全部報告期日区分（KIND_ID=1）の不具合報告(FAX/15日以内)のDISP_PRIOが11となっているべき箇所が1となっておりました。</v>
          </cell>
          <cell r="F687" t="str">
            <v>季</v>
          </cell>
          <cell r="G687">
            <v>43055</v>
          </cell>
          <cell r="H687"/>
          <cell r="I687"/>
          <cell r="J687"/>
          <cell r="K687"/>
          <cell r="L687"/>
          <cell r="M687"/>
          <cell r="N687" t="str">
            <v>SP6.1</v>
          </cell>
          <cell r="O687"/>
          <cell r="P687"/>
          <cell r="Q687"/>
          <cell r="R687"/>
          <cell r="S687"/>
        </row>
        <row r="688">
          <cell r="A688" t="str">
            <v>686</v>
          </cell>
          <cell r="B688" t="str">
            <v>ADCA</v>
          </cell>
          <cell r="C688" t="str">
            <v>投与情報-その他-承認取得者／申請者氏名</v>
          </cell>
          <cell r="D688" t="str">
            <v>SG
HD:1711-008</v>
          </cell>
          <cell r="E688" t="str">
            <v>「薬剤検索」で投与情報を設定する場合、
その他タブの＊承認者/申請者氏名が第二言語に日本語を設定されています</v>
          </cell>
          <cell r="F688" t="str">
            <v>DHD 左</v>
          </cell>
          <cell r="G688">
            <v>43056</v>
          </cell>
          <cell r="H688"/>
          <cell r="I688"/>
          <cell r="J688"/>
          <cell r="K688"/>
          <cell r="L688"/>
          <cell r="M688"/>
          <cell r="N688" t="str">
            <v>SP7</v>
          </cell>
          <cell r="O688" t="str">
            <v>富岡</v>
          </cell>
          <cell r="P688"/>
          <cell r="Q688"/>
          <cell r="R688" t="str">
            <v>SP7必須</v>
          </cell>
          <cell r="S688"/>
        </row>
        <row r="689">
          <cell r="A689" t="str">
            <v>687</v>
          </cell>
          <cell r="B689" t="str">
            <v>ALEP</v>
          </cell>
          <cell r="C689" t="str">
            <v>KSアドオン：評価支援</v>
          </cell>
          <cell r="D689" t="str">
            <v>KS</v>
          </cell>
          <cell r="E689" t="str">
            <v>添文記載判定ボタンに追加した、KS様アドオン機能にてCCSIフレームの各項目(記載有無、新規性、記載有害事象名)に値を設定した場合、各コントロールをクリックしないまま更新した場合、DBに反映されない。</v>
          </cell>
          <cell r="F689" t="str">
            <v>市岡</v>
          </cell>
          <cell r="G689">
            <v>43059</v>
          </cell>
          <cell r="H689" t="str">
            <v>Close(取下)</v>
          </cell>
          <cell r="I689"/>
          <cell r="J689"/>
          <cell r="K689"/>
          <cell r="L689"/>
          <cell r="M689"/>
          <cell r="N689" t="str">
            <v>対応不要</v>
          </cell>
          <cell r="O689"/>
          <cell r="P689"/>
          <cell r="Q689"/>
          <cell r="R689" t="str">
            <v>KSアドオン</v>
          </cell>
          <cell r="S689"/>
        </row>
        <row r="690">
          <cell r="A690" t="str">
            <v>688</v>
          </cell>
          <cell r="B690" t="str">
            <v>EBCI</v>
          </cell>
          <cell r="C690" t="str">
            <v>投与経路(G.k.4.r.10.2b/G.k.4.r.11.2b)</v>
          </cell>
          <cell r="D690" t="str">
            <v>社内</v>
          </cell>
          <cell r="E690" t="str">
            <v>2017/11/14に機構のツールが更新され、変更内容の確認が必要</v>
          </cell>
          <cell r="F690" t="str">
            <v>長澤</v>
          </cell>
          <cell r="G690">
            <v>43060</v>
          </cell>
          <cell r="H690" t="str">
            <v>Close(確認OK)</v>
          </cell>
          <cell r="I690"/>
          <cell r="J690"/>
          <cell r="K690"/>
          <cell r="L690"/>
          <cell r="M690"/>
          <cell r="N690" t="str">
            <v>対応不要</v>
          </cell>
          <cell r="O690"/>
          <cell r="P690"/>
          <cell r="Q690"/>
          <cell r="R690" t="str">
            <v>PMDA帳票の出力はすでに、名称が出力されていました</v>
          </cell>
          <cell r="S690"/>
        </row>
        <row r="691">
          <cell r="A691" t="str">
            <v>689</v>
          </cell>
          <cell r="B691" t="str">
            <v>ALEC/ALEP</v>
          </cell>
          <cell r="C691" t="str">
            <v>研究報告記述情報-含まれる資料、メディアタイプ
措置報告記述情報-含まれる資料、メディアタイプ</v>
          </cell>
          <cell r="D691"/>
          <cell r="E691" t="str">
            <v>評価画面-研究/措置報告記述情報-含まれる資料、メディアタイプ(C.4.r.2)において、評価を追加すると前評価の添付資料の名称だけでなく、資料自体もコピーされてしまう。</v>
          </cell>
          <cell r="F691" t="str">
            <v>土田</v>
          </cell>
          <cell r="G691">
            <v>43060</v>
          </cell>
          <cell r="H691" t="str">
            <v>リリース済</v>
          </cell>
          <cell r="I691"/>
          <cell r="J691"/>
          <cell r="K691"/>
          <cell r="L691"/>
          <cell r="M691"/>
          <cell r="N691" t="str">
            <v>SP6.0</v>
          </cell>
          <cell r="O691"/>
          <cell r="P691"/>
          <cell r="Q691"/>
          <cell r="R691"/>
          <cell r="S691"/>
        </row>
        <row r="692">
          <cell r="A692" t="str">
            <v>690</v>
          </cell>
          <cell r="B692" t="str">
            <v>EBIA/EBIS</v>
          </cell>
          <cell r="C692" t="str">
            <v>E2Bチェック</v>
          </cell>
          <cell r="D692"/>
          <cell r="E692" t="str">
            <v>取下げ報告/修正報告時のE2Bチェックの挙動が仕様書と異なる。
C.1.11.1項目とC.1.11.2項目のBOTHチェックが出力されない。</v>
          </cell>
          <cell r="F692" t="str">
            <v>柴田</v>
          </cell>
          <cell r="G692">
            <v>43063</v>
          </cell>
          <cell r="H692" t="str">
            <v>Close(取下)</v>
          </cell>
          <cell r="I692"/>
          <cell r="J692"/>
          <cell r="K692"/>
          <cell r="L692"/>
          <cell r="M692"/>
          <cell r="N692" t="str">
            <v>対応不要</v>
          </cell>
          <cell r="O692"/>
          <cell r="P692"/>
          <cell r="Q692"/>
          <cell r="R692" t="str">
            <v>仕様書の変更が必要</v>
          </cell>
          <cell r="S692"/>
        </row>
        <row r="693">
          <cell r="A693" t="str">
            <v>691</v>
          </cell>
          <cell r="B693" t="str">
            <v>ADAR</v>
          </cell>
          <cell r="C693" t="str">
            <v>データ形式のExcel出力</v>
          </cell>
          <cell r="D693" t="str">
            <v>社内</v>
          </cell>
          <cell r="E693" t="str">
            <v>データ形式のExcel出力の場合に、「重複レコードの削除」の処理をコメントとして、重複レコードの削除処理を行わない。（R1.5と同じ結果となる。）</v>
          </cell>
          <cell r="F693" t="str">
            <v>季</v>
          </cell>
          <cell r="G693">
            <v>43066</v>
          </cell>
          <cell r="H693" t="str">
            <v>リリース済</v>
          </cell>
          <cell r="I693"/>
          <cell r="J693"/>
          <cell r="K693"/>
          <cell r="L693"/>
          <cell r="M693"/>
          <cell r="N693" t="str">
            <v>SP6.0
SP4.5c</v>
          </cell>
          <cell r="O693"/>
          <cell r="P693"/>
          <cell r="Q693"/>
          <cell r="R693"/>
          <cell r="S693"/>
        </row>
        <row r="694">
          <cell r="A694" t="str">
            <v>692</v>
          </cell>
          <cell r="B694" t="str">
            <v>DBIC</v>
          </cell>
          <cell r="C694" t="str">
            <v>R3DB⇒R2DB、AL_ACCのSTUDYNAME_1/STUDYNAME_2のコピー</v>
          </cell>
          <cell r="D694"/>
          <cell r="E694" t="str">
            <v>R3DB⇒R2DB、AL_ACCのSTUDYNAME_1/STUDYNAME_2をコピーする時に、R3DBのAE3_STUDYテーブルを編集しなければ、R2DBのAL_ACCのSTUDYNAME_1/STUDYNAME_2がコピーされないことがある。</v>
          </cell>
          <cell r="F694" t="str">
            <v>王</v>
          </cell>
          <cell r="G694">
            <v>43070</v>
          </cell>
          <cell r="H694" t="str">
            <v>リリース済</v>
          </cell>
          <cell r="I694"/>
          <cell r="J694"/>
          <cell r="K694"/>
          <cell r="L694"/>
          <cell r="M694"/>
          <cell r="N694" t="str">
            <v>SP6.1</v>
          </cell>
          <cell r="O694"/>
          <cell r="P694"/>
          <cell r="Q694"/>
          <cell r="R694"/>
          <cell r="S694"/>
        </row>
        <row r="695">
          <cell r="A695" t="str">
            <v>693</v>
          </cell>
          <cell r="B695" t="str">
            <v>EBSF</v>
          </cell>
          <cell r="C695" t="str">
            <v>E.i.7転帰区分の出力</v>
          </cell>
          <cell r="D695"/>
          <cell r="E695" t="str">
            <v>R3-664にて、転記日の出力対応をしたが、EBSFに関して出力制御するかを選べるように改修する</v>
          </cell>
          <cell r="F695" t="str">
            <v>長澤</v>
          </cell>
          <cell r="G695">
            <v>43070</v>
          </cell>
          <cell r="H695"/>
          <cell r="I695"/>
          <cell r="J695"/>
          <cell r="K695"/>
          <cell r="L695"/>
          <cell r="M695"/>
          <cell r="N695" t="str">
            <v>未定</v>
          </cell>
          <cell r="O695"/>
          <cell r="P695"/>
          <cell r="Q695"/>
          <cell r="R695" t="str">
            <v>詳細はR3-664参照</v>
          </cell>
          <cell r="S695"/>
        </row>
        <row r="696">
          <cell r="A696" t="str">
            <v>694</v>
          </cell>
          <cell r="B696" t="str">
            <v>GOE0</v>
          </cell>
          <cell r="C696" t="str">
            <v>業務帳票</v>
          </cell>
          <cell r="D696" t="str">
            <v>社内</v>
          </cell>
          <cell r="E696" t="str">
            <v>下記の仕様の通り、改修する。
①｛製造販売後/治験｝×｛症例/研究・措置｝毎に評価票のテンプレートを複数種類の登録に対応する。
　・出力時にテンプレートの選択を可能とする。
　・テンプレート登録画面は変更無し（複数の場合は、番号を2～で登録する）
②業務帳票画面（評価票）に評価区分と症例/研究区分の組み合わせで、帳票名のリストから選択してテンプレートを決定する。（RPT_DOC_NO＝1のテンプレートをデフォルト）
③症例検索画面から業務帳票画面（評価票）を起動する場合、出力条件フレームの各項目は操作可能となる。
④評価対応記録画面から業務帳票画面（評価票）を起動する場合、出力条件フレームの「帳票テンプレート」項目は操作可能となり、他に項目は操作不可となる。
⑤AR_NOTIテーブルに保存するキーとして以下をセットする。
　・AR_NOTI.NOTI_DOC_ID← M_NOTI_TEMPLATE.RPT_DOC_NO</v>
          </cell>
          <cell r="F696" t="str">
            <v>季</v>
          </cell>
          <cell r="G696">
            <v>43074</v>
          </cell>
          <cell r="H696" t="str">
            <v>リリース済</v>
          </cell>
          <cell r="I696"/>
          <cell r="J696"/>
          <cell r="K696"/>
          <cell r="L696"/>
          <cell r="M696"/>
          <cell r="N696" t="str">
            <v>SP6.0</v>
          </cell>
          <cell r="O696"/>
          <cell r="P696"/>
          <cell r="Q696"/>
          <cell r="R696"/>
          <cell r="S696"/>
        </row>
        <row r="697">
          <cell r="A697" t="str">
            <v>695</v>
          </cell>
          <cell r="B697" t="str">
            <v>E2Bチェック</v>
          </cell>
          <cell r="C697" t="str">
            <v>E2Bチェック</v>
          </cell>
          <cell r="D697" t="str">
            <v>KS</v>
          </cell>
          <cell r="E697" t="str">
            <v>報告対象外追加報告の機構側チェック仕様不備</v>
          </cell>
          <cell r="F697" t="str">
            <v>長澤</v>
          </cell>
          <cell r="G697">
            <v>43074</v>
          </cell>
          <cell r="H697" t="str">
            <v>新規</v>
          </cell>
          <cell r="I697"/>
          <cell r="J697"/>
          <cell r="K697"/>
          <cell r="L697"/>
          <cell r="M697"/>
          <cell r="N697" t="str">
            <v>SP6.1</v>
          </cell>
          <cell r="O697"/>
          <cell r="P697"/>
          <cell r="Q697"/>
          <cell r="R697"/>
          <cell r="S697"/>
        </row>
        <row r="698">
          <cell r="A698" t="str">
            <v>696</v>
          </cell>
          <cell r="B698" t="str">
            <v>DSMR,DSIN</v>
          </cell>
          <cell r="C698" t="str">
            <v>文献学会オプション、文献学会情報帳票</v>
          </cell>
          <cell r="D698" t="str">
            <v>MKK</v>
          </cell>
          <cell r="E698" t="str">
            <v>現在、文献学会情報帳票では、メイン情報のみ出力可能となっており、評価に関する項目が出力できない。　評価のスペアアイテムを出力対象として置換文字列を追加する。</v>
          </cell>
          <cell r="F698" t="str">
            <v>市岡</v>
          </cell>
          <cell r="G698">
            <v>43075</v>
          </cell>
          <cell r="H698"/>
          <cell r="I698"/>
          <cell r="J698"/>
          <cell r="K698"/>
          <cell r="L698"/>
          <cell r="M698"/>
          <cell r="N698" t="str">
            <v>SP6.1</v>
          </cell>
          <cell r="O698"/>
          <cell r="P698"/>
          <cell r="Q698"/>
          <cell r="R698"/>
          <cell r="S698"/>
        </row>
        <row r="699">
          <cell r="A699" t="str">
            <v>697</v>
          </cell>
          <cell r="B699" t="str">
            <v>E2Bチェック</v>
          </cell>
          <cell r="C699" t="str">
            <v>E2Bチェック</v>
          </cell>
          <cell r="D699" t="str">
            <v>TJ</v>
          </cell>
          <cell r="E699" t="str">
            <v>実装してほしいE2BチェックをTJよりいただいたので、その対応</v>
          </cell>
          <cell r="F699" t="str">
            <v>長澤</v>
          </cell>
          <cell r="G699">
            <v>43076</v>
          </cell>
          <cell r="H699" t="str">
            <v>リリース済</v>
          </cell>
          <cell r="I699"/>
          <cell r="J699"/>
          <cell r="K699"/>
          <cell r="L699"/>
          <cell r="M699"/>
          <cell r="N699" t="str">
            <v>SP6.0a</v>
          </cell>
          <cell r="O699"/>
          <cell r="P699"/>
          <cell r="Q699"/>
          <cell r="R699"/>
          <cell r="S699"/>
        </row>
        <row r="700">
          <cell r="A700" t="str">
            <v>698</v>
          </cell>
          <cell r="B700" t="str">
            <v>PMDA確認帳票</v>
          </cell>
          <cell r="C700" t="str">
            <v>EBX1、EBX2</v>
          </cell>
          <cell r="D700"/>
          <cell r="E700" t="str">
            <v>FW: PMDA確認帳票テンプレート改訂　メールからPMDA帳票テンプレートの置換対応。
＜依頼の背景＞
TS（R3.0）にて、PMDA確認帳票でエラーが発生する事象があります</v>
          </cell>
          <cell r="F700" t="str">
            <v>陳</v>
          </cell>
          <cell r="G700">
            <v>43080</v>
          </cell>
          <cell r="H700" t="str">
            <v>リリース済</v>
          </cell>
          <cell r="I700"/>
          <cell r="J700"/>
          <cell r="K700"/>
          <cell r="L700"/>
          <cell r="M700"/>
          <cell r="N700" t="str">
            <v>SP6.0</v>
          </cell>
          <cell r="O700"/>
          <cell r="P700"/>
          <cell r="Q700"/>
          <cell r="R700"/>
          <cell r="S700"/>
        </row>
        <row r="701">
          <cell r="A701" t="str">
            <v>699</v>
          </cell>
          <cell r="B701" t="str">
            <v>ALEP</v>
          </cell>
          <cell r="C701" t="str">
            <v>「自社薬毎評価から取得」ボタン</v>
          </cell>
          <cell r="D701" t="str">
            <v>KS</v>
          </cell>
          <cell r="E701" t="str">
            <v xml:space="preserve">メール： 【CW5_KS】製造販売後評価画面の「自社薬毎評価から取得」ボタン押下時の画面異常終了
掲題の通り、製造販売後評価画面の「自社薬毎評価から取得」ボタンを押下すると、画面が
異常終了する旨の報告がKS様よりありました。
画面が異常終了したユーザー様のクライアントログを確認致しました所、以下の記載が出力されていた事から、
第一報入手日の日付区分がブランクの場合にエラーが発生する発生したエラーかと思いますが、
認識に相違ありませんでしょうか。
----------
System.Data.StrongTypingException: テーブル 'AL_SDRG_P_EVL' にある列 'MHWA_RECEIVEDATEFORMAT' の値は DBNull です。
----------
</v>
          </cell>
          <cell r="F701" t="str">
            <v>陳</v>
          </cell>
          <cell r="G701">
            <v>43080</v>
          </cell>
          <cell r="H701"/>
          <cell r="I701"/>
          <cell r="J701"/>
          <cell r="K701"/>
          <cell r="L701"/>
          <cell r="M701"/>
          <cell r="N701" t="str">
            <v>SP6.1</v>
          </cell>
          <cell r="O701"/>
          <cell r="P701"/>
          <cell r="Q701"/>
          <cell r="R701"/>
          <cell r="S701"/>
        </row>
        <row r="702">
          <cell r="A702" t="str">
            <v>701</v>
          </cell>
          <cell r="B702" t="str">
            <v>報告ステータス</v>
          </cell>
          <cell r="C702" t="str">
            <v>症例カレンダー</v>
          </cell>
          <cell r="D702" t="str">
            <v>ASK
R3-RQ-165</v>
          </cell>
          <cell r="E702" t="str">
            <v xml:space="preserve">&lt;CW5ADR-R3-要望障害一覧.xlsxから転記&gt;R3-RQ-165
R3-RQ-156の対応がマニュアル修正となっているが、仕様変更した明確な理由を提示してください。
ユーザが納得いくような明確な理由がない場合は、R1.5と同等にしてください。 </v>
          </cell>
          <cell r="F702" t="str">
            <v>土田</v>
          </cell>
          <cell r="G702">
            <v>43067</v>
          </cell>
          <cell r="H702"/>
          <cell r="I702"/>
          <cell r="J702"/>
          <cell r="K702"/>
          <cell r="L702"/>
          <cell r="M702"/>
          <cell r="N702" t="str">
            <v>未定</v>
          </cell>
          <cell r="O702"/>
          <cell r="P702"/>
          <cell r="Q702"/>
          <cell r="R702"/>
          <cell r="S702"/>
        </row>
        <row r="703">
          <cell r="A703" t="str">
            <v>702</v>
          </cell>
          <cell r="B703" t="str">
            <v>文献学会オプション</v>
          </cell>
          <cell r="C703" t="str">
            <v>文献学会情報</v>
          </cell>
          <cell r="D703" t="str">
            <v>MKK
R3-RQ-166</v>
          </cell>
          <cell r="E703" t="str">
            <v xml:space="preserve">&lt;CW5ADR-R3-要望障害一覧.xlsxから転記&gt;R3-RQ-166
[DSIN-S1] 文献学会情報_読合せチェックリストの出力項目として、評価スペアアイテムが出力できるようにしてほしい。
 </v>
          </cell>
          <cell r="F703" t="str">
            <v>市岡</v>
          </cell>
          <cell r="G703">
            <v>43067</v>
          </cell>
          <cell r="H703"/>
          <cell r="I703"/>
          <cell r="J703"/>
          <cell r="K703"/>
          <cell r="L703"/>
          <cell r="M703"/>
          <cell r="N703" t="str">
            <v>未定</v>
          </cell>
          <cell r="O703"/>
          <cell r="P703"/>
          <cell r="Q703"/>
          <cell r="R703" t="str">
            <v>4/4　SP8候補→未定（要望/特定の顧客）</v>
          </cell>
          <cell r="S703"/>
        </row>
        <row r="704">
          <cell r="A704" t="str">
            <v>703</v>
          </cell>
          <cell r="B704" t="str">
            <v>ARRC</v>
          </cell>
          <cell r="C704" t="str">
            <v>CIOMSレポート</v>
          </cell>
          <cell r="D704" t="str">
            <v>KS
R3-RQ-167</v>
          </cell>
          <cell r="E704" t="str">
            <v xml:space="preserve">&lt;CW5ADR-R3-要望障害一覧.xlsxから転記&gt;R3-RQ-167
盲検下の治験薬をCIOMSレポートに出力する際、記載薬剤名または一般名に”B_”を付加して出力する仕様となっているが、E2B(R3)では盲検下の治験薬を出力する際に”B_”を付加するルールはないため、置換文字列を追加する等し、”B_”を付加されずにCIOMSレポートに出力出来るようにもして欲しい。 </v>
          </cell>
          <cell r="F704" t="str">
            <v>甲賀</v>
          </cell>
          <cell r="G704">
            <v>43069</v>
          </cell>
          <cell r="H704"/>
          <cell r="I704"/>
          <cell r="J704"/>
          <cell r="K704"/>
          <cell r="L704"/>
          <cell r="M704"/>
          <cell r="N704" t="str">
            <v>未定</v>
          </cell>
          <cell r="O704"/>
          <cell r="P704"/>
          <cell r="Q704"/>
          <cell r="R704"/>
          <cell r="S704"/>
        </row>
        <row r="705">
          <cell r="A705" t="str">
            <v>704</v>
          </cell>
          <cell r="B705" t="str">
            <v>ALRV</v>
          </cell>
          <cell r="C705" t="str">
            <v>CIOMSレポート</v>
          </cell>
          <cell r="D705" t="str">
            <v>MJ
R3-RQ-168</v>
          </cell>
          <cell r="E705" t="str">
            <v xml:space="preserve">&lt;CW5ADR-R3-要望障害一覧.xlsxから転記&gt;R3-RQ-168
MJ-CIOMS要望関連
「書誌事項から設定」ボタンを押下した際、第二言語にも書誌事項の英語の情報を自動設定して欲しい。
※書誌事項フレームの【文献名】、【学会名】のいずれかの第二言語がブランク以外の時、引用文献の第二言語に設定する等の制限事項を設け、ゴミデータが作成されないよう配慮頂けますと幸いです。 </v>
          </cell>
          <cell r="F705" t="str">
            <v>甲賀</v>
          </cell>
          <cell r="G705">
            <v>43069</v>
          </cell>
          <cell r="H705"/>
          <cell r="I705"/>
          <cell r="J705"/>
          <cell r="K705"/>
          <cell r="L705"/>
          <cell r="M705"/>
          <cell r="N705" t="str">
            <v>SP6.1</v>
          </cell>
          <cell r="O705"/>
          <cell r="P705"/>
          <cell r="Q705"/>
          <cell r="R705"/>
          <cell r="S705"/>
        </row>
        <row r="706">
          <cell r="A706" t="str">
            <v>705</v>
          </cell>
          <cell r="B706" t="str">
            <v>ARRC</v>
          </cell>
          <cell r="C706" t="str">
            <v>CIOMSレポート</v>
          </cell>
          <cell r="D706" t="str">
            <v>MJ
R3-RQ-169</v>
          </cell>
          <cell r="E706" t="str">
            <v xml:space="preserve">&lt;CW5ADR-R3-要望障害一覧.xlsxから転記&gt;R3-RQ-169
MJ-CIOMS要望①
ARRC画面で出力パターンを選択後、Report Source-【STUDY】、【LITERATURE】、【HEALTH PROFESSIONAL】のいずれもチェックが付かない場合、同フレーム内の【OTHER】にチェックが付くようにして欲しい。
※パッケージでの対応が難しい場合、MJアドオ
　ン仕様としての実装を希望 </v>
          </cell>
          <cell r="F706" t="str">
            <v>甲賀</v>
          </cell>
          <cell r="G706">
            <v>43070</v>
          </cell>
          <cell r="H706"/>
          <cell r="I706"/>
          <cell r="J706"/>
          <cell r="K706"/>
          <cell r="L706"/>
          <cell r="M706"/>
          <cell r="N706" t="str">
            <v>未定</v>
          </cell>
          <cell r="O706"/>
          <cell r="P706"/>
          <cell r="Q706"/>
          <cell r="R706"/>
          <cell r="S706"/>
        </row>
        <row r="707">
          <cell r="A707" t="str">
            <v>706</v>
          </cell>
          <cell r="B707" t="str">
            <v>ARRC</v>
          </cell>
          <cell r="C707" t="str">
            <v>CIOMSレポート</v>
          </cell>
          <cell r="D707" t="str">
            <v>MJ
R3-RQ-170</v>
          </cell>
          <cell r="E707" t="str">
            <v xml:space="preserve">&lt;CW5ADR-R3-要望障害一覧.xlsxから転記&gt;R3-RQ-170
MJ-CIOMS要望②
受領画面の第一次情報源-引用文献・再審査/治験・試験-【引用文献■】（英語欄）出力用の置換文字列を追加して欲しい。 </v>
          </cell>
          <cell r="F707" t="str">
            <v>甲賀</v>
          </cell>
          <cell r="G707">
            <v>43070</v>
          </cell>
          <cell r="H707"/>
          <cell r="I707"/>
          <cell r="J707"/>
          <cell r="K707"/>
          <cell r="L707"/>
          <cell r="M707"/>
          <cell r="N707" t="str">
            <v>SP6.1</v>
          </cell>
          <cell r="O707"/>
          <cell r="P707"/>
          <cell r="Q707"/>
          <cell r="R707"/>
          <cell r="S707"/>
        </row>
        <row r="708">
          <cell r="A708" t="str">
            <v>707</v>
          </cell>
          <cell r="B708" t="str">
            <v>ARRC</v>
          </cell>
          <cell r="C708" t="str">
            <v>CIOMSレポート</v>
          </cell>
          <cell r="D708" t="str">
            <v>MJ
R3-RQ-171</v>
          </cell>
          <cell r="E708" t="str">
            <v xml:space="preserve">&lt;CW5ADR-R3-要望障害一覧.xlsxから転記&gt;R3-RQ-171
MJ-CIOMS要望③
製造販売後評価画面、治験評価画面告-世界的に固有の症例識別子-【企業症例報告番号】出力用の置換文字列を追加して欲しい。 </v>
          </cell>
          <cell r="F708" t="str">
            <v>甲賀</v>
          </cell>
          <cell r="G708">
            <v>43070</v>
          </cell>
          <cell r="H708"/>
          <cell r="I708"/>
          <cell r="J708"/>
          <cell r="K708"/>
          <cell r="L708"/>
          <cell r="M708"/>
          <cell r="N708" t="str">
            <v>SP6.1</v>
          </cell>
          <cell r="O708"/>
          <cell r="P708"/>
          <cell r="Q708"/>
          <cell r="R708"/>
          <cell r="S708"/>
        </row>
        <row r="709">
          <cell r="A709" t="str">
            <v>708</v>
          </cell>
          <cell r="B709" t="str">
            <v>医療機器オプション</v>
          </cell>
          <cell r="C709" t="str">
            <v>医療機器オプション</v>
          </cell>
          <cell r="D709" t="str">
            <v>MJ
R3-RQ-172</v>
          </cell>
          <cell r="E709" t="str">
            <v xml:space="preserve">&lt;CW5ADR-R3-要望障害一覧.xlsxから転記&gt;R3-RQ-172
MJ-医療機器オプション要望①
自社薬グループマスターのカラムに医療機器か医薬品かを判断する区分を追加して欲しい。 </v>
          </cell>
          <cell r="F709" t="str">
            <v>甲賀</v>
          </cell>
          <cell r="G709">
            <v>43073</v>
          </cell>
          <cell r="H709"/>
          <cell r="I709"/>
          <cell r="J709"/>
          <cell r="K709"/>
          <cell r="L709"/>
          <cell r="M709"/>
          <cell r="N709" t="str">
            <v>SP6.1</v>
          </cell>
          <cell r="O709"/>
          <cell r="P709"/>
          <cell r="Q709"/>
          <cell r="R709"/>
          <cell r="S709"/>
        </row>
        <row r="710">
          <cell r="A710" t="str">
            <v>709</v>
          </cell>
          <cell r="B710" t="str">
            <v>医療機器オプション</v>
          </cell>
          <cell r="C710" t="str">
            <v>医療機器オプション</v>
          </cell>
          <cell r="D710" t="str">
            <v>MJ
R3-RQ-173</v>
          </cell>
          <cell r="E710" t="str">
            <v xml:space="preserve">&lt;CW5ADR-R3-要望障害一覧.xlsxから転記&gt;R3-RQ-173
MJ-医療機器オプション要望②
症例データのヘッダー情報に当該症例が副作用症例か不具合症例かが判断出来る区分を追加して欲しい。
※上記追加に伴い、受領画面や評価対応記録
　画面に上記区分入力項目を追加して欲しい。 </v>
          </cell>
          <cell r="F710" t="str">
            <v>甲賀</v>
          </cell>
          <cell r="G710">
            <v>43073</v>
          </cell>
          <cell r="H710"/>
          <cell r="I710"/>
          <cell r="J710"/>
          <cell r="K710"/>
          <cell r="L710"/>
          <cell r="M710"/>
          <cell r="N710" t="str">
            <v>SP6.1</v>
          </cell>
          <cell r="O710"/>
          <cell r="P710"/>
          <cell r="Q710"/>
          <cell r="R710"/>
          <cell r="S710"/>
        </row>
        <row r="711">
          <cell r="A711" t="str">
            <v>710</v>
          </cell>
          <cell r="B711" t="str">
            <v>医療機器オプション</v>
          </cell>
          <cell r="C711" t="str">
            <v>医療機器オプション</v>
          </cell>
          <cell r="D711" t="str">
            <v>MJ
R3-RQ-174</v>
          </cell>
          <cell r="E711" t="str">
            <v xml:space="preserve">&lt;CW5ADR-R3-要望障害一覧.xlsxから転記&gt;R3-RQ-174
MJ-医療機器オプション要望③
不具合報告を実施した場合に作成される報告イベントの名称を既存の名称から変更し、名称から不具合報告の報告イベントであることが容易に判断出来るようにして欲しい。
※報告画面の画面名称と、評価対応記録画面上
　の表示が対象 </v>
          </cell>
          <cell r="F711" t="str">
            <v>甲賀</v>
          </cell>
          <cell r="G711">
            <v>43073</v>
          </cell>
          <cell r="H711"/>
          <cell r="I711"/>
          <cell r="J711"/>
          <cell r="K711"/>
          <cell r="L711"/>
          <cell r="M711"/>
          <cell r="N711" t="str">
            <v>SP6.1</v>
          </cell>
          <cell r="O711"/>
          <cell r="P711"/>
          <cell r="Q711"/>
          <cell r="R711"/>
          <cell r="S711"/>
        </row>
        <row r="712">
          <cell r="A712" t="str">
            <v>711</v>
          </cell>
          <cell r="B712" t="str">
            <v>医療機器オプション</v>
          </cell>
          <cell r="C712" t="str">
            <v>医療機器オプション</v>
          </cell>
          <cell r="D712" t="str">
            <v>MJ
R3-RQ-175</v>
          </cell>
          <cell r="E712" t="str">
            <v xml:space="preserve">&lt;CW5ADR-R3-要望障害一覧.xlsxから転記&gt;R3-RQ-175
MJ-医療機器オプション要望④
症例情報画面の不具合事象区分に「健康被害のおそれ」区分を追加し、当該事象がおそれなのか否かの情報を（MedDRAコーディング無で）管理できるようにして欲しい。 </v>
          </cell>
          <cell r="F712" t="str">
            <v>甲賀</v>
          </cell>
          <cell r="G712">
            <v>43073</v>
          </cell>
          <cell r="H712"/>
          <cell r="I712"/>
          <cell r="J712"/>
          <cell r="K712"/>
          <cell r="L712"/>
          <cell r="M712"/>
          <cell r="N712" t="str">
            <v>SP6.1</v>
          </cell>
          <cell r="O712"/>
          <cell r="P712"/>
          <cell r="Q712"/>
          <cell r="R712"/>
          <cell r="S712"/>
        </row>
        <row r="713">
          <cell r="A713" t="str">
            <v>712</v>
          </cell>
          <cell r="B713" t="str">
            <v>医療機器オプション</v>
          </cell>
          <cell r="C713" t="str">
            <v>医療機器オプション</v>
          </cell>
          <cell r="D713" t="str">
            <v>MJ R3-RQ-176
JP</v>
          </cell>
          <cell r="E713" t="str">
            <v>&lt;CW5ADR-R3-要望障害一覧.xlsxから転記&gt;R3-RQ-176
MJ-医療機器オプション要望⑤
⑤医療機器報告用のXML出力機能の実装して欲しい。
※参考資料：\\Jos494filesvr2\cw5apkd01$\DOC\CW5医療機器再生医療等製品オプション\顧客提供資料\MJ 
2019/12/4江口追記：
以下のレギュレーション対応が必要
・E-Gov、WORD報告⇒XMLの電子報告となる。
・製薬協からでているスケジュール
　2020/1-3パイロット
　2020/4から施行
　2020/10完全移行（平行運用は6ヶ月）
・JPから、パイロットテスト実施前の案の情報共有
※参考資料：\\eshls07.jp.tslabs.hpecorp.net\CW5APKD01$\DOC\CW5医療機器再生医療等製品オプション\顧客提供資料\JP</v>
          </cell>
          <cell r="F713" t="str">
            <v>甲賀</v>
          </cell>
          <cell r="G713">
            <v>43073</v>
          </cell>
          <cell r="H713" t="str">
            <v>リリース済</v>
          </cell>
          <cell r="I713"/>
          <cell r="J713"/>
          <cell r="K713"/>
          <cell r="L713"/>
          <cell r="M713"/>
          <cell r="N713" t="str">
            <v>SP11.1</v>
          </cell>
          <cell r="O713"/>
          <cell r="P713"/>
          <cell r="Q713"/>
          <cell r="R713" t="str">
            <v>現状は紙の未対応
XML対応は今後の対応とする
2019/12/4江口追記：
2020/10完全移行に間に合わせるよう、SP11での対応必須
2020/07/10江口追記：
全体工数：90人日、SP11.1対応分：27人日</v>
          </cell>
          <cell r="S713" t="str">
            <v>藤田・塩見/柴田</v>
          </cell>
        </row>
        <row r="714">
          <cell r="A714" t="str">
            <v>713</v>
          </cell>
          <cell r="B714" t="str">
            <v>評価</v>
          </cell>
          <cell r="C714" t="str">
            <v>評価画面</v>
          </cell>
          <cell r="D714" t="str">
            <v>JP
R3-RQ-177</v>
          </cell>
          <cell r="E714" t="str">
            <v xml:space="preserve">&lt;CW5ADR-R3-要望障害一覧.xlsxから転記&gt;R3-RQ-177
参考事項の「取込」ボタン押下で設定される内容がR3のグリーンブックに記載されている内容とことなる。
R3のグリーンブックの記載を確認したところ、R2で記載のあった報告対象事象の新規性、担当医等があげた副作用名、企業が報告すべき情報を知った日の入力は不要となりました。
R3のグリーンブックの記載にあわせ、定型文を変更することは可能でしょうか？
※R2とR3で取込む内容を分ける機能が必要？ </v>
          </cell>
          <cell r="F714" t="str">
            <v>DIT佐々野</v>
          </cell>
          <cell r="G714">
            <v>43075</v>
          </cell>
          <cell r="H714"/>
          <cell r="I714"/>
          <cell r="J714"/>
          <cell r="K714"/>
          <cell r="L714"/>
          <cell r="M714"/>
          <cell r="N714" t="str">
            <v>未定</v>
          </cell>
          <cell r="O714"/>
          <cell r="P714"/>
          <cell r="Q714"/>
          <cell r="R714"/>
          <cell r="S714"/>
        </row>
        <row r="715">
          <cell r="A715" t="str">
            <v>714</v>
          </cell>
          <cell r="B715" t="str">
            <v>症例情報</v>
          </cell>
          <cell r="C715" t="str">
            <v>複数画面</v>
          </cell>
          <cell r="D715" t="str">
            <v>JP
R3-RQ-178</v>
          </cell>
          <cell r="E715" t="str">
            <v xml:space="preserve">&lt;CW5ADR-R3-要望障害一覧.xlsxから転記&gt;R3-RQ-178
有害事象/投与情報にそれぞれブランク行が生成されました。
受領-1：自社薬ITZとして評価。（有害事象：腹痛、嘔吐、血性下痢、貧血）
受領-2：自社薬がITZOSであったことが判明。ITZOSを追加して、ITZに無効フラグを追加。
実際の症例の画面を資料としてお送りいたしますので、ご確認ください。
なお、LT上でITZをITZOSに変更して伝送しても同じ現象が認められました。
ブランク行が生成されてしまう原因とその影響についてお教えいただけますでしょうか。
なお、本症例でICSR出力⇒報告の作業を試みたところ、ブランク行の影響と思われるエラーが出力されます。
そちらの結果も添付しておりますので、ご確認ください。
※ハードコピーは「R3-RQ-178」シートに張り付けています。 </v>
          </cell>
          <cell r="F715" t="str">
            <v>土田</v>
          </cell>
          <cell r="G715">
            <v>43075</v>
          </cell>
          <cell r="H715"/>
          <cell r="I715"/>
          <cell r="J715"/>
          <cell r="K715"/>
          <cell r="L715"/>
          <cell r="M715"/>
          <cell r="N715" t="str">
            <v>未定</v>
          </cell>
          <cell r="O715"/>
          <cell r="P715"/>
          <cell r="Q715"/>
          <cell r="R715" t="str">
            <v>再現しない</v>
          </cell>
          <cell r="S715"/>
        </row>
        <row r="716">
          <cell r="A716" t="str">
            <v>715</v>
          </cell>
          <cell r="B716" t="str">
            <v>文献学会情報一括登録画面</v>
          </cell>
          <cell r="C716" t="str">
            <v>文献学会登録画面</v>
          </cell>
          <cell r="D716" t="str">
            <v>JP
R3-RQ-179</v>
          </cell>
          <cell r="E716" t="str">
            <v xml:space="preserve">&lt;CW5ADR-R3-要望障害一覧.xlsxから転記&gt;R3-RQ-179
文献学会オプションのJPAIQファイル取込で不具合がありました。
DBサイズより大きなデータを含んだJPAIQファイルを取込み、そのまま更新するとORACLEで値が大きすぎのORA-12899が発生します。
画面上はDBサイズでカットされて表示されますがデータセットで保持しているデータは大きいままかと思います。
※現象が発生するファイルは「R3-RQ-179」シートに張り付けています。 </v>
          </cell>
          <cell r="F716" t="str">
            <v>DIT佐々野</v>
          </cell>
          <cell r="G716">
            <v>43075</v>
          </cell>
          <cell r="H716" t="str">
            <v>リリース済</v>
          </cell>
          <cell r="I716"/>
          <cell r="J716"/>
          <cell r="K716"/>
          <cell r="L716"/>
          <cell r="M716"/>
          <cell r="N716" t="str">
            <v>SP6</v>
          </cell>
          <cell r="O716"/>
          <cell r="P716"/>
          <cell r="Q716"/>
          <cell r="R716"/>
          <cell r="S716"/>
        </row>
        <row r="717">
          <cell r="A717" t="str">
            <v>716</v>
          </cell>
          <cell r="B717" t="str">
            <v>DBIC</v>
          </cell>
          <cell r="C717" t="str">
            <v>NullFlavor入力項目を持つ画面</v>
          </cell>
          <cell r="D717" t="str">
            <v>TJ
R3-RQ-184</v>
          </cell>
          <cell r="E717" t="str">
            <v xml:space="preserve">&lt;CW5ADR-R3-要望障害一覧.xlsxから転記&gt;R3-RQ-184
「R3.0データ移行マッピングシート_変換ルール.xlsx」の「変換ルール」シートの変換ルール「COPY_NULLFLAVOR_UP」で『R1.5は「個人情報保護」、「Privacy」の場合、R3.0の「NF」項目に「MSK」をコピーする。』とあるが、大文字の「PRIVACY」の場合に「MSK」が設定されない。
</v>
          </cell>
          <cell r="F717" t="str">
            <v>長澤</v>
          </cell>
          <cell r="G717">
            <v>43087</v>
          </cell>
          <cell r="H717" t="str">
            <v>リリース済</v>
          </cell>
          <cell r="I717"/>
          <cell r="J717"/>
          <cell r="K717"/>
          <cell r="L717"/>
          <cell r="M717"/>
          <cell r="N717" t="str">
            <v>SP6.0a</v>
          </cell>
          <cell r="O717"/>
          <cell r="P717"/>
          <cell r="Q717"/>
          <cell r="R717"/>
          <cell r="S717"/>
        </row>
        <row r="718">
          <cell r="A718" t="str">
            <v>717</v>
          </cell>
          <cell r="B718" t="str">
            <v>ALRA
ALRS</v>
          </cell>
          <cell r="C718" t="str">
            <v>確認帳票</v>
          </cell>
          <cell r="D718"/>
          <cell r="E718" t="str">
            <v>データ移行でR15から移行した出力済みのPMDA帳票は報告イベント画面の「確認帳票」ボタンを押すと、異常終了となりました。
原因：
移行した帳票はDOCの内容ですが、R3のソースにDOCXを固定にしています。
DOCの帳票内容をDOCXで開くと、異常終了となりました。
富岡さんから連絡して頂きました。SP5.3、SP6に個別対応、リリースする必要です。</v>
          </cell>
          <cell r="F718" t="str">
            <v>陳</v>
          </cell>
          <cell r="G718">
            <v>43089</v>
          </cell>
          <cell r="H718" t="str">
            <v>リリース済</v>
          </cell>
          <cell r="I718"/>
          <cell r="J718"/>
          <cell r="K718"/>
          <cell r="L718"/>
          <cell r="M718"/>
          <cell r="N718" t="str">
            <v>SP6.0a
SP5.3a
SP5.3b</v>
          </cell>
          <cell r="O718"/>
          <cell r="P718"/>
          <cell r="Q718"/>
          <cell r="R718"/>
          <cell r="S718"/>
        </row>
        <row r="719">
          <cell r="A719" t="str">
            <v>718</v>
          </cell>
          <cell r="B719" t="str">
            <v>DBIC</v>
          </cell>
          <cell r="C719" t="str">
            <v>引用文献</v>
          </cell>
          <cell r="D719"/>
          <cell r="E719" t="str">
            <v>R15からデータ移行されてから、受領－引用文献のSpreadの1行目はブランク行と見えますが、主キーが持っています。
R15の文献情報はない場合は、R3のAE3_LITERATUREへコピーしないべきですが、現在LITERATURE_NO（文献行番号）が1でコピーされています。</v>
          </cell>
          <cell r="F719" t="str">
            <v>陳</v>
          </cell>
          <cell r="G719">
            <v>43090</v>
          </cell>
          <cell r="H719"/>
          <cell r="I719"/>
          <cell r="J719"/>
          <cell r="K719"/>
          <cell r="L719"/>
          <cell r="M719"/>
          <cell r="N719" t="str">
            <v>SP7</v>
          </cell>
          <cell r="O719"/>
          <cell r="P719"/>
          <cell r="Q719"/>
          <cell r="R719"/>
          <cell r="S719"/>
        </row>
        <row r="720">
          <cell r="A720" t="str">
            <v>719</v>
          </cell>
          <cell r="B720" t="str">
            <v>ALMD</v>
          </cell>
          <cell r="C720" t="str">
            <v>有害事象-履歴表示順</v>
          </cell>
          <cell r="D720"/>
          <cell r="E720" t="str">
            <v>メール「RE: [CW5ADR]　ALMD画面－有害事象の表示ソート順について」からの連絡：
ヤンセンの移行データチェック中にお客様が気づいたのですが、有害事象の「履歴を表示」チェックを押下すると、履歴番号の順番で並ぶことではない場合がありました。
ソースコードを調査して、ソート順が指定されていません。</v>
          </cell>
          <cell r="F720" t="str">
            <v>陳</v>
          </cell>
          <cell r="G720">
            <v>43090</v>
          </cell>
          <cell r="H720"/>
          <cell r="I720"/>
          <cell r="J720"/>
          <cell r="K720"/>
          <cell r="L720"/>
          <cell r="M720"/>
          <cell r="N720" t="str">
            <v>SP6.1</v>
          </cell>
          <cell r="O720"/>
          <cell r="P720"/>
          <cell r="Q720"/>
          <cell r="R720"/>
          <cell r="S720"/>
        </row>
        <row r="721">
          <cell r="A721" t="str">
            <v>720</v>
          </cell>
          <cell r="B721" t="str">
            <v>DSIL</v>
          </cell>
          <cell r="C721" t="str">
            <v>一括登録</v>
          </cell>
          <cell r="D721"/>
          <cell r="E721" t="str">
            <v>メール：「RE: 【CW5ADR_R3】 文献学会情報一括登録画面の件」からの連絡：
ファイル取り込み－フォーマット２（自社薬あり）で、200行以上のCSVファイルを取り込むと、「最大オープン・カーソル数を超えました。」エラーがでて落ちることとなりました。</v>
          </cell>
          <cell r="F721" t="str">
            <v>陳</v>
          </cell>
          <cell r="G721">
            <v>43090</v>
          </cell>
          <cell r="H721" t="str">
            <v>リリース済</v>
          </cell>
          <cell r="I721"/>
          <cell r="J721"/>
          <cell r="K721"/>
          <cell r="L721"/>
          <cell r="M721"/>
          <cell r="N721" t="str">
            <v>SP8</v>
          </cell>
          <cell r="O721"/>
          <cell r="P721"/>
          <cell r="Q721"/>
          <cell r="R721" t="str">
            <v>頻度は低い
R3-732と同一のため、R3-732で管理</v>
          </cell>
          <cell r="S721"/>
        </row>
        <row r="722">
          <cell r="A722" t="str">
            <v>721</v>
          </cell>
          <cell r="B722" t="str">
            <v>ALAS</v>
          </cell>
          <cell r="C722" t="str">
            <v>汎用検索</v>
          </cell>
          <cell r="D722"/>
          <cell r="E722" t="str">
            <v>検索条件に、比較演算子が「IN」、「※」のチェックが「ON」、値に、xxxx｜yyyyで複数入力する場合、「ビジネスロジックで業務は異常終了」エラーが発生しました。
※R3－639の「【提出用】添付資料」の431行目を参照</v>
          </cell>
          <cell r="F722" t="str">
            <v>王</v>
          </cell>
          <cell r="G722">
            <v>43090</v>
          </cell>
          <cell r="H722"/>
          <cell r="I722"/>
          <cell r="J722"/>
          <cell r="K722"/>
          <cell r="L722"/>
          <cell r="M722"/>
          <cell r="N722" t="str">
            <v>未定</v>
          </cell>
          <cell r="O722"/>
          <cell r="P722"/>
          <cell r="Q722"/>
          <cell r="R722" t="str">
            <v>頻度は低い</v>
          </cell>
          <cell r="S722"/>
        </row>
        <row r="723">
          <cell r="A723" t="str">
            <v>722</v>
          </cell>
          <cell r="B723" t="str">
            <v>ALEC
ALEP</v>
          </cell>
          <cell r="C723" t="str">
            <v>治験評価
製造販売後評価</v>
          </cell>
          <cell r="D723" t="str">
            <v>KS
R3-RQ-185</v>
          </cell>
          <cell r="E723" t="str">
            <v>&lt;CW5ADR-R3-要望障害一覧.xlsxから転記&gt;R3-RQ-185
報告期日区分に「報告要」の区分が登録され、且つ、受領別報告区分に「取下げ要」の区分が登録されている場合、更新時にワーニングメッセージを表示するようにして欲しい。
※パッケージ推奨では取下げ報告の場合、報告期日区分には「報告不要」の区分が登録するという認識が前提での依頼です。</v>
          </cell>
          <cell r="F723" t="str">
            <v>藤田</v>
          </cell>
          <cell r="G723">
            <v>43090</v>
          </cell>
          <cell r="H723" t="str">
            <v>リリース済</v>
          </cell>
          <cell r="I723"/>
          <cell r="J723"/>
          <cell r="K723"/>
          <cell r="L723"/>
          <cell r="M723"/>
          <cell r="N723" t="str">
            <v>SP8</v>
          </cell>
          <cell r="O723"/>
          <cell r="P723"/>
          <cell r="Q723"/>
          <cell r="R723" t="str">
            <v>旧SP7
要望の為、優先度は下げる（実施する場合は他社との調整が必要？）
R3-616と同一。R3-722で管理</v>
          </cell>
          <cell r="S723"/>
        </row>
        <row r="724">
          <cell r="A724" t="str">
            <v>723</v>
          </cell>
          <cell r="B724" t="str">
            <v>EBCI</v>
          </cell>
          <cell r="C724" t="str">
            <v>PMDA帳票</v>
          </cell>
          <cell r="D724" t="str">
            <v>PV-OHR
HD:1712-028</v>
          </cell>
          <cell r="E724" t="str">
            <v>R3で紙報告をする場合、
XMLファイル名をフッタに記載する事になっているので、
今の「管理番号-受領番号-評価番号」から変更いただきたいです。</v>
          </cell>
          <cell r="F724" t="str">
            <v>DHD 左</v>
          </cell>
          <cell r="G724">
            <v>43091</v>
          </cell>
          <cell r="H724"/>
          <cell r="I724"/>
          <cell r="J724"/>
          <cell r="K724"/>
          <cell r="L724"/>
          <cell r="M724"/>
          <cell r="N724" t="str">
            <v>未定</v>
          </cell>
          <cell r="O724"/>
          <cell r="P724"/>
          <cell r="Q724"/>
          <cell r="R724"/>
          <cell r="S724"/>
        </row>
        <row r="725">
          <cell r="A725" t="str">
            <v>724</v>
          </cell>
          <cell r="B725" t="str">
            <v>DBIC</v>
          </cell>
          <cell r="C725" t="str">
            <v>投与情報</v>
          </cell>
          <cell r="D725" t="str">
            <v>PV-OHR
HD:1712-020</v>
          </cell>
          <cell r="E725" t="str">
            <v>R3の症例画面で登録した投与情報は、R2形式のICSRとPMDA帳票を出力する際、重複して出力されました。</v>
          </cell>
          <cell r="F725" t="str">
            <v>DHD 馮</v>
          </cell>
          <cell r="G725">
            <v>43091</v>
          </cell>
          <cell r="H725"/>
          <cell r="I725"/>
          <cell r="J725"/>
          <cell r="K725"/>
          <cell r="L725"/>
          <cell r="M725"/>
          <cell r="N725" t="str">
            <v>SP6.1</v>
          </cell>
          <cell r="O725"/>
          <cell r="P725"/>
          <cell r="Q725"/>
          <cell r="R725"/>
          <cell r="S725"/>
        </row>
        <row r="726">
          <cell r="A726" t="str">
            <v>725</v>
          </cell>
          <cell r="B726" t="str">
            <v>EBCI</v>
          </cell>
          <cell r="C726" t="str">
            <v>PMDA帳票</v>
          </cell>
          <cell r="D726" t="str">
            <v>ASK</v>
          </cell>
          <cell r="E726" t="str">
            <v>R3形式のPMDA確認帳票の表書き（別紙様式第1など）の氏名欄に、会社名が出力されない。R3-248で送信者の組織(C.3.2)を出力しないよう改修したが、通知には「氏名：（法人にあっては、名称及び代表者の氏名）」との記載があるため、会社名を出力される仕様に戻す。</v>
          </cell>
          <cell r="F726" t="str">
            <v>土田</v>
          </cell>
          <cell r="G726">
            <v>43095</v>
          </cell>
          <cell r="H726"/>
          <cell r="I726"/>
          <cell r="J726"/>
          <cell r="K726"/>
          <cell r="L726"/>
          <cell r="M726"/>
          <cell r="N726" t="str">
            <v>SP7</v>
          </cell>
          <cell r="O726"/>
          <cell r="P726"/>
          <cell r="Q726"/>
          <cell r="R726"/>
          <cell r="S726"/>
        </row>
        <row r="727">
          <cell r="A727" t="str">
            <v>726</v>
          </cell>
          <cell r="B727" t="str">
            <v>ALEC
ALEP</v>
          </cell>
          <cell r="C727" t="str">
            <v>新規採番</v>
          </cell>
          <cell r="D727" t="str">
            <v>KS
R3-RQ-180</v>
          </cell>
          <cell r="E727" t="str">
            <v>&lt;CW5ADR-R3-要望障害一覧.xlsxから転記&gt;R3-RQ-180
報告済みの症例データの場合に、症例識別-「新規採番」ボタンを押下した際、注意喚起を促すメッセージを表示するようにして欲しい。
※KS様において運用直後に移行データで、
　「新規採番」ボタンを押下してしまう操作
　ミスが発生
実装されるメリットは利便性向上。</v>
          </cell>
          <cell r="F727" t="str">
            <v>甲賀</v>
          </cell>
          <cell r="G727">
            <v>43082</v>
          </cell>
          <cell r="H727"/>
          <cell r="I727"/>
          <cell r="J727"/>
          <cell r="K727"/>
          <cell r="L727"/>
          <cell r="M727"/>
          <cell r="N727" t="str">
            <v>未定</v>
          </cell>
          <cell r="O727"/>
          <cell r="P727"/>
          <cell r="Q727"/>
          <cell r="R727" t="str">
            <v>要望として受領（SP6.1以降）</v>
          </cell>
          <cell r="S727"/>
        </row>
        <row r="728">
          <cell r="A728" t="str">
            <v>727</v>
          </cell>
          <cell r="B728" t="str">
            <v>EBCI</v>
          </cell>
          <cell r="C728" t="str">
            <v>PMDA帳票</v>
          </cell>
          <cell r="D728" t="str">
            <v>KS
R3-RQ-181</v>
          </cell>
          <cell r="E728" t="str">
            <v>&lt;CW5ADR-R3-要望障害一覧.xlsxから転記&gt;R3-RQ-181
PMDA確認帳票を印刷しようとすると、余白が少ないため、エラーメッセージが表示されるので、PMDA確認帳票の余白をもう少し広く設定して欲しい。
または、ユーザー側でPMDA確認帳票の余白設定を変更させて欲しい。
※KS様環境のプリンター・ドライバーの問題
実装されるメリットは利便性向上。</v>
          </cell>
          <cell r="F728" t="str">
            <v>甲賀</v>
          </cell>
          <cell r="G728">
            <v>43082</v>
          </cell>
          <cell r="H728" t="str">
            <v>リリース済</v>
          </cell>
          <cell r="I728"/>
          <cell r="J728"/>
          <cell r="K728"/>
          <cell r="L728"/>
          <cell r="M728"/>
          <cell r="N728" t="str">
            <v>SP6.0</v>
          </cell>
          <cell r="O728"/>
          <cell r="P728"/>
          <cell r="Q728"/>
          <cell r="R728"/>
          <cell r="S728"/>
        </row>
        <row r="729">
          <cell r="A729" t="str">
            <v>728</v>
          </cell>
          <cell r="B729" t="str">
            <v>確定承認オプション</v>
          </cell>
          <cell r="C729" t="str">
            <v>確定承認オプション</v>
          </cell>
          <cell r="D729" t="str">
            <v>KS
R3-RQ-182</v>
          </cell>
          <cell r="E729" t="str">
            <v>&lt;CW5ADR-R3-要望障害一覧.xlsxから転記&gt;R3-RQ-182
現在の確定・承認ステータスのデータロックの仕様では、最新受領イベントに受領情報を入力する際、誤って過去の受領イベントの受領情報を修正する事が可能なため、受領単位の評価承認になった時点で、受領情報の修正が出来ないようにして欲しい。
※KS様において運用直後に上記操作ミスが発生</v>
          </cell>
          <cell r="F729" t="str">
            <v>甲賀</v>
          </cell>
          <cell r="G729">
            <v>43082</v>
          </cell>
          <cell r="H729"/>
          <cell r="I729"/>
          <cell r="J729"/>
          <cell r="K729"/>
          <cell r="L729"/>
          <cell r="M729"/>
          <cell r="N729" t="str">
            <v>未定</v>
          </cell>
          <cell r="O729"/>
          <cell r="P729"/>
          <cell r="Q729"/>
          <cell r="R729" t="str">
            <v>要望として受領（SP6.1以降）
旧SP7
要望の為、優先度は下げる</v>
          </cell>
          <cell r="S729"/>
        </row>
        <row r="730">
          <cell r="A730" t="str">
            <v>729</v>
          </cell>
          <cell r="B730" t="str">
            <v>DSMR</v>
          </cell>
          <cell r="C730" t="str">
            <v>文献オプション</v>
          </cell>
          <cell r="D730" t="str">
            <v>KS
R3-RQ-183</v>
          </cell>
          <cell r="E730" t="str">
            <v>&lt;CW5ADR-R3-要望障害一覧.xlsxから転記&gt;R3-RQ-183
文献検索画面にて、無効設定しているスペアアイテムが検索項目として表示されてしまっている。
また、SP4.1以前のINI_DUMPでは文献データ用の一部スペアアイテムの項目名が顧客環境の実際のスペアアイテム項目名となってしまっている。</v>
          </cell>
          <cell r="F730" t="str">
            <v>甲賀</v>
          </cell>
          <cell r="G730">
            <v>43082</v>
          </cell>
          <cell r="H730" t="str">
            <v>リリース済</v>
          </cell>
          <cell r="I730"/>
          <cell r="J730"/>
          <cell r="K730"/>
          <cell r="L730"/>
          <cell r="M730"/>
          <cell r="N730" t="str">
            <v>SP8</v>
          </cell>
          <cell r="O730"/>
          <cell r="P730"/>
          <cell r="Q730"/>
          <cell r="R730"/>
          <cell r="S730"/>
        </row>
        <row r="731">
          <cell r="A731" t="str">
            <v>730</v>
          </cell>
          <cell r="B731" t="str">
            <v>ADAR</v>
          </cell>
          <cell r="C731" t="str">
            <v>汎用帳票</v>
          </cell>
          <cell r="D731" t="str">
            <v>MJ
R3-RQ-186</v>
          </cell>
          <cell r="E731" t="str">
            <v>&lt;CW5ADR-R3-要望障害一覧.xlsxから転記&gt;R3-RQ-186
汎用帳票で「受領-対象薬剤-自社薬グループ名」に紐づく各項目と自社薬グループに関連する投与情報（症例情報-投与情報-薬剤情報）を紐づかせて出力したい。</v>
          </cell>
          <cell r="F731" t="str">
            <v>SYSCO
岩橋</v>
          </cell>
          <cell r="G731">
            <v>43088</v>
          </cell>
          <cell r="H731"/>
          <cell r="I731"/>
          <cell r="J731"/>
          <cell r="K731"/>
          <cell r="L731"/>
          <cell r="M731"/>
          <cell r="N731" t="str">
            <v>SP6.1</v>
          </cell>
          <cell r="O731"/>
          <cell r="P731"/>
          <cell r="Q731"/>
          <cell r="R731"/>
          <cell r="S731"/>
        </row>
        <row r="732">
          <cell r="A732" t="str">
            <v>731</v>
          </cell>
          <cell r="B732" t="str">
            <v>ARRC</v>
          </cell>
          <cell r="C732" t="str">
            <v>CIOMSレポート</v>
          </cell>
          <cell r="D732" t="str">
            <v>MJ
R3-RQ-187</v>
          </cell>
          <cell r="E732" t="str">
            <v>&lt;CW5ADR-R3-要望障害一覧.xlsxから転記&gt;R3-RQ-187
SP5.2の環境でCIOMSレポートを出力すると、ページ設定が横で出力されます。対応をお願いします。
※SP6.1、またはMJ様の本番環境IQ開始前（5月まで）に対応をお願いします。</v>
          </cell>
          <cell r="F732" t="str">
            <v>甲賀</v>
          </cell>
          <cell r="G732">
            <v>43088</v>
          </cell>
          <cell r="H732" t="str">
            <v>リリース済</v>
          </cell>
          <cell r="I732"/>
          <cell r="J732"/>
          <cell r="K732"/>
          <cell r="L732"/>
          <cell r="M732"/>
          <cell r="N732" t="str">
            <v>SP6.1</v>
          </cell>
          <cell r="O732"/>
          <cell r="P732"/>
          <cell r="Q732"/>
          <cell r="R732"/>
          <cell r="S732"/>
        </row>
        <row r="733">
          <cell r="A733" t="str">
            <v>732</v>
          </cell>
          <cell r="B733" t="str">
            <v>DSIL</v>
          </cell>
          <cell r="C733" t="str">
            <v>文献オプション</v>
          </cell>
          <cell r="D733" t="str">
            <v>MKK
R3-RQ-188</v>
          </cell>
          <cell r="E733" t="str">
            <v>&lt;CW5ADR-R3-要望障害一覧.xlsxから転記&gt;R3-RQ-188
ファイル取込みボタンからADRフォーマットのCSVファイルを取り込む際、200行を超えるファイルを取り込んで更新すると、「最大オープン・カーソル数を超えました。」というエラーで落ちる</v>
          </cell>
          <cell r="F733" t="str">
            <v>市岡</v>
          </cell>
          <cell r="G733">
            <v>43089</v>
          </cell>
          <cell r="H733" t="str">
            <v>リリース済</v>
          </cell>
          <cell r="I733"/>
          <cell r="J733"/>
          <cell r="K733"/>
          <cell r="L733"/>
          <cell r="M733"/>
          <cell r="N733" t="str">
            <v>SP8</v>
          </cell>
          <cell r="O733"/>
          <cell r="P733"/>
          <cell r="Q733"/>
          <cell r="R733"/>
          <cell r="S733"/>
        </row>
        <row r="734">
          <cell r="A734" t="str">
            <v>733</v>
          </cell>
          <cell r="B734" t="str">
            <v>ALEC
ALEP</v>
          </cell>
          <cell r="C734" t="str">
            <v>出力順採番</v>
          </cell>
          <cell r="D734" t="str">
            <v>MJ
R3-RQ-189</v>
          </cell>
          <cell r="E734" t="str">
            <v>&lt;CW5ADR-R3-要望障害一覧.xlsxから転記&gt;R3-RQ-189
「出力順採番」ボタンを押下した際、E2B(R3)のレギュレーションに則した順番で採番されるよう仕様を変更して欲しい。
---------
E2B(R3)のレギュレーション
①「自社被疑薬」、「その他の被疑薬」、
　「その他の医薬品」の順に記載
②上記カテゴリー内に複数の薬剤がある場合、　
　投与開始日が早いものから順に記載
---------
※現状、E2B(R2)形式の報告を実施している顧客もいるため、既存の仕様で採番するか、E2B(R3)のレギュレーションに則したロジックで採番するか選べるようにした方が良いかと思われる。</v>
          </cell>
          <cell r="F734" t="str">
            <v>甲賀</v>
          </cell>
          <cell r="G734">
            <v>43091</v>
          </cell>
          <cell r="H734"/>
          <cell r="I734"/>
          <cell r="J734"/>
          <cell r="K734"/>
          <cell r="L734"/>
          <cell r="M734"/>
          <cell r="N734" t="str">
            <v>SP6.1</v>
          </cell>
          <cell r="O734"/>
          <cell r="P734"/>
          <cell r="Q734"/>
          <cell r="R734"/>
          <cell r="S734"/>
        </row>
        <row r="735">
          <cell r="A735" t="str">
            <v>734</v>
          </cell>
          <cell r="B735" t="str">
            <v>GOE0</v>
          </cell>
          <cell r="C735" t="str">
            <v>業務帳票</v>
          </cell>
          <cell r="D735" t="str">
            <v>MJ
R3-RQ-190</v>
          </cell>
          <cell r="E735" t="str">
            <v>&lt;CW5ADR-R3-要望障害一覧.xlsxから転記&gt;R3-RQ-190
業務帳票を出力する際、ユーザー定義帳票の出力対象の自社薬グループを絞って出力出来るようにして欲しい。
※一変治験の症例の際に治験評価から業務帳票を出力する際に市販薬用の自社薬グループの情報も出力されてしまう。</v>
          </cell>
          <cell r="F735" t="str">
            <v>甲賀</v>
          </cell>
          <cell r="G735">
            <v>43093</v>
          </cell>
          <cell r="H735"/>
          <cell r="I735"/>
          <cell r="J735"/>
          <cell r="K735"/>
          <cell r="L735"/>
          <cell r="M735"/>
          <cell r="N735" t="str">
            <v>SP6.1</v>
          </cell>
          <cell r="O735"/>
          <cell r="P735"/>
          <cell r="Q735"/>
          <cell r="R735"/>
          <cell r="S735"/>
        </row>
        <row r="736">
          <cell r="A736" t="str">
            <v>735</v>
          </cell>
          <cell r="B736" t="str">
            <v>GOE0</v>
          </cell>
          <cell r="C736" t="str">
            <v>業務帳票</v>
          </cell>
          <cell r="D736" t="str">
            <v>MJ
R3-RQ-191</v>
          </cell>
          <cell r="E736" t="str">
            <v>&lt;CW5ADR-R3-要望障害一覧.xlsxから転記&gt;R3-RQ-191
情報入手日がブランクで出力されてしまいます。</v>
          </cell>
          <cell r="F736" t="str">
            <v>甲賀</v>
          </cell>
          <cell r="G736">
            <v>43094</v>
          </cell>
          <cell r="H736" t="str">
            <v>Close(確認OK)</v>
          </cell>
          <cell r="I736"/>
          <cell r="J736"/>
          <cell r="K736"/>
          <cell r="L736" t="str">
            <v>柴田</v>
          </cell>
          <cell r="M736">
            <v>43097</v>
          </cell>
          <cell r="N736" t="str">
            <v>SP6.1</v>
          </cell>
          <cell r="O736"/>
          <cell r="P736"/>
          <cell r="Q736"/>
          <cell r="R736"/>
          <cell r="S736"/>
        </row>
        <row r="737">
          <cell r="A737" t="str">
            <v>736</v>
          </cell>
          <cell r="B737"/>
          <cell r="C737" t="str">
            <v>AE3_XXXのテーブル全体</v>
          </cell>
          <cell r="D737"/>
          <cell r="E737" t="str">
            <v>R3で新規追加したAE3_XXXのテーブル：
画面更新した時でも、DBICでデータ移行した時でも、ダミーレコード（空レコード）を作成していない状態です。
空レコードを作成したいと、何の影響があるかを確認する必要です。　影響があれば、空レコードを作成するように対応する必要です。</v>
          </cell>
          <cell r="F737" t="str">
            <v>陳</v>
          </cell>
          <cell r="G737">
            <v>43096</v>
          </cell>
          <cell r="H737"/>
          <cell r="I737"/>
          <cell r="J737"/>
          <cell r="K737"/>
          <cell r="L737"/>
          <cell r="M737"/>
          <cell r="N737" t="str">
            <v>未定</v>
          </cell>
          <cell r="O737"/>
          <cell r="P737"/>
          <cell r="Q737"/>
          <cell r="R737" t="str">
            <v>調査は時間がある時に実施するべき</v>
          </cell>
          <cell r="S737"/>
        </row>
        <row r="738">
          <cell r="A738" t="str">
            <v>737</v>
          </cell>
          <cell r="B738" t="str">
            <v>CSV作成ツール</v>
          </cell>
          <cell r="C738" t="str">
            <v>DBIC_AE_DRG_MAP作業用</v>
          </cell>
          <cell r="D738"/>
          <cell r="E738" t="str">
            <v>DBICデータ移行用のCSV作成ツール（1.05版）の「DBIC_AE_DRG_MAP作業用」シートの「S_CONT_VOL_UNIT_CD」のブランクチェックがありません。
「S_CONT_VOL_UNIT_CD」ブランクだと、R3のAE_DRGのS_CONT_VOL_UNIT_CDにブランクを移行します。
他の機能に影響があります。（影響一覧はメール：「【CW5ADR R3】AE_DRG.S_CONT_VOL_UNIT_CDブランク影響調査」）</v>
          </cell>
          <cell r="F738" t="str">
            <v>陳</v>
          </cell>
          <cell r="G738">
            <v>43097</v>
          </cell>
          <cell r="H738" t="str">
            <v>Close(取下)</v>
          </cell>
          <cell r="I738"/>
          <cell r="J738"/>
          <cell r="K738"/>
          <cell r="L738"/>
          <cell r="M738"/>
          <cell r="N738" t="str">
            <v>対応不要</v>
          </cell>
          <cell r="O738"/>
          <cell r="P738"/>
          <cell r="Q738"/>
          <cell r="R738" t="str">
            <v>ESJ側で確認した結果、対応しなくて良い</v>
          </cell>
          <cell r="S738"/>
        </row>
        <row r="739">
          <cell r="A739" t="str">
            <v>738</v>
          </cell>
          <cell r="B739" t="str">
            <v>TDLT</v>
          </cell>
          <cell r="C739" t="str">
            <v>JP様のパフォーマンス改善</v>
          </cell>
          <cell r="D739" t="str">
            <v>JP</v>
          </cell>
          <cell r="E739" t="str">
            <v>①症例（評価）更新時に、以下の箇所で実行されているDDELETE NOTIOCE_USERが受領数毎に同じSQLが実行されている為、最後の1回だけに変更できないです。
・PKG_UOC_TDLT.CHANGE_TODO_STATUS(IP_ADR_NO);
・PKG_UOC_TDLT.CHANGE_ALERT_STATUS_FOR_WFAF(IP_ADR_NO);
上記の処理で、無駄なNOTICE_USERの削除処理が削除できるかの調査が必要です。
②上記①で長時間のSQLが行われている際に、｢LOCK TABLE TODO_LIST IN EXCLUSIVE MODE｣が発行されている。複数のユーザが別の評価を更新中に排他LOCKで待たされるのか、調査します。
・このLOCK中に実施している処理が何か？
・影響を受ける範囲（違うADR_NOであれば影響ないか、それとも評価を更新するユーザ全員か？）を確認して下さい。</v>
          </cell>
          <cell r="F739" t="str">
            <v>李</v>
          </cell>
          <cell r="G739">
            <v>43103</v>
          </cell>
          <cell r="H739" t="str">
            <v>リリース済</v>
          </cell>
          <cell r="I739"/>
          <cell r="J739"/>
          <cell r="K739"/>
          <cell r="L739"/>
          <cell r="M739"/>
          <cell r="N739" t="str">
            <v>SP5.3a
SP5.3b</v>
          </cell>
          <cell r="O739"/>
          <cell r="P739"/>
          <cell r="Q739"/>
          <cell r="R739"/>
          <cell r="S739"/>
        </row>
        <row r="740">
          <cell r="A740" t="str">
            <v>739</v>
          </cell>
          <cell r="B740" t="str">
            <v>DBIC</v>
          </cell>
          <cell r="C740" t="str">
            <v>受領画面－試験名</v>
          </cell>
          <cell r="D740"/>
          <cell r="E740" t="str">
            <v>受領画面－試験名を画面で入力して更新したら、R2DBにコピーされていません。
試験登録番号(試験登録国):&lt;試験名&gt;のフォーマットでコピーするという仕様なので、
試験登録番号、試験登録国はAE_STUDYの項目なので、今R2DBへコピーする仕様はAE3_STUDYのトリガーのみに実装して、AL_ACCのトリガーに実装されない原因です。
現在試験名を入力した時に、試験登録番号、試験登録国も入力したら、試験名がコピーされます。</v>
          </cell>
          <cell r="F740" t="str">
            <v>陳</v>
          </cell>
          <cell r="G740">
            <v>43110</v>
          </cell>
          <cell r="H740" t="str">
            <v>リリース済</v>
          </cell>
          <cell r="I740"/>
          <cell r="J740"/>
          <cell r="K740"/>
          <cell r="L740"/>
          <cell r="M740"/>
          <cell r="N740" t="str">
            <v>SP6.0a</v>
          </cell>
          <cell r="O740"/>
          <cell r="P740"/>
          <cell r="Q740"/>
          <cell r="R740"/>
          <cell r="S740"/>
        </row>
        <row r="741">
          <cell r="A741" t="str">
            <v>740</v>
          </cell>
          <cell r="B741" t="str">
            <v>ADCA</v>
          </cell>
          <cell r="C741" t="str">
            <v>症例画面</v>
          </cell>
          <cell r="D741"/>
          <cell r="E741" t="str">
            <v>【タイトル】※
  G.k.2.3.r.1に関する論理チェックについて
【お問合せ内容・現象詳細】※
　ICSR出力データチェックにてエラーのない状態にした上でPMDA報告を実施しましたが、ACKエラーになりました。
　エラーの原因としては、G.k.2.3.r.1　投与情報-薬剤投与-薬剤情報-成分-成分名に
　データがない薬剤があったことでした（ACKコード71400000401）。
　ICSR出力データチェックは、PMDAと同じ論理チェックがされているものと思われますが、
　チェック内容から外されているということでしょうか。
　今回、伝送前にエラーとなることが検知できなかった理由をご教示ください。</v>
          </cell>
          <cell r="F741" t="str">
            <v>DHD 左</v>
          </cell>
          <cell r="G741">
            <v>43115</v>
          </cell>
          <cell r="H741" t="str">
            <v>リリース済</v>
          </cell>
          <cell r="I741"/>
          <cell r="J741"/>
          <cell r="K741"/>
          <cell r="L741"/>
          <cell r="M741"/>
          <cell r="N741" t="str">
            <v>SP6.1</v>
          </cell>
          <cell r="O741"/>
          <cell r="P741"/>
          <cell r="Q741"/>
          <cell r="R741" t="str">
            <v>JP様個別提供</v>
          </cell>
          <cell r="S741"/>
        </row>
        <row r="742">
          <cell r="A742" t="str">
            <v>741</v>
          </cell>
          <cell r="B742" t="str">
            <v>ADCA</v>
          </cell>
          <cell r="C742" t="str">
            <v>症例画面-臨床検査値</v>
          </cell>
          <cell r="D742" t="str">
            <v>R3-RQ-278</v>
          </cell>
          <cell r="E742" t="str">
            <v>【タイトル】※
臨検値単位の「分」について
【お問合せ内容・現象詳細】※
UCUMコードに分の単位で規定されている、’　（シングルクォーテーション）を臨床検査の単位の部分に入れると、添付のように強制終了致します。UCUMコードのhttp://unitsofmeasure.org/ucum.htmlにも規定されています。
お客様には「min」で回避いただいておりますので急ぎませんが、
ご確認の程宜しくお願いします。</v>
          </cell>
          <cell r="F742" t="str">
            <v>DHD 左</v>
          </cell>
          <cell r="G742">
            <v>43115</v>
          </cell>
          <cell r="H742"/>
          <cell r="I742"/>
          <cell r="J742"/>
          <cell r="K742"/>
          <cell r="L742"/>
          <cell r="M742"/>
          <cell r="N742" t="str">
            <v>SP7</v>
          </cell>
          <cell r="O742"/>
          <cell r="P742"/>
          <cell r="Q742"/>
          <cell r="R742" t="str">
            <v>2018/5/14
AZよりSP7での対応を要望</v>
          </cell>
          <cell r="S742"/>
        </row>
        <row r="743">
          <cell r="A743" t="str">
            <v>742</v>
          </cell>
          <cell r="B743" t="str">
            <v>EBRA</v>
          </cell>
          <cell r="C743" t="str">
            <v>受信ファイルエントリー設定画面のパターン-【エントリーパターン】</v>
          </cell>
          <cell r="D743"/>
          <cell r="E743" t="str">
            <v>R3-654の横展開調査</v>
          </cell>
          <cell r="F743" t="str">
            <v>王超</v>
          </cell>
          <cell r="G743">
            <v>43116</v>
          </cell>
          <cell r="H743" t="str">
            <v>Close(取下)</v>
          </cell>
          <cell r="I743"/>
          <cell r="J743"/>
          <cell r="K743"/>
          <cell r="L743"/>
          <cell r="M743"/>
          <cell r="N743" t="str">
            <v>対応不要</v>
          </cell>
          <cell r="O743"/>
          <cell r="P743"/>
          <cell r="Q743"/>
          <cell r="R743"/>
          <cell r="S743"/>
        </row>
        <row r="744">
          <cell r="A744" t="str">
            <v>743</v>
          </cell>
          <cell r="B744" t="str">
            <v>WFSH</v>
          </cell>
          <cell r="C744" t="str">
            <v>報告期日</v>
          </cell>
          <cell r="D744" t="str">
            <v>JP</v>
          </cell>
          <cell r="E744" t="str">
            <v>JPのLouさんからの調査依頼：
【FOCUS】【JP】LT・アドオン課題（No.52）
■問合せ内容
確定・承認対象検索画面で一変治験の報告期日が表示されていない。
対象薬剤で絞ると表示されるが、絞らないと出ない。（1管理番号に市販薬と治験薬が自社薬登録されている場合 例：ザイティガとABI@JNJ212082を登録）
添付資料参照。
■概要
　自社薬グループを2つ以上登録し、治験評価イベントを作成する。
　治験の場合、報告期日は自社薬グループごとに登録できるため1つ目がブランクとし、2つ目は任意に登録。
　確定承認検索画面にて対象症例を検索すると、報告期日はブランクが優先的に表示される。
　SRS（CW5ADR_SRS_WFAF.xlsx）を確認すると、「複数ある場合は、最古の日数とする。」を表示すると記載があった。
　動作検証すると、最古の日付は表示されるがブランクが優先的に表示されます。
◆DDC調査原因：
複数自社薬グループを持つALEC：
報告期日評価－自社薬毎評価－報告期日：ある自社薬グループの報告期日を設定しない場合、
WFSH画面の報告期日の仕様は最小のALEC画面の報告期日を表示している仕様ですが、報告期日がブランクの場合は、ブランクは最小と見なして、表示しています。（報告期日が表示されない。）
pkg_uoc_wfaf.bdyの「MIN(AL_SDRG_C_EVL.MHWS_DD_DATE) AS MHW_DD_DATE」がある所（2247、3669、4113、5052行目）</v>
          </cell>
          <cell r="F744" t="str">
            <v>陳</v>
          </cell>
          <cell r="G744">
            <v>43117</v>
          </cell>
          <cell r="H744"/>
          <cell r="I744"/>
          <cell r="J744"/>
          <cell r="K744"/>
          <cell r="L744"/>
          <cell r="M744"/>
          <cell r="N744" t="str">
            <v>未定</v>
          </cell>
          <cell r="O744"/>
          <cell r="P744"/>
          <cell r="Q744"/>
          <cell r="R744"/>
          <cell r="S744"/>
        </row>
        <row r="745">
          <cell r="A745" t="str">
            <v>744</v>
          </cell>
          <cell r="B745" t="str">
            <v>DBIC</v>
          </cell>
          <cell r="C745" t="str">
            <v>受領画面－試験登録番号</v>
          </cell>
          <cell r="D745"/>
          <cell r="E745" t="str">
            <v>受領画面－試験登録番号を画面で10件以上入力して更新した場合、R2DBへのコピー時に試験登録番号を1行目;2行目;・・・;10行目と連結すべきところが、1行目;10行目;2行目;3行目;・・・9行目となる
表示順を文字列型でソートして連結しているためと思われる</v>
          </cell>
          <cell r="F745" t="str">
            <v>藤田</v>
          </cell>
          <cell r="G745">
            <v>43118</v>
          </cell>
          <cell r="H745"/>
          <cell r="I745"/>
          <cell r="J745"/>
          <cell r="K745"/>
          <cell r="L745"/>
          <cell r="M745"/>
          <cell r="N745" t="str">
            <v>未定</v>
          </cell>
          <cell r="O745"/>
          <cell r="P745"/>
          <cell r="Q745"/>
          <cell r="R745"/>
          <cell r="S745"/>
        </row>
        <row r="746">
          <cell r="A746" t="str">
            <v>745</v>
          </cell>
          <cell r="B746" t="str">
            <v>MedDRA一括変換バッチ</v>
          </cell>
          <cell r="C746" t="str">
            <v>MedDRA一括変換バッチ</v>
          </cell>
          <cell r="D746" t="str">
            <v>TJ、JP</v>
          </cell>
          <cell r="E746" t="str">
            <v>MedDRA一括変換バッチで一部製品の変換を実行したところ、1製品でも変換に15時間以上かかり、システム稼働時間内に完了しません</v>
          </cell>
          <cell r="F746" t="str">
            <v>藤田</v>
          </cell>
          <cell r="G746">
            <v>43118</v>
          </cell>
          <cell r="H746" t="str">
            <v>リリース済</v>
          </cell>
          <cell r="I746"/>
          <cell r="J746"/>
          <cell r="K746"/>
          <cell r="L746"/>
          <cell r="M746"/>
          <cell r="N746" t="str">
            <v>SP6.0a
SP5.3a
SP5.3b</v>
          </cell>
          <cell r="O746" t="str">
            <v>藤田</v>
          </cell>
          <cell r="P746"/>
          <cell r="Q746"/>
          <cell r="R746"/>
          <cell r="S746"/>
        </row>
        <row r="747">
          <cell r="A747" t="str">
            <v>746</v>
          </cell>
          <cell r="B747" t="str">
            <v>INIDBの設定</v>
          </cell>
          <cell r="C747" t="str">
            <v>M_CCRPT_TABLE_CLOUMN</v>
          </cell>
          <cell r="D747" t="str">
            <v>KP</v>
          </cell>
          <cell r="E747" t="str">
            <v>スペアアイテム：
「報告区分」プルダウン
文献学会情報の検索で
項目「報告区分」を選択すると、以前は値で「症例」か「研究」か、プルダウンメニューから選べたと思うが、選択できない。仕方がないので「研究」「を含む」と入力して検索すると、該当データがありません、となる。
DDC調査：
R3のINIのDUMPの文献SI項目の選択項目のITEM_KIND_KBは「1：テキスト」に設定されています。
「2：選択」に設定したほうが正しいと思います。</v>
          </cell>
          <cell r="F747" t="str">
            <v>陳</v>
          </cell>
          <cell r="G747">
            <v>43122</v>
          </cell>
          <cell r="H747"/>
          <cell r="I747"/>
          <cell r="J747"/>
          <cell r="K747"/>
          <cell r="L747"/>
          <cell r="M747"/>
          <cell r="N747" t="str">
            <v>未定</v>
          </cell>
          <cell r="O747"/>
          <cell r="P747"/>
          <cell r="Q747"/>
          <cell r="R747"/>
          <cell r="S747"/>
        </row>
        <row r="748">
          <cell r="A748" t="str">
            <v>747</v>
          </cell>
          <cell r="B748" t="str">
            <v>DB定義書</v>
          </cell>
          <cell r="C748" t="str">
            <v>症例情報画面-妊娠の有無</v>
          </cell>
          <cell r="D748" t="str">
            <v>社内</v>
          </cell>
          <cell r="E748" t="str">
            <v>部外品オプションの対応にて、妊娠の有無のM_SYS_KBのKIND_IDは変更になりましたが、DB定義書に反映されておりませんでしたので修正をお願いします。（KIND_ID=18⇒172）</v>
          </cell>
          <cell r="F748" t="str">
            <v>長澤</v>
          </cell>
          <cell r="G748">
            <v>43122</v>
          </cell>
          <cell r="H748" t="str">
            <v>新規</v>
          </cell>
          <cell r="I748"/>
          <cell r="J748"/>
          <cell r="K748"/>
          <cell r="L748"/>
          <cell r="M748"/>
          <cell r="N748" t="str">
            <v>SP6.1</v>
          </cell>
          <cell r="O748"/>
          <cell r="P748"/>
          <cell r="Q748"/>
          <cell r="R748"/>
          <cell r="S748"/>
        </row>
        <row r="749">
          <cell r="A749" t="str">
            <v>748</v>
          </cell>
          <cell r="B749"/>
          <cell r="C749" t="str">
            <v>Ack取込</v>
          </cell>
          <cell r="D749" t="str">
            <v>JP
R3-QA-115</v>
          </cell>
          <cell r="E749" t="str">
            <v xml:space="preserve">&lt;CW5ADR-R3-QA一覧.xlsxから転記&gt;R3-QA-115
＜エラー内容＞
F.r.4正常範囲　低値について、データ型（N）チェックエラーが発生。
PMDA伝送を試みたところ、スキーマチェックエラーあり。
＜スキーマチェックエラー内容＞
【スキーマチェックエラー】'value' 属性は無効です。値 '&gt;59' はデータ型 'urn:hl7-org:v3:real' に対して無効です。union の memberTypes のいずれのデータ型に対しても、値 '&gt;59' は無効です。
グリーンブック上では、F.r.4のデータ型はANであり、
今回エラー内容はデータ型Nであるためのエラーとなっております。
グリーンブックの内容とシステムに乖離がありますので、ご確認いただけますでしょうか。
※ハードコピーは「R3-QA-115」シートに張り付けています。
</v>
          </cell>
          <cell r="F749" t="str">
            <v>佐々野</v>
          </cell>
          <cell r="G749">
            <v>43095</v>
          </cell>
          <cell r="H749"/>
          <cell r="I749"/>
          <cell r="J749"/>
          <cell r="K749"/>
          <cell r="L749"/>
          <cell r="M749"/>
          <cell r="N749" t="str">
            <v>SP6.1</v>
          </cell>
          <cell r="O749"/>
          <cell r="P749"/>
          <cell r="Q749"/>
          <cell r="R749" t="str">
            <v>入力チェックを行うように改修
ICH、GB、スキーマの相違が問題</v>
          </cell>
          <cell r="S749"/>
        </row>
        <row r="750">
          <cell r="A750" t="str">
            <v>749</v>
          </cell>
          <cell r="B750"/>
          <cell r="C750" t="str">
            <v>ICSRファイル</v>
          </cell>
          <cell r="D750" t="str">
            <v>JP
R3-QA-116</v>
          </cell>
          <cell r="E750" t="str">
            <v xml:space="preserve">&lt;CW5ADR-R3-QA一覧.xlsxから転記&gt;R3-QA-116
R3-QA-077の追加質問です。
「/」を使用すると数値と認識されず単位が表示されない旨，理解いたしました。
同じく「+，-，±, Not detected」を入力した場合，プルダウンで「陽性，陰性，境界上，判定不可」を選択して入力した場合にも単位が表示されませんでした。（記号でも&gt;, &gt;=,  &lt;, &lt;=は単位や数値が消えることなく使用できました。）
また，記号や文字を入力したり，プルダウンで選択したところ，同一の検査項目が記号の列と数値の列の2列作成され，記号の列の単位が消えるようでした（※）
同一検査値は1行に表示したいです。特に「陽性，陰性，境界上，判定不可」について，プルダウンで選択できるようになっているのに単位が消えてしまい2行になるのは困りますので，改善できないでしょうか？教えて下さい。
※ハードコピーは「R3-QA-116」シートに張り付けています。
</v>
          </cell>
          <cell r="F750" t="str">
            <v>佐々野</v>
          </cell>
          <cell r="G750">
            <v>43095</v>
          </cell>
          <cell r="H750"/>
          <cell r="I750"/>
          <cell r="J750"/>
          <cell r="K750"/>
          <cell r="L750"/>
          <cell r="M750"/>
          <cell r="N750" t="str">
            <v>未定</v>
          </cell>
          <cell r="O750"/>
          <cell r="P750"/>
          <cell r="Q750"/>
          <cell r="R750" t="str">
            <v>調査が必要</v>
          </cell>
          <cell r="S750"/>
        </row>
        <row r="751">
          <cell r="A751" t="str">
            <v>750</v>
          </cell>
          <cell r="B751"/>
          <cell r="C751" t="str">
            <v>ICSRファイル</v>
          </cell>
          <cell r="D751" t="str">
            <v>JP
R3-QA-117</v>
          </cell>
          <cell r="E751" t="str">
            <v xml:space="preserve">&lt;CW5ADR-R3-QA一覧.xlsxから転記&gt;R3-QA-117
R3-QA-094の追加質問です。
前回テストを行った作業者の手順を確認し，再度私の方でも複数例テストを行いましたところ，検査項目名の表示順については画面通りにICSRに出力されることが確認できました。失礼いたしました。
ただし，検査日時については日付が判明している検査値と日付不明の検査値をランダムに入力しても，日付不明のNullFlavorを入力すると一番後ろにまとまって表示され，日時をブランクにすると一番前にまとまって表示されました。また，2017/10/11の後ろに2017/10を入力しても，ICSRでは2017/10の方が前に表示されていました。
日付は不明でも前後に計測した検査結果との時系列だけは判明しているケースがありますので，日付不明の検査値についても入力した通りの順序でICSRに出力したいです。年まで，月までが判明している場合にも同様です。改善は可能でしょうか？教えてください。
</v>
          </cell>
          <cell r="F751" t="str">
            <v>佐々野</v>
          </cell>
          <cell r="G751">
            <v>43095</v>
          </cell>
          <cell r="H751"/>
          <cell r="I751"/>
          <cell r="J751"/>
          <cell r="K751"/>
          <cell r="L751"/>
          <cell r="M751"/>
          <cell r="N751" t="str">
            <v>未定</v>
          </cell>
          <cell r="O751"/>
          <cell r="P751"/>
          <cell r="Q751"/>
          <cell r="R751" t="str">
            <v>調査が必要</v>
          </cell>
          <cell r="S751"/>
        </row>
        <row r="752">
          <cell r="A752" t="str">
            <v>751</v>
          </cell>
          <cell r="B752"/>
          <cell r="C752" t="str">
            <v>Ack取込</v>
          </cell>
          <cell r="D752" t="str">
            <v xml:space="preserve">
R3-QA-118</v>
          </cell>
          <cell r="E752" t="str">
            <v xml:space="preserve">&lt;CW5ADR-R3-QA一覧.xlsxから転記&gt;R3-QA-118
ICSR伝送処理を行いましたところ、Ackエラーが発生いたしましたので、ご確認をお願いできますでしょうか。
（ICSR出力時にはエラーは発生しませんでした。）
（状況）
・実施対象の症例：201216131　（国内、安全部報告）※移行データをUpdateしましてPMDA報告を行いました。
・投与情報に、他社併用薬で薬剤コードが引き当てられていない薬剤を含んでいます。
※ハードコピーは「R3-QA-118」シートに張り付けています。
</v>
          </cell>
          <cell r="F752" t="str">
            <v>佐々野</v>
          </cell>
          <cell r="G752">
            <v>43095</v>
          </cell>
          <cell r="H752" t="str">
            <v>Close(取下)</v>
          </cell>
          <cell r="I752"/>
          <cell r="J752"/>
          <cell r="K752"/>
          <cell r="L752"/>
          <cell r="M752"/>
          <cell r="N752" t="str">
            <v>対応不要</v>
          </cell>
          <cell r="O752"/>
          <cell r="P752"/>
          <cell r="Q752"/>
          <cell r="R752" t="str">
            <v>仕様
薬剤コードに関してマスタチェックまでは実施していない。</v>
          </cell>
          <cell r="S752"/>
        </row>
        <row r="753">
          <cell r="A753" t="str">
            <v>752</v>
          </cell>
          <cell r="B753"/>
          <cell r="C753" t="str">
            <v>ICSRファイル</v>
          </cell>
          <cell r="D753" t="str">
            <v>JP
R3-QA-119</v>
          </cell>
          <cell r="E753" t="str">
            <v>&lt;CW5ADR-R3-QA一覧.xlsxから転記&gt;R3-QA-119
以下PMDAドラフト出力時にエラーが発生いたしました。
＜エラー内容＞
・【報告対象外フラグ妥当性（因果関係評価）チェックエラー】報告者と送信者が全ての副作用に対し、因果関係を否定していますが、「1=報告対象外」が入力されていません。
＜対象症例＞
管理番号（テスト環境）：201790610
自社薬：イムブルビカ／PCI@32765（一変品）、M@Benda_MCL3002（治験品）
CWの画面上では報告者、送信者ともに因果関係ありであり、報告区分も報告要としております。
操作といたしましては、ELLE上で自社薬「M@Benda_MCL3002」の因果関係（医師、総合）を“なし”から“あり”に修正いたしました。
CW上では報告要の症例として入力しております。
本件、エラーが発生している原因、解消法をご調査いただけないでしょうか。
※ハードコピーは「R3-QA-118」シートに張り付けています。</v>
          </cell>
          <cell r="F753" t="str">
            <v>佐々野</v>
          </cell>
          <cell r="G753">
            <v>43095</v>
          </cell>
          <cell r="H753"/>
          <cell r="I753"/>
          <cell r="J753"/>
          <cell r="K753"/>
          <cell r="L753"/>
          <cell r="M753"/>
          <cell r="N753" t="str">
            <v>SP6.1</v>
          </cell>
          <cell r="O753"/>
          <cell r="P753"/>
          <cell r="Q753"/>
          <cell r="R753"/>
          <cell r="S753"/>
        </row>
        <row r="754">
          <cell r="A754" t="str">
            <v>753</v>
          </cell>
          <cell r="B754" t="str">
            <v>DSIL</v>
          </cell>
          <cell r="C754" t="str">
            <v>文献オプション</v>
          </cell>
          <cell r="D754"/>
          <cell r="E754" t="str">
            <v>JAPICフォーマット変更が2018年度より行われるため、対応が必要</v>
          </cell>
          <cell r="F754" t="str">
            <v>藤田</v>
          </cell>
          <cell r="G754">
            <v>43123</v>
          </cell>
          <cell r="H754"/>
          <cell r="I754"/>
          <cell r="J754"/>
          <cell r="K754"/>
          <cell r="L754"/>
          <cell r="M754"/>
          <cell r="N754" t="str">
            <v>SP6.1</v>
          </cell>
          <cell r="O754"/>
          <cell r="P754"/>
          <cell r="Q754"/>
          <cell r="R754"/>
          <cell r="S754"/>
        </row>
        <row r="755">
          <cell r="A755" t="str">
            <v>754</v>
          </cell>
          <cell r="B755" t="str">
            <v>EBSF</v>
          </cell>
          <cell r="C755" t="str">
            <v>因果関係（V_EX_E2BR3_DRR）</v>
          </cell>
          <cell r="D755"/>
          <cell r="E755" t="str">
            <v>R3-643を対応した時に発現した不具合です。
EBSFの英語の因果関係は日本語で出力してしまいました。
V_EX_E2BR3_DRR_Jのシノニムが作成されていますためです。</v>
          </cell>
          <cell r="F755" t="str">
            <v>陳</v>
          </cell>
          <cell r="G755">
            <v>43124</v>
          </cell>
          <cell r="H755"/>
          <cell r="I755"/>
          <cell r="J755"/>
          <cell r="K755"/>
          <cell r="L755"/>
          <cell r="M755"/>
          <cell r="N755" t="str">
            <v>SP6.1</v>
          </cell>
          <cell r="O755"/>
          <cell r="P755"/>
          <cell r="Q755"/>
          <cell r="R755"/>
          <cell r="S755"/>
        </row>
        <row r="756">
          <cell r="A756" t="str">
            <v>755</v>
          </cell>
          <cell r="B756" t="str">
            <v>コンフィグレーション</v>
          </cell>
          <cell r="C756"/>
          <cell r="D756" t="str">
            <v>KS
R3-RQ-192</v>
          </cell>
          <cell r="E756" t="str">
            <v>&lt;CW5ADR-R3-要望障害一覧.xlsxから転記&gt;R3-RQ-192
ファイル管理に登録できるファイルサイズを大きくできるようにweb.config　に「maxAllowedContentLength」のコンフィグ項目を追加して欲しい。
現状、デフォルトでは、20MB程度までしか登録できない。【1712-031】</v>
          </cell>
          <cell r="F756" t="str">
            <v>奥田</v>
          </cell>
          <cell r="G756">
            <v>43112</v>
          </cell>
          <cell r="H756" t="str">
            <v>新規</v>
          </cell>
          <cell r="I756"/>
          <cell r="J756"/>
          <cell r="K756"/>
          <cell r="L756"/>
          <cell r="M756"/>
          <cell r="N756" t="str">
            <v>未定</v>
          </cell>
          <cell r="O756"/>
          <cell r="P756"/>
          <cell r="Q756"/>
          <cell r="R756" t="str">
            <v>旧SP7
PJ側で個別に設定する事は可能である為、優先度は下げる</v>
          </cell>
          <cell r="S756"/>
        </row>
        <row r="757">
          <cell r="A757" t="str">
            <v>756</v>
          </cell>
          <cell r="B757" t="str">
            <v>ALEC,ALEP</v>
          </cell>
          <cell r="C757"/>
          <cell r="D757" t="str">
            <v>TS-医薬
R3-RQ-193</v>
          </cell>
          <cell r="E757" t="str">
            <v>&lt;CW5ADR-R3-要望障害一覧.xlsxから転記&gt;R3-RQ-193
同一症例管理番号に入力すると自動的に無効症例となってしまうが、すでに報告済みの症例の場合は、取下げ報告をする必要もあり、無効症例とするのはふさわしくない
また、無効症例は症例カレンダの表示対象外となり、取下げ報告漏れのリスクがある
手動で無効をはずしても、確定承認のときに再度自動的に無効化されてしまう</v>
          </cell>
          <cell r="F757" t="str">
            <v>平</v>
          </cell>
          <cell r="G757">
            <v>43112</v>
          </cell>
          <cell r="H757" t="str">
            <v>新規</v>
          </cell>
          <cell r="I757"/>
          <cell r="J757"/>
          <cell r="K757"/>
          <cell r="L757"/>
          <cell r="M757"/>
          <cell r="N757" t="str">
            <v>未定</v>
          </cell>
          <cell r="O757"/>
          <cell r="P757"/>
          <cell r="Q757"/>
          <cell r="R757" t="str">
            <v>旧未定</v>
          </cell>
          <cell r="S757"/>
        </row>
        <row r="758">
          <cell r="A758" t="str">
            <v>757</v>
          </cell>
          <cell r="B758" t="str">
            <v>ALEC,ALEP</v>
          </cell>
          <cell r="C758"/>
          <cell r="D758" t="str">
            <v>TS-医薬
R3-RQ-194</v>
          </cell>
          <cell r="E758" t="str">
            <v>&lt;CW5ADR-R3-要望障害一覧.xlsxから転記&gt;R3-RQ-194
報告対象チェック＝Off、出力対象チェック＝Onのときに警告メッセージが出るが、「はい」とすると、自動的に両チェックともOnとなるが、警告メッセージのみとして、自動的にOnにならないようにして欲しい</v>
          </cell>
          <cell r="F758" t="str">
            <v>平</v>
          </cell>
          <cell r="G758">
            <v>43112</v>
          </cell>
          <cell r="H758" t="str">
            <v>新規</v>
          </cell>
          <cell r="I758"/>
          <cell r="J758"/>
          <cell r="K758"/>
          <cell r="L758"/>
          <cell r="M758"/>
          <cell r="N758" t="str">
            <v>未定</v>
          </cell>
          <cell r="O758"/>
          <cell r="P758"/>
          <cell r="Q758"/>
          <cell r="R758" t="str">
            <v>旧未定</v>
          </cell>
          <cell r="S758"/>
        </row>
        <row r="759">
          <cell r="A759" t="str">
            <v>758</v>
          </cell>
          <cell r="B759" t="str">
            <v>ALEC,ALEP</v>
          </cell>
          <cell r="C759"/>
          <cell r="D759" t="str">
            <v>TS-医薬
R3-RQ-195</v>
          </cell>
          <cell r="E759" t="str">
            <v>&lt;CW5ADR-R3-要望障害一覧.xlsxから転記&gt;R3-RQ-195
添付ファイルの紐付けについて、一旦紐付けしたファイルを解除できるようにして欲しい</v>
          </cell>
          <cell r="F759" t="str">
            <v>平</v>
          </cell>
          <cell r="G759">
            <v>43112</v>
          </cell>
          <cell r="H759" t="str">
            <v>リリース済</v>
          </cell>
          <cell r="I759"/>
          <cell r="J759"/>
          <cell r="K759"/>
          <cell r="L759"/>
          <cell r="M759"/>
          <cell r="N759" t="str">
            <v>SP8</v>
          </cell>
          <cell r="O759"/>
          <cell r="P759"/>
          <cell r="Q759"/>
          <cell r="R759" t="str">
            <v>旧未定
PJとして緊急度は高いのでSP7の要請</v>
          </cell>
          <cell r="S759" t="str">
            <v>SYSCO</v>
          </cell>
        </row>
        <row r="760">
          <cell r="A760" t="str">
            <v>759</v>
          </cell>
          <cell r="B760" t="str">
            <v>ALEC,ALEP</v>
          </cell>
          <cell r="C760"/>
          <cell r="D760" t="str">
            <v>TS-医薬
R3-RQ-196</v>
          </cell>
          <cell r="E760" t="str">
            <v>&lt;CW5ADR-R3-要望障害一覧.xlsxから転記&gt;R3-RQ-196
ICSRファイルサイズオーバー時の対処として、添付ファイルを別送付（運用で対応）するケースに対応して欲しい
⇒評価画面上では、ファイルは紐付けしたままとして、「添付ファイルをICSRに出力しない」指定ができるようにするとか</v>
          </cell>
          <cell r="F760" t="str">
            <v>平</v>
          </cell>
          <cell r="G760">
            <v>43112</v>
          </cell>
          <cell r="H760" t="str">
            <v>新規</v>
          </cell>
          <cell r="I760"/>
          <cell r="J760"/>
          <cell r="K760"/>
          <cell r="L760"/>
          <cell r="M760"/>
          <cell r="N760" t="str">
            <v>未定</v>
          </cell>
          <cell r="O760"/>
          <cell r="P760"/>
          <cell r="Q760"/>
          <cell r="R760" t="str">
            <v>旧未定</v>
          </cell>
          <cell r="S760"/>
        </row>
        <row r="761">
          <cell r="A761" t="str">
            <v>760</v>
          </cell>
          <cell r="B761" t="str">
            <v>症例情報</v>
          </cell>
          <cell r="C761"/>
          <cell r="D761" t="str">
            <v>TS-医薬
R3-RQ-197</v>
          </cell>
          <cell r="E761" t="str">
            <v>&lt;CW5ADR-R3-要望障害一覧.xlsxから転記&gt;R3-RQ-197
臨検値の検査結果（F.r.4）は2000ANであるが、入力欄が非常に小さい（３文字程度）ため、入力が不便
詳細ボタンか下矢印でサブ画面から入力できるようにして欲しい</v>
          </cell>
          <cell r="F761" t="str">
            <v>平</v>
          </cell>
          <cell r="G761">
            <v>43112</v>
          </cell>
          <cell r="H761" t="str">
            <v>新規</v>
          </cell>
          <cell r="I761"/>
          <cell r="J761"/>
          <cell r="K761"/>
          <cell r="L761"/>
          <cell r="M761"/>
          <cell r="N761" t="str">
            <v>未定</v>
          </cell>
          <cell r="O761"/>
          <cell r="P761"/>
          <cell r="Q761"/>
          <cell r="R761" t="str">
            <v>旧未定</v>
          </cell>
          <cell r="S761"/>
        </row>
        <row r="762">
          <cell r="A762" t="str">
            <v>761</v>
          </cell>
          <cell r="B762" t="str">
            <v>ユーザ定義帳票</v>
          </cell>
          <cell r="C762"/>
          <cell r="D762" t="str">
            <v>TS-医薬
R3-RQ-198</v>
          </cell>
          <cell r="E762" t="str">
            <v>&lt;CW5ADR-R3-要望障害一覧.xlsxから転記&gt;R3-RQ-198
R1.5でDOCファイルテンプレートで運用していた帳票を、R3でDOCXに変更しても拡張子エラー（DOCXでない）が出る
⇒原因を調査したところ、m_noti_template_infoに”DOC”拡張子が残存しており、その影響でDOCXと認識されなかった（レコードがない場合はDOCXとして認識される）</v>
          </cell>
          <cell r="F762" t="str">
            <v>平</v>
          </cell>
          <cell r="G762">
            <v>43112</v>
          </cell>
          <cell r="H762" t="str">
            <v>新規</v>
          </cell>
          <cell r="I762"/>
          <cell r="J762"/>
          <cell r="K762"/>
          <cell r="L762"/>
          <cell r="M762"/>
          <cell r="N762" t="str">
            <v>SP6.1</v>
          </cell>
          <cell r="O762"/>
          <cell r="P762"/>
          <cell r="Q762"/>
          <cell r="R762"/>
          <cell r="S762"/>
        </row>
        <row r="763">
          <cell r="A763" t="str">
            <v>762</v>
          </cell>
          <cell r="B763" t="str">
            <v>DBIC</v>
          </cell>
          <cell r="C763"/>
          <cell r="D763" t="str">
            <v>MJ
R3-RQ-199</v>
          </cell>
          <cell r="E763" t="str">
            <v>&lt;CW5ADR-R3-要望障害一覧.xlsxから転記&gt;R3-RQ-199
治験評価画面の治験の概要-【開発相】のデータ移行仕様をE2B(R3)で無くなった区分値についてもそのまま移行されるよう仕様を変更して欲しい。
※上記にあたりM_SYS_KBに無効レコードとしてE2B(R2)でのみ存在する区分値を追加する必要があるかと思います。なお、【開発相】の値はE2BチェックでのM_SYS_KBを使用した許容値チェックの対象項目</v>
          </cell>
          <cell r="F763" t="str">
            <v>甲賀</v>
          </cell>
          <cell r="G763">
            <v>43112</v>
          </cell>
          <cell r="H763" t="str">
            <v>新規</v>
          </cell>
          <cell r="I763"/>
          <cell r="J763"/>
          <cell r="K763"/>
          <cell r="L763"/>
          <cell r="M763"/>
          <cell r="N763" t="str">
            <v>未定</v>
          </cell>
          <cell r="O763"/>
          <cell r="P763"/>
          <cell r="Q763"/>
          <cell r="R763"/>
          <cell r="S763"/>
        </row>
        <row r="764">
          <cell r="A764" t="str">
            <v>763</v>
          </cell>
          <cell r="B764" t="str">
            <v>症例検索,汎用帳票</v>
          </cell>
          <cell r="C764"/>
          <cell r="D764" t="str">
            <v>TS-SM
R3-RQ-200</v>
          </cell>
          <cell r="E764" t="str">
            <v>&lt;CW5ADR-R3-要望障害一覧.xlsxから転記&gt;R3-RQ-200
検索項目に「報告期日区分[第一言語]」を選択した際の「値」列プルダウン
M_RPT_DD_KBでKIND_IDが異なり、KB_KBが同一の区分を選択すると、ロストフォーカス時に異なる区分値に置き変わってしまう。
※SP6受入環境（ADRDeploy_R3_DEV08）では、「不具合措置報告（FAX/15日以内）」を選択すると、ロストフォーカス時に「不具合報告（FAX/15日以内）」に置き換わる。</v>
          </cell>
          <cell r="F764" t="str">
            <v>江口</v>
          </cell>
          <cell r="G764">
            <v>43112</v>
          </cell>
          <cell r="H764" t="str">
            <v>新規</v>
          </cell>
          <cell r="I764"/>
          <cell r="J764"/>
          <cell r="K764"/>
          <cell r="L764"/>
          <cell r="M764"/>
          <cell r="N764" t="str">
            <v>未定</v>
          </cell>
          <cell r="O764"/>
          <cell r="P764"/>
          <cell r="Q764"/>
          <cell r="R764" t="str">
            <v>マスタ設定の問題？
一旦は優先度を下げる。</v>
          </cell>
          <cell r="S764"/>
        </row>
        <row r="765">
          <cell r="A765" t="str">
            <v>764</v>
          </cell>
          <cell r="B765" t="str">
            <v>メッセージ表示機能</v>
          </cell>
          <cell r="C765"/>
          <cell r="D765" t="str">
            <v>KS
R3-RQ-201</v>
          </cell>
          <cell r="E765" t="str">
            <v>&lt;CW5ADR-R3-要望障害一覧.xlsxから転記&gt;R3-RQ-201
エラーメッセージが画面の一番後ろに表示され、画面がフリーズされているように見える時があるので、エラーメッセージは常に最前列に表示するようにお願いします。
※既に起動済みの画面を起動仕様とする時に、エラーメッセージが一番後ろに表示される時が多い様に思います。</v>
          </cell>
          <cell r="F765" t="str">
            <v>甲賀</v>
          </cell>
          <cell r="G765">
            <v>43089</v>
          </cell>
          <cell r="H765" t="str">
            <v>リリース済</v>
          </cell>
          <cell r="I765"/>
          <cell r="J765"/>
          <cell r="K765"/>
          <cell r="L765"/>
          <cell r="M765"/>
          <cell r="N765" t="str">
            <v>SP8</v>
          </cell>
          <cell r="O765"/>
          <cell r="P765"/>
          <cell r="Q765"/>
          <cell r="R765"/>
          <cell r="S765"/>
        </row>
        <row r="766">
          <cell r="A766" t="str">
            <v>765</v>
          </cell>
          <cell r="B766" t="str">
            <v>ADCA</v>
          </cell>
          <cell r="C766"/>
          <cell r="D766" t="str">
            <v>KS
R3-RQ-202</v>
          </cell>
          <cell r="E766" t="str">
            <v>&lt;CW5ADR-R3-要望障害一覧.xlsxから転記&gt;R3-RQ-202
投与情報-使用理由・関連性タブ-関連性-「一括計算」ボタンを押下した際、投与開始日にNFが入力されている場合、計算対象外となっているが、ブランクとして扱い、一括計算しないようにして欲しい。
※他社からは違う要望があるかもしれませんので、仕様については検討した後、対応をお願い出来ればと思います。</v>
          </cell>
          <cell r="F766" t="str">
            <v>甲賀</v>
          </cell>
          <cell r="G766">
            <v>43089</v>
          </cell>
          <cell r="H766" t="str">
            <v>新規</v>
          </cell>
          <cell r="I766"/>
          <cell r="J766"/>
          <cell r="K766"/>
          <cell r="L766"/>
          <cell r="M766"/>
          <cell r="N766" t="str">
            <v>未定</v>
          </cell>
          <cell r="O766"/>
          <cell r="P766"/>
          <cell r="Q766"/>
          <cell r="R766"/>
          <cell r="S766"/>
        </row>
        <row r="767">
          <cell r="A767" t="str">
            <v>766</v>
          </cell>
          <cell r="B767" t="str">
            <v>ICSRファイル作成</v>
          </cell>
          <cell r="C767"/>
          <cell r="D767" t="str">
            <v>JP
R3-RQ-203</v>
          </cell>
          <cell r="E767" t="str">
            <v xml:space="preserve">&lt;CW5ADR-R3-要望障害一覧.xlsxから転記&gt;R3-RQ-203
マスクパターンマスタにて、
D.1 患者（名前又はイニシャル）にチェックを入れた状態で登録し、症例情報のイニシャルをブランクで登録してICSRファイルを作成すると自動でMSKが設定されずにエラーとして検出されます。
イニシャルが登録されていなくてもマスクパターンでMSKする設定にしているのでエラーとならずにMSKが出力されるべきではないでしょうか。
</v>
          </cell>
          <cell r="F767" t="str">
            <v>佐々野</v>
          </cell>
          <cell r="G767">
            <v>43117</v>
          </cell>
          <cell r="H767" t="str">
            <v>Close(取下)</v>
          </cell>
          <cell r="I767"/>
          <cell r="J767"/>
          <cell r="K767"/>
          <cell r="L767"/>
          <cell r="M767"/>
          <cell r="N767" t="str">
            <v>対応不要</v>
          </cell>
          <cell r="O767"/>
          <cell r="P767"/>
          <cell r="Q767"/>
          <cell r="R767" t="str">
            <v>仕様</v>
          </cell>
          <cell r="S767"/>
        </row>
        <row r="768">
          <cell r="A768" t="str">
            <v>767</v>
          </cell>
          <cell r="B768" t="str">
            <v>製造販売後評価</v>
          </cell>
          <cell r="C768"/>
          <cell r="D768" t="str">
            <v>JP
R3-RQ-204</v>
          </cell>
          <cell r="E768" t="str">
            <v>&lt;CW5ADR-R3-要望障害一覧.xlsxから転記&gt;R3-RQ-204
製造販売後評価画面を開いて「修正」ボタンを押した後、何も操作せずに「更新」ボタンを押すと何もエラーメッセージが表示されないが、
安全部報告タブの取下げ報告評価タブを開いた後、「更新」ボタンを押すと以下のエラーメッセージが表示される。
「安全部報告が報告対象外－取下げ報告要でなく報告対象外－取下報告の基準が選択されています。更新しますか？」
タブを開かなくてもメッセージがでるべきではないでしょうか。</v>
          </cell>
          <cell r="F768" t="str">
            <v>佐々野</v>
          </cell>
          <cell r="G768">
            <v>43117</v>
          </cell>
          <cell r="H768" t="str">
            <v>新規</v>
          </cell>
          <cell r="I768"/>
          <cell r="J768"/>
          <cell r="K768"/>
          <cell r="L768"/>
          <cell r="M768"/>
          <cell r="N768" t="str">
            <v>未定</v>
          </cell>
          <cell r="O768"/>
          <cell r="P768"/>
          <cell r="Q768"/>
          <cell r="R768" t="str">
            <v>SP6.1で未選択のタブを内部的に有効化してDatasetと強制同期する対応で解消されたか？</v>
          </cell>
          <cell r="S768"/>
        </row>
        <row r="769">
          <cell r="A769" t="str">
            <v>768</v>
          </cell>
          <cell r="B769" t="str">
            <v>受領</v>
          </cell>
          <cell r="C769"/>
          <cell r="D769" t="str">
            <v>MJ
R3-RQ-205</v>
          </cell>
          <cell r="E769" t="str">
            <v>&lt;CW5ADR-R3-要望障害一覧.xlsxから転記&gt;R3-RQ-205
対象薬剤-【担当者】を手入力可能に変更して欲しい。
※MJ様では、薬剤担当者が不在の場合、別の方が評価を実施するケースがあるため、予めマスターで設定されていない方が担当者になるケースがある。</v>
          </cell>
          <cell r="F769" t="str">
            <v>甲賀</v>
          </cell>
          <cell r="G769">
            <v>43119</v>
          </cell>
          <cell r="H769" t="str">
            <v>新規</v>
          </cell>
          <cell r="I769"/>
          <cell r="J769"/>
          <cell r="K769"/>
          <cell r="L769"/>
          <cell r="M769"/>
          <cell r="N769" t="str">
            <v>未定</v>
          </cell>
          <cell r="O769"/>
          <cell r="P769"/>
          <cell r="Q769"/>
          <cell r="R769" t="str">
            <v>4/4　SP8候補→未定（要望）</v>
          </cell>
          <cell r="S769"/>
        </row>
        <row r="770">
          <cell r="A770" t="str">
            <v>769</v>
          </cell>
          <cell r="B770" t="str">
            <v>MedDRA辞書</v>
          </cell>
          <cell r="C770"/>
          <cell r="D770" t="str">
            <v>TS-SM
R3-RQ-206</v>
          </cell>
          <cell r="E770" t="str">
            <v>&lt;CW5ADR-R3-要望障害一覧.xlsxから転記&gt;R3-RQ-206
MedDRA検索辞書画面にセカンダリSOCを表示して欲しい。</v>
          </cell>
          <cell r="F770" t="str">
            <v>江口</v>
          </cell>
          <cell r="G770">
            <v>43119</v>
          </cell>
          <cell r="H770" t="str">
            <v>新規</v>
          </cell>
          <cell r="I770"/>
          <cell r="J770"/>
          <cell r="K770"/>
          <cell r="L770"/>
          <cell r="M770"/>
          <cell r="N770" t="str">
            <v>未定</v>
          </cell>
          <cell r="O770"/>
          <cell r="P770"/>
          <cell r="Q770"/>
          <cell r="R770"/>
          <cell r="S770"/>
        </row>
        <row r="771">
          <cell r="A771" t="str">
            <v>770</v>
          </cell>
          <cell r="B771" t="str">
            <v>全般</v>
          </cell>
          <cell r="C771"/>
          <cell r="D771" t="str">
            <v>KS
R3-RQ-207</v>
          </cell>
          <cell r="E771" t="str">
            <v>&lt;CW5ADR-R3-要望障害一覧.xlsxから転記&gt;R3-RQ-207
評価対応記録画面や製造販売後評価画面等を起動した際、最前列に表示されない場合があるので、新規画面が起動した際、必ず最前列に表示するようにお願いします。
※関連：R3-RQ-201</v>
          </cell>
          <cell r="F771" t="str">
            <v>甲賀</v>
          </cell>
          <cell r="G771">
            <v>43121</v>
          </cell>
          <cell r="H771" t="str">
            <v>リリース済</v>
          </cell>
          <cell r="I771"/>
          <cell r="J771"/>
          <cell r="K771"/>
          <cell r="L771"/>
          <cell r="M771"/>
          <cell r="N771" t="str">
            <v>SP8</v>
          </cell>
          <cell r="O771"/>
          <cell r="P771"/>
          <cell r="Q771"/>
          <cell r="R771" t="str">
            <v>R3-764と同件</v>
          </cell>
          <cell r="S771"/>
        </row>
        <row r="772">
          <cell r="A772" t="str">
            <v>771</v>
          </cell>
          <cell r="B772" t="str">
            <v>受領
ICSR出力</v>
          </cell>
          <cell r="C772"/>
          <cell r="D772" t="str">
            <v>TS-医薬
R3-RQ-208</v>
          </cell>
          <cell r="E772" t="str">
            <v xml:space="preserve">&lt;CW5ADR-R3-要望障害一覧.xlsxから転記&gt;R3-RQ-208
一次情報源について、現在は入力した全ての報告者がICSRに出力される仕様となっているが、運用上、これから情報を入手したい施設も入力したいため、ICSRに出力する報告者を選択できるようにしてほしい。
</v>
          </cell>
          <cell r="F772" t="str">
            <v>平</v>
          </cell>
          <cell r="G772">
            <v>43122</v>
          </cell>
          <cell r="H772" t="str">
            <v>リリース済</v>
          </cell>
          <cell r="I772"/>
          <cell r="J772"/>
          <cell r="K772"/>
          <cell r="L772"/>
          <cell r="M772"/>
          <cell r="N772" t="str">
            <v>SP8</v>
          </cell>
          <cell r="O772"/>
          <cell r="P772"/>
          <cell r="Q772"/>
          <cell r="R772"/>
          <cell r="S772"/>
        </row>
        <row r="773">
          <cell r="A773" t="str">
            <v>772</v>
          </cell>
          <cell r="B773" t="str">
            <v>受領
評価票</v>
          </cell>
          <cell r="C773"/>
          <cell r="D773" t="str">
            <v>TS-医薬
R3-RQ-209</v>
          </cell>
          <cell r="E773" t="str">
            <v xml:space="preserve">&lt;CW5ADR-R3-要望障害一覧.xlsxから転記&gt;R3-RQ-209
GB（ｐ.137）に『第一次情報源とは、当該ICSRに関する事実を報告した人物である。複数の情報源が存在する場合は、その事実を最初に当該送信者に報告した人物を「規制目的上の第一次情報源」とする。』とあり、追加受領を入手しても、代表チェックは基本的に受領1から動かさないことになる。
現在、評価票や、ユーザー定義帳票では、「代表」チェックした人物が出力される仕様であるが、「代表」ではなく、評価票に出力される人物を受領ごとに選択できるようにして欲しい
</v>
          </cell>
          <cell r="F773" t="str">
            <v>平</v>
          </cell>
          <cell r="G773">
            <v>43122</v>
          </cell>
          <cell r="H773" t="str">
            <v>新規</v>
          </cell>
          <cell r="I773"/>
          <cell r="J773"/>
          <cell r="K773"/>
          <cell r="L773"/>
          <cell r="M773"/>
          <cell r="N773" t="str">
            <v>未定</v>
          </cell>
          <cell r="O773"/>
          <cell r="P773"/>
          <cell r="Q773"/>
          <cell r="R773"/>
          <cell r="S773"/>
        </row>
        <row r="774">
          <cell r="A774" t="str">
            <v>773</v>
          </cell>
          <cell r="B774" t="str">
            <v>確定承認オプション</v>
          </cell>
          <cell r="C774"/>
          <cell r="D774" t="str">
            <v>TS-医薬
R3-RQ-210</v>
          </cell>
          <cell r="E774" t="str">
            <v>&lt;CW5ADR-R3-要望障害一覧.xlsxから転記&gt;R3-RQ-210
確定・承認画面において、一度確定してから解除すると、表示が「評価中（解除）」、一度承認してから解除すると、表示が「・・・確定（解除）」となるが、「確定（解除）」は実際は確定状況なのに、確定が解除されたようにも読める。
→確定後、承認後のいずれにおいても、「（解除）」の表示は不要である。</v>
          </cell>
          <cell r="F774" t="str">
            <v>平</v>
          </cell>
          <cell r="G774">
            <v>43122</v>
          </cell>
          <cell r="H774" t="str">
            <v>新規</v>
          </cell>
          <cell r="I774"/>
          <cell r="J774"/>
          <cell r="K774"/>
          <cell r="L774"/>
          <cell r="M774"/>
          <cell r="N774" t="str">
            <v>SP6.1</v>
          </cell>
          <cell r="O774"/>
          <cell r="P774"/>
          <cell r="Q774"/>
          <cell r="R774" t="str">
            <v>SP6.1では、TS向けのみストアドプロシージャを修正します。
以降のSPで文言は検討します。(M_APP_PARAMSで制御など)</v>
          </cell>
          <cell r="S774"/>
        </row>
        <row r="775">
          <cell r="A775" t="str">
            <v>774</v>
          </cell>
          <cell r="B775" t="str">
            <v>症例情報</v>
          </cell>
          <cell r="C775"/>
          <cell r="D775" t="str">
            <v>TS-医薬
R3-RQ-211</v>
          </cell>
          <cell r="E775" t="str">
            <v>&lt;CW5ADR-R3-要望障害一覧.xlsxから転記&gt;R3-RQ-211
臨検値のICSR出力について、検査日が年月日まで判明している検査値と、年月までしか判明していない検査値を入手した場合、ICSR出力では、実際の前後関係や入力順にかかわらず、年月までしかわからない列が年月日が判明している列より左側に出力されてしまう。
→入力どおりに出力すべき</v>
          </cell>
          <cell r="F775" t="str">
            <v>平</v>
          </cell>
          <cell r="G775">
            <v>43122</v>
          </cell>
          <cell r="H775" t="str">
            <v>新規</v>
          </cell>
          <cell r="I775"/>
          <cell r="J775"/>
          <cell r="K775"/>
          <cell r="L775"/>
          <cell r="M775"/>
          <cell r="N775" t="str">
            <v>対応不要</v>
          </cell>
          <cell r="O775"/>
          <cell r="P775"/>
          <cell r="Q775"/>
          <cell r="R775" t="str">
            <v>平さんコメント：
顧客へ「技術的困難」の旨を連絡しており、その結果次第のため、SP6.2に入れる必要は無い
→却下</v>
          </cell>
          <cell r="S775"/>
        </row>
        <row r="776">
          <cell r="A776" t="str">
            <v>775</v>
          </cell>
          <cell r="B776" t="str">
            <v>症例情報</v>
          </cell>
          <cell r="C776"/>
          <cell r="D776" t="str">
            <v>TS-医薬
R3-RQ-212</v>
          </cell>
          <cell r="E776" t="str">
            <v>&lt;CW5ADR-R3-要望障害一覧.xlsxから転記&gt;R3-RQ-212
臨検値のICSR出力について、同じ年月日で時間の異なる複数の検査値を入手した場合、同じ日付で複数列入力することになるが、検査項目がそれぞれ異なる場合、ICSR出力では日付欄が同じだと一番左に検査値が詰まってしまう。
（現在は左の行に移動しないように、データのない項目に＊印を入力したりして回避している）
→入力どおりに出力すべき</v>
          </cell>
          <cell r="F776" t="str">
            <v>平</v>
          </cell>
          <cell r="G776">
            <v>43122</v>
          </cell>
          <cell r="H776" t="str">
            <v>新規</v>
          </cell>
          <cell r="I776"/>
          <cell r="J776"/>
          <cell r="K776"/>
          <cell r="L776"/>
          <cell r="M776"/>
          <cell r="N776" t="str">
            <v>対応不要</v>
          </cell>
          <cell r="O776"/>
          <cell r="P776"/>
          <cell r="Q776"/>
          <cell r="R776" t="str">
            <v>平さんコメント：
774同様に、顧客へ「技術的困難」の旨を連絡しており、その結果次第のため、SP6.2に入れる必要は無い
→却下</v>
          </cell>
          <cell r="S776"/>
        </row>
        <row r="777">
          <cell r="A777" t="str">
            <v>776</v>
          </cell>
          <cell r="B777" t="str">
            <v>E2bチェック</v>
          </cell>
          <cell r="C777"/>
          <cell r="D777" t="str">
            <v>TS-医薬
R3-RQ-213</v>
          </cell>
          <cell r="E777" t="str">
            <v>&lt;CW5ADR-R3-要望障害一覧.xlsxから転記&gt;R3-RQ-213
ファイルサイズエラーの場合、警告メッセージにファイルの大きさ「○MB」を表示してほしい</v>
          </cell>
          <cell r="F777" t="str">
            <v>平</v>
          </cell>
          <cell r="G777">
            <v>43122</v>
          </cell>
          <cell r="H777" t="str">
            <v>新規</v>
          </cell>
          <cell r="I777"/>
          <cell r="J777"/>
          <cell r="K777"/>
          <cell r="L777"/>
          <cell r="M777"/>
          <cell r="N777" t="str">
            <v>未定</v>
          </cell>
          <cell r="O777"/>
          <cell r="P777"/>
          <cell r="Q777"/>
          <cell r="R777" t="str">
            <v>旧SP7
運用上の便利機能なので、優先度は下げる</v>
          </cell>
          <cell r="S777"/>
        </row>
        <row r="778">
          <cell r="A778" t="str">
            <v>777</v>
          </cell>
          <cell r="B778" t="str">
            <v>CWX</v>
          </cell>
          <cell r="C778" t="str">
            <v>共通ユーザー管理</v>
          </cell>
          <cell r="D778" t="str">
            <v>KS
HD:1801-013</v>
          </cell>
          <cell r="E778" t="str">
            <v>&lt;CW5ADR-障害票_R1.5.xlsから転記&gt;R15-M-3593
共通ユーザ登録画面で「修正」ボタン押下後に、CW5/ADR本体にログインすると、
共通ユーザ登録の更新時に以下のエラーメッセージが表示され、更新処理が失敗する。
　メッセージ：指定された引数:{0}はnull,またはEmptyです。
R3.0では、今後のSPで修正させて頂きます。</v>
          </cell>
          <cell r="F778" t="str">
            <v>DHD 馮</v>
          </cell>
          <cell r="G778">
            <v>43125</v>
          </cell>
          <cell r="H778" t="str">
            <v>リリース済</v>
          </cell>
          <cell r="I778"/>
          <cell r="J778"/>
          <cell r="K778"/>
          <cell r="L778"/>
          <cell r="M778"/>
          <cell r="N778" t="str">
            <v>SP8</v>
          </cell>
          <cell r="O778"/>
          <cell r="P778"/>
          <cell r="Q778"/>
          <cell r="R778"/>
          <cell r="S778"/>
        </row>
        <row r="779">
          <cell r="A779" t="str">
            <v>778</v>
          </cell>
          <cell r="B779" t="str">
            <v>DataPatchスクリプト</v>
          </cell>
          <cell r="C779" t="str">
            <v>テンプレート</v>
          </cell>
          <cell r="D779"/>
          <cell r="E779" t="str">
            <v xml:space="preserve">メール：【CW5_KS】スクリプト適用時のCSVファイル出力処理でのフリーズに関する調査
SP6.1以降のCSV出力処理（JOBスケジュール登録処理で並行実行）ではこちらの対応を含めて下さい。
＝＝＝
            　DBMS_SCHEDULER.SET_ATTRIBUTE(
                            NAME =&gt; JOB_NAMES,
                            ATTRIBUTE =&gt; 'instance_id',
                            VALUE =&gt; 1
                );
　＝＝＝
DDC側でもテスト（＝RAC環境は無いので通常環境で動く事の確認）お願いします。（発番お願いします）
</v>
          </cell>
          <cell r="F779" t="str">
            <v>陳</v>
          </cell>
          <cell r="G779">
            <v>43125</v>
          </cell>
          <cell r="H779"/>
          <cell r="I779"/>
          <cell r="J779"/>
          <cell r="K779"/>
          <cell r="L779"/>
          <cell r="M779"/>
          <cell r="N779" t="str">
            <v>SP6.1</v>
          </cell>
          <cell r="O779"/>
          <cell r="P779"/>
          <cell r="Q779"/>
          <cell r="R779" t="str">
            <v>一旦はKS向け。
KS様は一旦SP6まで3/24にリリースアップするので、SP6.1以降は標準で対応可能。</v>
          </cell>
          <cell r="S779"/>
        </row>
        <row r="780">
          <cell r="A780" t="str">
            <v>779</v>
          </cell>
          <cell r="B780" t="str">
            <v>ALAS</v>
          </cell>
          <cell r="C780" t="str">
            <v>並び順</v>
          </cell>
          <cell r="D780"/>
          <cell r="E780" t="str">
            <v>市岡さんからの連絡：
汎用帳票、症例検索で並び順が壊れる可能性があります
PKG_UOC_ALAS.SELECT_KEY_COL_NM というプロシージャがあるんですが
これに、AE3系のテーブルのキーが入っていません
影響範囲は調べられていないのですが、並び順とかの制御に使っている可能性があります。
これはちょっとまずいやつかもしれないので、優先度が上がる可能性があります</v>
          </cell>
          <cell r="F780" t="str">
            <v>陳</v>
          </cell>
          <cell r="G780">
            <v>43126</v>
          </cell>
          <cell r="H780"/>
          <cell r="I780"/>
          <cell r="J780"/>
          <cell r="K780"/>
          <cell r="L780"/>
          <cell r="M780"/>
          <cell r="N780" t="str">
            <v>未定</v>
          </cell>
          <cell r="O780"/>
          <cell r="P780"/>
          <cell r="Q780"/>
          <cell r="R780"/>
          <cell r="S780"/>
        </row>
        <row r="781">
          <cell r="A781" t="str">
            <v>780</v>
          </cell>
          <cell r="B781" t="str">
            <v>Word帳票</v>
          </cell>
          <cell r="C781" t="str">
            <v>R15から移行された帳票</v>
          </cell>
          <cell r="D781"/>
          <cell r="E781" t="str">
            <v>R15から移行されたdoc形式の帳票はR3で開けられません。
たとえば、ARRCです。
R3-711でPMDA帳票を対応しましたが、　全部調査して、対応する必要です。</v>
          </cell>
          <cell r="F781" t="str">
            <v>陳</v>
          </cell>
          <cell r="G781">
            <v>43126</v>
          </cell>
          <cell r="H781"/>
          <cell r="I781"/>
          <cell r="J781"/>
          <cell r="K781"/>
          <cell r="L781"/>
          <cell r="M781"/>
          <cell r="N781" t="str">
            <v>SP6.1</v>
          </cell>
          <cell r="O781"/>
          <cell r="P781"/>
          <cell r="Q781"/>
          <cell r="R781"/>
          <cell r="S781"/>
        </row>
        <row r="782">
          <cell r="A782" t="str">
            <v>781</v>
          </cell>
          <cell r="B782" t="str">
            <v>EBRA</v>
          </cell>
          <cell r="C782" t="str">
            <v>拡張オプション</v>
          </cell>
          <cell r="D782"/>
          <cell r="E782" t="str">
            <v>SP2以降で改修のあったDBIC（R2→R3）の変更点がEBRAに反映されているかを確認する必要があります。
反映されない場合は、対応する必要です。（少なくともR3-716で対応したUnknown大文字、小文字区別しない対応は反映されません。）
追加：医学的確認：DBICと合わないです。DBIC：AL_ACCからAE_REAにコピーする。
EBRA：取り込まないです。</v>
          </cell>
          <cell r="F782" t="str">
            <v>陳</v>
          </cell>
          <cell r="G782">
            <v>43126</v>
          </cell>
          <cell r="H782"/>
          <cell r="I782"/>
          <cell r="J782"/>
          <cell r="K782"/>
          <cell r="L782"/>
          <cell r="M782"/>
          <cell r="N782" t="str">
            <v>未定</v>
          </cell>
          <cell r="O782"/>
          <cell r="P782"/>
          <cell r="Q782"/>
          <cell r="R782"/>
          <cell r="S782"/>
        </row>
        <row r="783">
          <cell r="A783" t="str">
            <v>782</v>
          </cell>
          <cell r="B783" t="str">
            <v>ICSR出力</v>
          </cell>
          <cell r="C783" t="str">
            <v>チェックルール</v>
          </cell>
          <cell r="D783" t="str">
            <v>KS
HD:1801-022</v>
          </cell>
          <cell r="E783" t="str">
            <v>　弊社ではE2B（R3）様式でPMDAに電送を行っております。
ご存知のようにE2B（R3）では，FAXと電子報告を兼ねる方式での報告が可能であり，弊社もその方式の運用を行っております。
しかしながら，先日措置報告を行う際に，ICSR報告画面において「未完了/完了報告を兼ねる」のチェックを付け忘れて「出力」を押してしまいました。
その結果，FAX報告を兼ねない形で電送をしてしまいました。
その後，FAX報告を後付で行い，PMDAに連絡して了承をいただきましたが，PMDAの担当官からは「今後は気をつけてください。」と釘を刺されてしましました。
今回の件は，我々ユーザーがICSR報告画面において，「未完了/完了報告を兼ねる」のチェックを付け忘れないよう，注意すればよいのですが，
措置報告や死亡例など，「未完了/完了報告を兼ねる」を使う機会は限られています。
そのため，今後も人の確認では同じ誤りをする可能性があると思われます。
これを，CW5のチェック機能でサポートしていただくことはできないでしょうか。
例えば，
措置報告，および死亡例については，「未完了/完了報告を兼ねる」のチェックが付いていない場合に注意喚起のメッセージを表示する。
などのロジックを組むことは可能でしょうか。</v>
          </cell>
          <cell r="F783" t="str">
            <v>DHD 左</v>
          </cell>
          <cell r="G783">
            <v>43130</v>
          </cell>
          <cell r="H783" t="str">
            <v>リリース済</v>
          </cell>
          <cell r="I783"/>
          <cell r="J783"/>
          <cell r="K783"/>
          <cell r="L783"/>
          <cell r="M783"/>
          <cell r="N783" t="str">
            <v>SP8</v>
          </cell>
          <cell r="O783"/>
          <cell r="P783"/>
          <cell r="Q783"/>
          <cell r="R783"/>
          <cell r="S783"/>
        </row>
        <row r="784">
          <cell r="A784" t="str">
            <v>783</v>
          </cell>
          <cell r="B784" t="str">
            <v>帳票出力</v>
          </cell>
          <cell r="C784" t="str">
            <v>Word帳票</v>
          </cell>
          <cell r="D784"/>
          <cell r="E784" t="str">
            <v>RE: 【CW5ADR R3】CIOMS帳票のテンプレート（至急）：
CIOMSレポート出力でエラーが発生しました。
ログ：
-------------------------------------------------------------
問題が発生したため、フォームを終了します。ご不便をおかけして申し訳ありません。
System.Runtime.InteropServices.COMException (0x800A11FD): 閲覧ではこのコマンドを使用できないためメソッドまたはプロパティが使用できません...
   場所 Microsoft.Office.Interop.Word.Selection.GoTo(Object&amp; What, Object&amp; Which, Object&amp; Count, Object&amp; Name)
   場所 HP.ClinicalWorks.XXX.Client.Common.CWWordApplication.DeleteLastBlankPage() 場所 c:\ClinicalWorks\HP\ClinicalWorks\SP\XXX_R3_SP5\Client\Common\CWWordApplication.cs:行 1781
   場所 HP.ClinicalWorks.ADR.UserInterface.CwaFrmArrc.OutWord() 場所 c:\ClinicalWorks\HP\ClinicalWorks\SP\ADR_R3_SP5\UserInterface\ARRC\CwaFrmArrc.cs:行 8881
......
-------------------------------------------------------------
原因：
ログファイルを見る限りに、Wordは閲覧モードの場合は、編集できない為、エラーが発生しました。
「DeleteLastBlankPage」処理を実行する時にエラーが発生しました。
「DeleteLastBlankPage」処理がない帳票出力の場合は、エラーが発生しません（GOE0）。
改修案：
基盤：
①ChangeViewMode()：「PrintView」の場合、「appObject.ActiveWindow.View.Type = WdViewType.wdPrintView;」に改修する。
②OpenFile()：テンプレートを開くタイミングで、ChangeViewMode(PrintView)を追加する。</v>
          </cell>
          <cell r="F784" t="str">
            <v>陳</v>
          </cell>
          <cell r="G784">
            <v>43136</v>
          </cell>
          <cell r="H784"/>
          <cell r="I784"/>
          <cell r="J784"/>
          <cell r="K784"/>
          <cell r="L784"/>
          <cell r="M784"/>
          <cell r="N784" t="str">
            <v>SP6.1</v>
          </cell>
          <cell r="O784"/>
          <cell r="P784"/>
          <cell r="Q784"/>
          <cell r="R784"/>
          <cell r="S784"/>
        </row>
        <row r="785">
          <cell r="A785" t="str">
            <v>784</v>
          </cell>
          <cell r="B785" t="str">
            <v>ALAS</v>
          </cell>
          <cell r="C785" t="str">
            <v>症例検索（汎用検索条件）のパフォーマンス</v>
          </cell>
          <cell r="D785" t="str">
            <v>JP</v>
          </cell>
          <cell r="E785" t="str">
            <v>症例検索画面でのパフォーマンスが悪い
事象：表示項目数（結合するテーブル数）が多い場合、SQLの解析に時間がかかる
対処：実行されるSQL文のヒント「/*+ ordered */」を追加し、解析時間の短縮を行う</v>
          </cell>
          <cell r="F785" t="str">
            <v>藤田</v>
          </cell>
          <cell r="G785">
            <v>43131</v>
          </cell>
          <cell r="H785" t="str">
            <v>リリース済</v>
          </cell>
          <cell r="I785"/>
          <cell r="J785"/>
          <cell r="K785"/>
          <cell r="L785"/>
          <cell r="M785"/>
          <cell r="N785" t="str">
            <v>SP5.3</v>
          </cell>
          <cell r="O785"/>
          <cell r="P785"/>
          <cell r="Q785"/>
          <cell r="R785"/>
          <cell r="S785"/>
        </row>
        <row r="786">
          <cell r="A786" t="str">
            <v>785</v>
          </cell>
          <cell r="B786" t="str">
            <v>ALRV</v>
          </cell>
          <cell r="C786" t="str">
            <v>事象区分</v>
          </cell>
          <cell r="D786" t="str">
            <v>MJ</v>
          </cell>
          <cell r="E786" t="str">
            <v>受領画面の事象区分の初期値を自社薬グループの製品種別によって設定する。
例）製品種別で医療機器が登録されている自社薬グループを選択した場合、受領画面の事象区分の不具合事象にチェックをつける。</v>
          </cell>
          <cell r="F786" t="str">
            <v>柴田</v>
          </cell>
          <cell r="G786">
            <v>43131</v>
          </cell>
          <cell r="H786"/>
          <cell r="I786"/>
          <cell r="J786"/>
          <cell r="K786"/>
          <cell r="L786"/>
          <cell r="M786"/>
          <cell r="N786" t="str">
            <v>未定</v>
          </cell>
          <cell r="O786"/>
          <cell r="P786"/>
          <cell r="Q786"/>
          <cell r="R786" t="str">
            <v>優先度は低い</v>
          </cell>
          <cell r="S786"/>
        </row>
        <row r="787">
          <cell r="A787" t="str">
            <v>786</v>
          </cell>
          <cell r="B787" t="str">
            <v>VOPC</v>
          </cell>
          <cell r="C787" t="str">
            <v>VOPD1-既知未知</v>
          </cell>
          <cell r="D787" t="str">
            <v>JP
R3-QA-133</v>
          </cell>
          <cell r="E787" t="str">
            <v xml:space="preserve">&lt;CW5ADR-R3-QA一覧.xlsxから転記&gt;R3-QA-133
Option報告画面で市販の不具合報告書を作成する際に「既知未知」欄がありますが、正しい値（報告対象事象に新規性：未知の事象が含まれれば「未知」、報告対象事象に新規性：未知の事象が含まれなければ「既知」）が出力されません。
（治験の不具合報告書は事象毎に事象の新規性を出力する様式ですので、問題ありません。）
２つの報告対象事象はいずれも「既知」、非報告対象事象に「未知」があります。出力されるべきは「既知」ですが、「未知」が出力されます。
</v>
          </cell>
          <cell r="F787" t="str">
            <v>長澤</v>
          </cell>
          <cell r="G787">
            <v>43132</v>
          </cell>
          <cell r="H787" t="str">
            <v>DDC調査中</v>
          </cell>
          <cell r="I787"/>
          <cell r="J787"/>
          <cell r="K787"/>
          <cell r="L787"/>
          <cell r="M787"/>
          <cell r="N787" t="str">
            <v>SP6.1</v>
          </cell>
          <cell r="O787"/>
          <cell r="P787"/>
          <cell r="Q787"/>
          <cell r="R787"/>
          <cell r="S787"/>
        </row>
        <row r="788">
          <cell r="A788" t="str">
            <v>787</v>
          </cell>
          <cell r="B788" t="str">
            <v>ICSR出力</v>
          </cell>
          <cell r="C788" t="str">
            <v>G.K.3.R.1</v>
          </cell>
          <cell r="D788" t="str">
            <v>KS
R3-QA-104</v>
          </cell>
          <cell r="E788" t="str">
            <v xml:space="preserve">&lt;CW5ADR-R3-QA一覧.xlsxから転記&gt;R3-QA-104
症例情報画面の投与情報-薬剤投与タブ-一般名フレームにレコードが1件もない場合（ダミーレコードのみ存在）に、E2B(R3)形式のICSRファイルを出力した際、G.k.2.3.r.1項目にM_APP_PARAMS.G_K_2_3_R_1_OUTPUT_NAMEの値が出力されないのですが、何か理由があるのでしょうか？
なお、R1.5では上記の様なケースの場合もB.4.k.2.2項目に「UNKNOWNDRUG」が出力されます。
※上記ケースの想定漏れでしたら、SP7等で対応をお願いします。
仕様を確認する。
ダミーレコードのみ存在する場合と、レコードがあり名称が取得できない場合で仕様、挙動に差異がないか確認する。確認結果に応じて対応を行う。
----------------
（2018/02/01追記）
挙動は以下になり、R1.5と挙動が異なるため、SP7.0で対応します。
・ダミーレコードの場合：出力されません
・レコード1件の場合：UNKNOWNDRUGが出力されます
</v>
          </cell>
          <cell r="F788" t="str">
            <v>長澤</v>
          </cell>
          <cell r="G788">
            <v>43132</v>
          </cell>
          <cell r="H788" t="str">
            <v>リリース済</v>
          </cell>
          <cell r="I788"/>
          <cell r="J788"/>
          <cell r="K788"/>
          <cell r="L788"/>
          <cell r="M788"/>
          <cell r="N788" t="str">
            <v>対応不要</v>
          </cell>
          <cell r="O788"/>
          <cell r="P788"/>
          <cell r="Q788"/>
          <cell r="R788" t="str">
            <v>R3-793と同じ、SP6.1で対応済み</v>
          </cell>
          <cell r="S788" t="str">
            <v>SP7.0</v>
          </cell>
        </row>
        <row r="789">
          <cell r="A789" t="str">
            <v>788</v>
          </cell>
          <cell r="B789" t="str">
            <v>ALEP、ALEC</v>
          </cell>
          <cell r="C789" t="str">
            <v>投与情報-投与開始日</v>
          </cell>
          <cell r="D789"/>
          <cell r="E789" t="str">
            <v>評価画面-投与情報-投与開始日：
一つの薬剤は複数の投与量情報を持つ場合、
評価画面に表示している投与開始日、終了日はADCA画面の有効な表示順（DISP_PRIO）が最小の投与量の投与開始日、終了日を表示しています。←R15-M-2549で対応した仕様。
表示順最小ではなく、最も早い投与開始日を評価に表示すべきかという仕様を再検討する必要があります。</v>
          </cell>
          <cell r="F789" t="str">
            <v>陳</v>
          </cell>
          <cell r="G789">
            <v>43132</v>
          </cell>
          <cell r="H789"/>
          <cell r="I789"/>
          <cell r="J789"/>
          <cell r="K789"/>
          <cell r="L789"/>
          <cell r="M789"/>
          <cell r="N789" t="str">
            <v>未定</v>
          </cell>
          <cell r="O789"/>
          <cell r="P789"/>
          <cell r="Q789"/>
          <cell r="R789"/>
          <cell r="S789"/>
        </row>
        <row r="790">
          <cell r="A790" t="str">
            <v>789</v>
          </cell>
          <cell r="B790" t="str">
            <v>EBIA、EBSF、EBRF</v>
          </cell>
          <cell r="C790" t="str">
            <v>【code値の整合性チェックエラー】</v>
          </cell>
          <cell r="D790"/>
          <cell r="E790" t="str">
            <v xml:space="preserve">【1801-018】【PV-18】【R3】【至急：障害】ZRA環境 E2B（R3）取り込み後の受領画面エラー--【社内】
お客様のICSRファイルを取り込むと、「\E2B_SndRcv\e2b_adr\dat\取込エラー2.xml C.3.4.5(送信者の住所（国コード）):【code値の整合性チェックエラー】不正なcodeが指定されています。(SE) 2018/02/02 10:28:33」というエラーが発生しました。ICSRファイルが取り込むことができません。
調査：
送信者の住所（国コード）ですので、M_E2B_SENDERに登録された国をチェックしています。
ただ、E2Bチェック仕様を見たら、ISO_3166-1(alpha_2)でチェックすべきです。ISO_3166-1(alpha_2)はADRのM_COUNTRYだと思います。
</v>
          </cell>
          <cell r="F790" t="str">
            <v>陳</v>
          </cell>
          <cell r="G790">
            <v>43133</v>
          </cell>
          <cell r="H790" t="str">
            <v>リリース済</v>
          </cell>
          <cell r="I790"/>
          <cell r="J790"/>
          <cell r="K790"/>
          <cell r="L790"/>
          <cell r="M790"/>
          <cell r="N790" t="str">
            <v>SP6.2</v>
          </cell>
          <cell r="O790"/>
          <cell r="P790"/>
          <cell r="Q790"/>
          <cell r="R790" t="str">
            <v>ZRA様にSP6.2と回答済み
R3-789,790,791は同時に対応する必要あり</v>
          </cell>
          <cell r="S790"/>
        </row>
        <row r="791">
          <cell r="A791" t="str">
            <v>790</v>
          </cell>
          <cell r="B791" t="str">
            <v>基盤</v>
          </cell>
          <cell r="C791" t="str">
            <v>タイムゾーンコントロール</v>
          </cell>
          <cell r="D791"/>
          <cell r="E791" t="str">
            <v xml:space="preserve">【1801-018】【PV-18】【R3】【至急：障害】ZRA環境 E2B（R3）取り込み後の受領画面エラー--【社内】
ICSRファイルの下記の内容を取り込んで、受領画面を開くと異常終了となりました。
&lt;creationTime value="20180118133918+01" /&gt;
原因はタイムゾーンは4桁ではないということですが、下記の通りに、E2Bチェック仕様に2桁も許されていますよね。
今受領画面のタイムゾーンコントロール（SYSCOさん対応頂いたパネル）は多分4桁しかサポートされなさそうです。
2桁も許可すれば、タイムゾーンコントロール（基盤）の改修が必要かと思います。
EBRAで、２桁のタイムゾーンを取込む際に、4桁に変換する方法でも良いかと思います。対応する時に検討します。
</v>
          </cell>
          <cell r="F791" t="str">
            <v>陳</v>
          </cell>
          <cell r="G791">
            <v>43133</v>
          </cell>
          <cell r="H791" t="str">
            <v>リリース済</v>
          </cell>
          <cell r="I791"/>
          <cell r="J791"/>
          <cell r="K791"/>
          <cell r="L791"/>
          <cell r="M791"/>
          <cell r="N791" t="str">
            <v>SP6.2</v>
          </cell>
          <cell r="O791"/>
          <cell r="P791"/>
          <cell r="Q791"/>
          <cell r="R791" t="str">
            <v>取り込み時に4桁に補正する？
又は、DBから呼び出す際に2桁を4桁に補正してから表示するようにする。
ZRA様にSP6.2と回答済み</v>
          </cell>
          <cell r="S791"/>
        </row>
        <row r="792">
          <cell r="A792" t="str">
            <v>791</v>
          </cell>
          <cell r="B792" t="str">
            <v>EBRF</v>
          </cell>
          <cell r="C792" t="str">
            <v>R3形式ICSR、ACKファイル</v>
          </cell>
          <cell r="D792"/>
          <cell r="E792" t="str">
            <v xml:space="preserve">【1801-018】【PV-18】【R3】【至急：障害】ZRA環境 E2B（R3）取り込み後の受領画面エラー--【社内】
１．スキーマ定義が EUのままだとE2Bファイルとして認識されない。
お客様もヘッダ情報の変更だけで取り込めているので、
個別ではない（ICH標準）だと思います。ログを確認すると「20180007-00020180119095920.xml：ファイル種類が不正です。」なので
この判断をElseで分岐するようにすれば取り込めるのではないですか？。
※http://eudravigilance.ema.europa.eu/Decommissioned/Decommissioned.html　のどこかにあると思いますが。
　探せてません。。
＝＝
■Original
&lt;?xml version="1.0" encoding="utf-8"?&gt;
&lt;MCCI_IN200100UV01 xsi:schemaLocation="urn:hl7-org:v3 http://eudravigilance.ema.europa.eu/XSD/multicacheschemas/MCCI_IN200100UV01.xsd" xmlns="urn:hl7-org:v3" ITSVersion="XML_1.0" xmlns:xsi="http://www.w3.org/2001/XMLSchema-instance"&gt;
                                                                      ↓
■変更後
&lt;?xml version="1.0" encoding="utf-8"?&gt;
&lt;MCCI_IN200100UV01 ITSVersion="XML_1.0" xsi:schemaLocation="urn:hl7-org:v3 MCCI_IN200100UV01.xsd" xmlns="urn:hl7-org:v3" xmlns:xsi="http://www.w3.org/2001/XMLSchema-instance"&gt;
＝＝
R2のACKファイル取り込み対応した際にはEU版とDTDの定義が異なっていましたので、
DTDを切り替える対応を行いました。
対応は急ぎではないと思いますので、SP7.0以降で対応を検討する事にします。
</v>
          </cell>
          <cell r="F792" t="str">
            <v>陳</v>
          </cell>
          <cell r="G792">
            <v>43133</v>
          </cell>
          <cell r="H792" t="str">
            <v>リリース済</v>
          </cell>
          <cell r="I792"/>
          <cell r="J792"/>
          <cell r="K792"/>
          <cell r="L792"/>
          <cell r="M792"/>
          <cell r="N792" t="str">
            <v>SP6.2</v>
          </cell>
          <cell r="O792"/>
          <cell r="P792"/>
          <cell r="Q792"/>
          <cell r="R792"/>
          <cell r="S792"/>
        </row>
        <row r="793">
          <cell r="A793" t="str">
            <v>792</v>
          </cell>
          <cell r="B793" t="str">
            <v>EBCI</v>
          </cell>
          <cell r="C793" t="str">
            <v>EBCI</v>
          </cell>
          <cell r="D793" t="str">
            <v>MJ
R3-QA-134</v>
          </cell>
          <cell r="E793" t="str">
            <v xml:space="preserve">&lt;CW5ADR-R3-QA一覧.xlsxから転記&gt;R3-QA-134
ADR以外のシステムで作成したICSR（R2：SGML）を入手し、EBCI画面でPMDA出力を行ったが、「ファイル内容がSGMLではありません」というエラーが出力され、PMDA帳票出力ができませんでした。
原因は、B.4.k.2.1（医薬品販売名）のタグ「medicinalproduct」（必須項目）がないことでしたが、ADRでは、必須項目が入力されていないICSRファイルに関しても対応はされますでしょうか。（R2/R3）
※R1.5からの問い合わせでしたが、R3.0でも発生します
ADRでは必須だが、DTDでは必須ではないため発生しています。
SP7以降で検討します。（SP7より早く検討が必要な可能性あり）
</v>
          </cell>
          <cell r="F793" t="str">
            <v>長澤</v>
          </cell>
          <cell r="G793" t="str">
            <v>2/2/2018</v>
          </cell>
          <cell r="H793" t="str">
            <v>新規</v>
          </cell>
          <cell r="I793"/>
          <cell r="J793"/>
          <cell r="K793"/>
          <cell r="L793"/>
          <cell r="M793"/>
          <cell r="N793" t="str">
            <v>未定</v>
          </cell>
          <cell r="O793"/>
          <cell r="P793"/>
          <cell r="Q793"/>
          <cell r="R793" t="str">
            <v>MJ様のR3化で対応必須か確認必要。
現時点では対応は未定とする</v>
          </cell>
          <cell r="S793"/>
        </row>
        <row r="794">
          <cell r="A794" t="str">
            <v>793</v>
          </cell>
          <cell r="B794"/>
          <cell r="C794" t="str">
            <v>ICSR出力</v>
          </cell>
          <cell r="D794" t="str">
            <v>KS
R3-QA-104</v>
          </cell>
          <cell r="E794" t="str">
            <v xml:space="preserve">&lt;CW5ADR-R3-QA一覧.xlsxから転記&gt;R3-QA-104
症例情報画面の投与情報-薬剤投与タブ-一般名フレームにレコードが1件もない場合（ダミーレコードのみ存在）に、E2B(R3)形式のICSRファイルを出力した際、G.k.2.3.r.1項目にM_APP_PARAMS.G_K_2_3_R_1_OUTPUT_NAMEの値が出力されないのですが、何か理由があるのでしょうか？
なお、R1.5では上記の様なケースの場合もB.4.k.2.2項目に「UNKNOWNDRUG」が出力されます。
※上記ケースの想定漏れでしたら、SP7等で対応をお願いします。
</v>
          </cell>
          <cell r="F794" t="str">
            <v>長澤</v>
          </cell>
          <cell r="G794">
            <v>43136</v>
          </cell>
          <cell r="H794" t="str">
            <v>新規</v>
          </cell>
          <cell r="I794"/>
          <cell r="J794"/>
          <cell r="K794"/>
          <cell r="L794"/>
          <cell r="M794"/>
          <cell r="N794" t="str">
            <v>SP6.1</v>
          </cell>
          <cell r="O794"/>
          <cell r="P794"/>
          <cell r="Q794"/>
          <cell r="R794"/>
          <cell r="S794"/>
        </row>
        <row r="795">
          <cell r="A795" t="str">
            <v>794</v>
          </cell>
          <cell r="B795" t="str">
            <v>EBCI</v>
          </cell>
          <cell r="C795" t="str">
            <v>「送信者が取り扱う被疑薬情報」</v>
          </cell>
          <cell r="D795" t="str">
            <v>TS</v>
          </cell>
          <cell r="E795" t="str">
            <v>【至急】 PMDA確認帳票の「送信者が取り扱う被疑薬情報」に名称が表示されない
大正TOPSのPQで以下の件がNGとなり、大至急調査が必要となりました。
お忙しいところ恐縮ですが、ご確認をお願いします。
SP6適用後の状態で確認を行っています。
【問題】
PMDA確認帳票の「送信者が取り扱う被疑薬情報」に名称が表示されずコードのみ表示される。
ケース：
②新医薬品区分を出力順1～10の薬剤に設定
　⇒1番目の薬剤のみ名称が表示された
調査：
R3-466の残りの問題です。ソート順がおかしい問題です。1,10,11,2,3……となっている原因です。
頂いたPMDA帳票に出力された薬剤の順番がおかしいです。</v>
          </cell>
          <cell r="F795" t="str">
            <v>陳</v>
          </cell>
          <cell r="G795">
            <v>43136</v>
          </cell>
          <cell r="H795" t="str">
            <v>新規</v>
          </cell>
          <cell r="I795"/>
          <cell r="J795"/>
          <cell r="K795"/>
          <cell r="L795"/>
          <cell r="M795"/>
          <cell r="N795" t="str">
            <v>SP6.1</v>
          </cell>
          <cell r="O795"/>
          <cell r="P795"/>
          <cell r="Q795"/>
          <cell r="R795"/>
          <cell r="S795"/>
        </row>
        <row r="796">
          <cell r="A796" t="str">
            <v>795</v>
          </cell>
          <cell r="B796"/>
          <cell r="C796" t="str">
            <v>添付文書治験薬概要書記載マスタ-記載事象名</v>
          </cell>
          <cell r="D796" t="str">
            <v>SG
R3-QA-129</v>
          </cell>
          <cell r="E796" t="str">
            <v xml:space="preserve">&lt;CW5ADR-R3-QA一覧.xlsxから転記&gt;R3-QA-129
類似：R3-QA-049、R3-QA-070
添付文書治験薬概要書記載マスタ-記載事象名について、
E2B項目では無いが、最大文字数が400→250に変更されている。R3-QA-049と同様（E.i.1.1a(症例情報画面-有害事象-*記載有害事象名)のサイズに合わせて250に変更）の理解で良いでしょうか？
&lt;2018/02/01奥田追記&gt;
SG様より、SP7（IQ予定バージョン）で文字数を400として、データ欠落が無いようにして欲しいとの要請がありました。
E2b項目の名称が同じために、250に変更されただけと思われ、SG様では違う項目（用途）として利用しているとのことです。
添付文書治験薬概要書記載マスタ-記載事象名は、同じドメインを使用しているため、E.i.1.1aと同様にサイズ変更されました。
他にreaction使用しているところも調べます。
SP７で対応します。
</v>
          </cell>
          <cell r="F796" t="str">
            <v>長澤</v>
          </cell>
          <cell r="G796">
            <v>43136</v>
          </cell>
          <cell r="H796" t="str">
            <v>新規</v>
          </cell>
          <cell r="I796"/>
          <cell r="J796"/>
          <cell r="K796"/>
          <cell r="L796"/>
          <cell r="M796"/>
          <cell r="N796" t="str">
            <v>SP7</v>
          </cell>
          <cell r="O796"/>
          <cell r="P796"/>
          <cell r="Q796"/>
          <cell r="R796" t="str">
            <v>SP7対応必須</v>
          </cell>
          <cell r="S796"/>
        </row>
        <row r="797">
          <cell r="A797" t="str">
            <v>796</v>
          </cell>
          <cell r="B797" t="str">
            <v>画面エラー</v>
          </cell>
          <cell r="C797"/>
          <cell r="D797"/>
          <cell r="E797" t="str">
            <v>部外品オプションにて、報告期日区分を使用してのハードコーディングが存在するため、該当のエラーの見直しが必要です。</v>
          </cell>
          <cell r="F797" t="str">
            <v>長澤</v>
          </cell>
          <cell r="G797">
            <v>43123</v>
          </cell>
          <cell r="H797"/>
          <cell r="I797"/>
          <cell r="J797"/>
          <cell r="K797"/>
          <cell r="L797"/>
          <cell r="M797"/>
          <cell r="N797" t="str">
            <v>未定</v>
          </cell>
          <cell r="O797"/>
          <cell r="P797"/>
          <cell r="Q797"/>
          <cell r="R797" t="str">
            <v>R3-1218の1つ
4/4　MKKの導入予定次第→予定なしとの事で未定</v>
          </cell>
          <cell r="S797"/>
        </row>
        <row r="798">
          <cell r="A798" t="str">
            <v>797</v>
          </cell>
          <cell r="B798" t="str">
            <v>GOE0</v>
          </cell>
          <cell r="C798" t="str">
            <v>評価票</v>
          </cell>
          <cell r="D798" t="str">
            <v>MJ</v>
          </cell>
          <cell r="E798" t="str">
            <v>評価票では、自社薬グループが複数あった場合に自社薬グループ毎に帳票がコピーされて出力されるが、最終ページに一度だけ出力する項目を追加したい。</v>
          </cell>
          <cell r="F798" t="str">
            <v>市岡</v>
          </cell>
          <cell r="G798">
            <v>43137</v>
          </cell>
          <cell r="H798"/>
          <cell r="I798"/>
          <cell r="J798"/>
          <cell r="K798"/>
          <cell r="L798"/>
          <cell r="M798"/>
          <cell r="N798" t="str">
            <v>SP6.1</v>
          </cell>
          <cell r="O798"/>
          <cell r="P798"/>
          <cell r="Q798"/>
          <cell r="R798"/>
          <cell r="S798"/>
        </row>
        <row r="799">
          <cell r="A799" t="str">
            <v>798</v>
          </cell>
          <cell r="B799" t="str">
            <v>GOE0</v>
          </cell>
          <cell r="C799" t="str">
            <v>MJアドオン帳票</v>
          </cell>
          <cell r="D799" t="str">
            <v>MJ</v>
          </cell>
          <cell r="E799" t="str">
            <v>業務帳票画面のMJアドオン帳票について、R3.0対応を行う。</v>
          </cell>
          <cell r="F799" t="str">
            <v>市岡</v>
          </cell>
          <cell r="G799">
            <v>43137</v>
          </cell>
          <cell r="H799"/>
          <cell r="I799"/>
          <cell r="J799"/>
          <cell r="K799"/>
          <cell r="L799"/>
          <cell r="M799"/>
          <cell r="N799" t="str">
            <v>SP6.1</v>
          </cell>
          <cell r="O799"/>
          <cell r="P799"/>
          <cell r="Q799"/>
          <cell r="R799"/>
          <cell r="S799"/>
        </row>
        <row r="800">
          <cell r="A800" t="str">
            <v>799</v>
          </cell>
          <cell r="B800" t="str">
            <v>MDRG</v>
          </cell>
          <cell r="C800" t="str">
            <v>自社薬グループマスタ、自社薬マスタ、成分マスタ</v>
          </cell>
          <cell r="D800" t="str">
            <v>PV-ZR
HD:1802-003</v>
          </cell>
          <cell r="E800" t="str">
            <v>以下、ゼリア様からご要望がございましたので、ご連絡致します。
―――――――――
R3の一般用医薬品の成分コードは、医療用医薬品で使用している再審査コードであてはまるものがあれば、それを入力する必要があります。
弊社で数百の一般用医薬品がありますが、これらマスタを整備する必要がある関係で、教えてください。
1（要望）：
再審査コードに存在する該当成分を成分マスタに登録する際に、成分コードを
再審査コードの7桁で登録したいのですが、成分コードは5桁までしか入力できません。
配合が類似した製品が多数あるので、各製品で成分マスタに登録した成分を共通で使える
ように再審査コードを成分コードにするのがわかりやすいと思うのですが、CWの成分マスタ
の桁数を7桁に増やしてもらえないでしょうか？
2（要望）：
自社薬グループマスタに複数成分をセットする際に、正しく再審査コードをセットできている
ことを確認したいのですが、成分マスタの「薬剤コード」が表示されていません。
自社薬グループマスタに成分マスタの「薬剤コード」も表示してもらえないでしょうか？ 
3（要望）：
R3で、一般用医薬品では、再審査コードから当てはまる成分を探して、登録すること
になります。利便性を考えれば、自社薬グループマスタの成分を選ぶ時に、成分マスタから
だけでなく、再審査コードの薬剤マスタから7桁の成分コードが選べるようにしてもらえない
でしょうか。
4（要望）：
2に記載した自社薬グループマスタと同様の理由で、成分マスタの「薬剤コード」を
自社薬マスタ画面にも表示していただけないでしょうか？</v>
          </cell>
          <cell r="F800" t="str">
            <v>DHD 馮</v>
          </cell>
          <cell r="G800">
            <v>43138</v>
          </cell>
          <cell r="H800"/>
          <cell r="I800"/>
          <cell r="J800"/>
          <cell r="K800"/>
          <cell r="L800"/>
          <cell r="M800"/>
          <cell r="N800" t="str">
            <v>未定</v>
          </cell>
          <cell r="O800"/>
          <cell r="P800"/>
          <cell r="Q800"/>
          <cell r="R800"/>
          <cell r="S800"/>
        </row>
        <row r="801">
          <cell r="A801" t="str">
            <v>800</v>
          </cell>
          <cell r="B801" t="str">
            <v>EBIA、EBIS、EBSF</v>
          </cell>
          <cell r="C801" t="str">
            <v>J2.13</v>
          </cell>
          <cell r="D801"/>
          <cell r="E801" t="str">
            <v>ALEC画面-治験の概要：
複数行の情報を入力する（Spreadのコピー機能で作成）。
ICSRファイルに出力された順番は画面と異なっています。</v>
          </cell>
          <cell r="F801" t="str">
            <v>陳</v>
          </cell>
          <cell r="G801">
            <v>43138</v>
          </cell>
          <cell r="H801"/>
          <cell r="I801"/>
          <cell r="J801"/>
          <cell r="K801"/>
          <cell r="L801"/>
          <cell r="M801"/>
          <cell r="N801" t="str">
            <v>SP6.1</v>
          </cell>
          <cell r="O801"/>
          <cell r="P801"/>
          <cell r="Q801"/>
          <cell r="R801"/>
          <cell r="S801"/>
        </row>
        <row r="802">
          <cell r="A802" t="str">
            <v>801</v>
          </cell>
          <cell r="B802"/>
          <cell r="C802" t="str">
            <v>ページ番号</v>
          </cell>
          <cell r="D802" t="str">
            <v>JP
R3-QA-137</v>
          </cell>
          <cell r="E802" t="str">
            <v xml:space="preserve">&lt;CW5ADR-R3-QA一覧.xlsxから転記&gt;R3-QA-137
CW5より出力したPMDA確認帳票にて、
「ページ数」が表示されていないページがございます。
様式2、4、6にて本現象を確認しておりますが、
実際の帳票を添付致しましたので、ご確認の程、よろしくお願い致します。
尚、確認結果次第ではございますが、
テンプレートの改修で直ぐにご対応頂けるものなのか、
あるいは、要望対応としてお取り扱いいただくものとなるか含め、ご確認いただけますと幸いに存じます。
</v>
          </cell>
          <cell r="F802" t="str">
            <v>長澤</v>
          </cell>
          <cell r="G802">
            <v>43139</v>
          </cell>
          <cell r="H802" t="str">
            <v>Close(取下)</v>
          </cell>
          <cell r="I802"/>
          <cell r="J802"/>
          <cell r="K802"/>
          <cell r="L802"/>
          <cell r="M802"/>
          <cell r="N802" t="str">
            <v>対応不要</v>
          </cell>
          <cell r="O802"/>
          <cell r="P802"/>
          <cell r="Q802"/>
          <cell r="R802"/>
          <cell r="S802"/>
        </row>
        <row r="803">
          <cell r="A803" t="str">
            <v>802</v>
          </cell>
          <cell r="B803" t="str">
            <v>EBCF</v>
          </cell>
          <cell r="C803" t="str">
            <v>PMDA確認帳票</v>
          </cell>
          <cell r="D803" t="str">
            <v>MJ
HD:1802-001</v>
          </cell>
          <cell r="E803" t="str">
            <v xml:space="preserve">現状のR1.5では「B.4.k.18.1b」の場合、R2でのレギュレーションは、以下のようにPTコードを入力すると記載されていますので、PMDA確認帳票機能でPTコードのみの変換を実施しており、PTと一致しないLLTの場合、変換エラーとなります。
R3でR2形式のPMDA確認帳票出力についても現状は同様の仕様となっておりますが、
LLTでの対応についてご要望として受理させて頂きます。
</v>
          </cell>
          <cell r="F803" t="str">
            <v>DHD 馮</v>
          </cell>
          <cell r="G803">
            <v>43140</v>
          </cell>
          <cell r="H803"/>
          <cell r="I803"/>
          <cell r="J803"/>
          <cell r="K803"/>
          <cell r="L803"/>
          <cell r="M803"/>
          <cell r="N803" t="str">
            <v>未定</v>
          </cell>
          <cell r="O803"/>
          <cell r="P803"/>
          <cell r="Q803"/>
          <cell r="R803"/>
          <cell r="S803"/>
        </row>
        <row r="804">
          <cell r="A804" t="str">
            <v>803</v>
          </cell>
          <cell r="B804" t="str">
            <v>EBCI</v>
          </cell>
          <cell r="C804" t="str">
            <v>PMDA確認帳票</v>
          </cell>
          <cell r="D804" t="str">
            <v xml:space="preserve">
R3-RQ-214</v>
          </cell>
          <cell r="E804" t="str">
            <v xml:space="preserve">&lt;CW5ADR-R3-要望障害一覧.xlsxから転記&gt;R3-RQ-214
[曝露時の妊娠期間]について、「もっとも期間の短いものを出力する。」となっているが、単位の長さを判別せず、数値のみで長短を判別している。 </v>
          </cell>
          <cell r="F804" t="str">
            <v>市岡</v>
          </cell>
          <cell r="G804">
            <v>43132</v>
          </cell>
          <cell r="H804"/>
          <cell r="I804"/>
          <cell r="J804"/>
          <cell r="K804"/>
          <cell r="L804"/>
          <cell r="M804"/>
          <cell r="N804" t="str">
            <v>SP7</v>
          </cell>
          <cell r="O804"/>
          <cell r="P804"/>
          <cell r="Q804"/>
          <cell r="R804" t="str">
            <v>SP7で対応します。</v>
          </cell>
          <cell r="S804"/>
        </row>
        <row r="805">
          <cell r="A805" t="str">
            <v>804</v>
          </cell>
          <cell r="B805" t="str">
            <v>ALRV</v>
          </cell>
          <cell r="C805" t="str">
            <v>受領画面</v>
          </cell>
          <cell r="D805" t="str">
            <v xml:space="preserve">
R3-RQ-215</v>
          </cell>
          <cell r="E805" t="str">
            <v xml:space="preserve">&lt;CW5ADR-R3-要望障害一覧.xlsxから転記&gt;R3-RQ-215
試験名のICSR出力について、試験名を更新しても、出力値が更新されない。
試験登録番号等のスプレッドの更新を行うことで試験名は更新される。
試験名をR2DBへ登録するトリガの処理が、AL_ACCのAL_ACC_DBIC_TRGでは設定されておらず、AE3_STUDYのAE3_STUDY_DBIC_TRG_Bでのみ設定されているため。試験名だけ変更して更新を行った場合に、R2DBの試験名が更新されない。
→他の項目でも同様の更新漏れがないか要確認 </v>
          </cell>
          <cell r="F805" t="str">
            <v>寺田</v>
          </cell>
          <cell r="G805">
            <v>43132</v>
          </cell>
          <cell r="H805" t="str">
            <v>リリース済</v>
          </cell>
          <cell r="I805"/>
          <cell r="J805"/>
          <cell r="K805"/>
          <cell r="L805"/>
          <cell r="M805"/>
          <cell r="N805" t="str">
            <v>SP6.0a</v>
          </cell>
          <cell r="O805"/>
          <cell r="P805"/>
          <cell r="Q805"/>
          <cell r="R805" t="str">
            <v>SP6.0aで対応済みです。</v>
          </cell>
          <cell r="S805"/>
        </row>
        <row r="806">
          <cell r="A806" t="str">
            <v>805</v>
          </cell>
          <cell r="B806" t="str">
            <v>データ交換ファイル出力</v>
          </cell>
          <cell r="C806" t="str">
            <v>EBSF</v>
          </cell>
          <cell r="D806" t="str">
            <v>TJ/SG
R3-RQ-216</v>
          </cell>
          <cell r="E806" t="str">
            <v xml:space="preserve">&lt;CW5ADR-R3-要望障害一覧.xlsxから転記&gt;R3-RQ-216
ICSRデータ交換ファイル出力で
ICSRに記載されるヘッダーにより、取り込み側のシステムでそのまま取り込めない
という内容で、問合せ、要望を、TJ様、SG様より複数回頂いております。
現状は手作業でヘッダー情報を書き換えられているとのこと。
以前にも検討頂いている内容とはなりますが、提携会社ごと等に
ICSRへ出力するヘッダー情報をコンフィグ設定できる等の対応を検討頂けないでしょうか。
＜過去Helpdeskへの問合せ等＞
1310-022 TJ R15-M-4158
1402-052 TJ R15-M-4422
1409-037 TJ R15-M-4758
CW5ADR-SG-20110811-01 SG R15-M-3357
1711-013 SG 
 </v>
          </cell>
          <cell r="F806" t="str">
            <v>奥田</v>
          </cell>
          <cell r="G806">
            <v>43133</v>
          </cell>
          <cell r="H806" t="str">
            <v>Close(取下)</v>
          </cell>
          <cell r="I806"/>
          <cell r="J806"/>
          <cell r="K806"/>
          <cell r="L806"/>
          <cell r="M806"/>
          <cell r="N806" t="str">
            <v>対応不要</v>
          </cell>
          <cell r="O806"/>
          <cell r="P806"/>
          <cell r="Q806"/>
          <cell r="R806" t="str">
            <v>JPは同様の件をアドオンで対応したので、他社もアドオンで対応してもらうよう対応をお願い致します。
⇒JPで対応したのは取り込み側。
⇒アドオン側での対応を検討してもらう</v>
          </cell>
          <cell r="S806"/>
        </row>
        <row r="807">
          <cell r="A807" t="str">
            <v>806</v>
          </cell>
          <cell r="B807" t="str">
            <v>EBCI</v>
          </cell>
          <cell r="C807" t="str">
            <v>PMDA確認帳票</v>
          </cell>
          <cell r="D807" t="str">
            <v>TS-医薬
R3-RQ-217</v>
          </cell>
          <cell r="E807" t="str">
            <v xml:space="preserve">&lt;CW5ADR-R3-要望障害一覧.xlsxから転記&gt;R3-RQ-217
変数部分のFontはMS明朝にしてほしい
その他、罫線の太さ、宛先部分の体裁を改善 </v>
          </cell>
          <cell r="F807" t="str">
            <v>平</v>
          </cell>
          <cell r="G807">
            <v>43136</v>
          </cell>
          <cell r="H807"/>
          <cell r="I807"/>
          <cell r="J807"/>
          <cell r="K807"/>
          <cell r="L807"/>
          <cell r="M807"/>
          <cell r="N807" t="str">
            <v>SP7</v>
          </cell>
          <cell r="O807"/>
          <cell r="P807"/>
          <cell r="Q807"/>
          <cell r="R807" t="str">
            <v>パッケージとして、SP7で対応します。</v>
          </cell>
          <cell r="S807"/>
        </row>
        <row r="808">
          <cell r="A808" t="str">
            <v>807</v>
          </cell>
          <cell r="B808" t="str">
            <v>EBCI</v>
          </cell>
          <cell r="C808" t="str">
            <v>PMDA確認帳票</v>
          </cell>
          <cell r="D808" t="str">
            <v>TS-医薬
R3-RQ-218</v>
          </cell>
          <cell r="E808" t="str">
            <v xml:space="preserve">&lt;CW5ADR-R3-要望障害一覧.xlsxから転記&gt;R3-RQ-218
タイトルの「医薬品/治験薬 副作用/感染症 症例報告書（国内）（外国）」は、例えば国内の市販後症例報告の場合、「医薬品副作用症例報告書（国内）」等にすべき
「上記医薬品／治験薬に関する副作用／感染症症例を別添のとおり報告します」についても同様
R1.5では内容によって「／」の前後や「（国内）（国外）」の出力が変更される仕様になっている
 </v>
          </cell>
          <cell r="F808" t="str">
            <v>平</v>
          </cell>
          <cell r="G808">
            <v>43136</v>
          </cell>
          <cell r="H808" t="str">
            <v>リリース済</v>
          </cell>
          <cell r="I808"/>
          <cell r="J808"/>
          <cell r="K808"/>
          <cell r="L808"/>
          <cell r="M808"/>
          <cell r="N808" t="str">
            <v>SP8</v>
          </cell>
          <cell r="O808"/>
          <cell r="P808"/>
          <cell r="Q808"/>
          <cell r="R808" t="str">
            <v>SP7で対応します。
(SKWツールはADR同様、タイトルを全て出力)
旧SP7
受理されない問題では無いので、動的に変更は優先度を下げる</v>
          </cell>
          <cell r="S808"/>
        </row>
        <row r="809">
          <cell r="A809" t="str">
            <v>808</v>
          </cell>
          <cell r="B809" t="str">
            <v>EBCI</v>
          </cell>
          <cell r="C809" t="str">
            <v>PMDA確認帳票</v>
          </cell>
          <cell r="D809" t="str">
            <v>TS-医薬
R3-RQ-219</v>
          </cell>
          <cell r="E809" t="str">
            <v xml:space="preserve">&lt;CW5ADR-R3-要望障害一覧.xlsxから転記&gt;R3-RQ-219
文献やその他資料の添付ファイルが添付されているか表示して欲しい </v>
          </cell>
          <cell r="F809" t="str">
            <v>平</v>
          </cell>
          <cell r="G809">
            <v>43136</v>
          </cell>
          <cell r="H809"/>
          <cell r="I809"/>
          <cell r="J809"/>
          <cell r="K809"/>
          <cell r="L809"/>
          <cell r="M809"/>
          <cell r="N809" t="str">
            <v>未定</v>
          </cell>
          <cell r="O809"/>
          <cell r="P809"/>
          <cell r="Q809"/>
          <cell r="R809" t="str">
            <v>要望として受理します。
E2Bチェックリストから確認可能です。
案：最終ページに添付したファイル一覧を追加する</v>
          </cell>
          <cell r="S809"/>
        </row>
        <row r="810">
          <cell r="A810" t="str">
            <v>809</v>
          </cell>
          <cell r="B810" t="str">
            <v>EBCI</v>
          </cell>
          <cell r="C810" t="str">
            <v>PMDA確認帳票</v>
          </cell>
          <cell r="D810" t="str">
            <v>TS-医薬
R3-RQ-220</v>
          </cell>
          <cell r="E810" t="str">
            <v xml:space="preserve">&lt;CW5ADR-R3-要望障害一覧.xlsxから転記&gt;R3-RQ-220
「別紙様式第2（三）」について、臨検値の1行目の項目に「日付」とあり、その下に検査項目ごとにすべての行に「結果」の文字が出力されますが、この列は不要と解釈されると思う
確かに局長通知の様式に記載されていますが、項目名として設定しろという意味ではないようにおもう
 </v>
          </cell>
          <cell r="F810" t="str">
            <v>平</v>
          </cell>
          <cell r="G810">
            <v>43136</v>
          </cell>
          <cell r="H810"/>
          <cell r="I810"/>
          <cell r="J810"/>
          <cell r="K810"/>
          <cell r="L810"/>
          <cell r="M810"/>
          <cell r="N810" t="str">
            <v>SP7</v>
          </cell>
          <cell r="O810"/>
          <cell r="P810"/>
          <cell r="Q810"/>
          <cell r="R810" t="str">
            <v>要望として受理します。
(SKWツールはADR同様、当該列は出力)
R3-806と合わせてテンプレート対応</v>
          </cell>
          <cell r="S810"/>
        </row>
        <row r="811">
          <cell r="A811" t="str">
            <v>810</v>
          </cell>
          <cell r="B811" t="str">
            <v>EBCI</v>
          </cell>
          <cell r="C811" t="str">
            <v>PMDA確認帳票</v>
          </cell>
          <cell r="D811" t="str">
            <v>TS-医薬
R3-RQ-221</v>
          </cell>
          <cell r="E811" t="str">
            <v xml:space="preserve">&lt;CW5ADR-R3-要望障害一覧.xlsxから転記&gt;R3-RQ-221
同じ検査項目にUCUM単位と自由記載に値が存在する場合、PMDA確認帳票に2行で出力されている(R3-RQ-221シート参照) </v>
          </cell>
          <cell r="F811" t="str">
            <v>平</v>
          </cell>
          <cell r="G811">
            <v>43136</v>
          </cell>
          <cell r="H811" t="str">
            <v>Close(取下)</v>
          </cell>
          <cell r="I811"/>
          <cell r="J811"/>
          <cell r="K811"/>
          <cell r="L811"/>
          <cell r="M811"/>
          <cell r="N811" t="str">
            <v>対応不要</v>
          </cell>
          <cell r="O811"/>
          <cell r="P811"/>
          <cell r="Q811"/>
          <cell r="R811" t="str">
            <v>2行で出力するのは不具合ではなく仕様です。(単位をキーとしているため)
平さんコメント：
この件は、項番888が原因であることが判明（PMDA帳票の問題ではない）したので、この810は対応不要
⇒本来は888を至急対応して欲しいが、仕様調査がまだなので、SP7でもやむをえない
→却下</v>
          </cell>
          <cell r="S811"/>
        </row>
        <row r="812">
          <cell r="A812" t="str">
            <v>811</v>
          </cell>
          <cell r="B812" t="str">
            <v>ADCA</v>
          </cell>
          <cell r="C812" t="str">
            <v>NullFlavor入力項目を持つ画面</v>
          </cell>
          <cell r="D812" t="str">
            <v>TS-医薬
R3-RQ-222</v>
          </cell>
          <cell r="E812" t="str">
            <v xml:space="preserve">&lt;CW5ADR-R3-要望障害一覧.xlsxから転記&gt;R3-RQ-222
「医薬品使用歴なし」にチェックすると、自動的に「記載薬剤名」にNF「NA」が入力されますが、チェックを外したら連動して「NA」も解除されるような仕様にしてほしい
同様に、性別などの項目も、男か女か入力されたらそれまで入力されていたNFが解除されるべき
 </v>
          </cell>
          <cell r="F812" t="str">
            <v>平</v>
          </cell>
          <cell r="G812">
            <v>43136</v>
          </cell>
          <cell r="H812"/>
          <cell r="I812"/>
          <cell r="J812"/>
          <cell r="K812"/>
          <cell r="L812"/>
          <cell r="M812"/>
          <cell r="N812" t="str">
            <v>未定</v>
          </cell>
          <cell r="O812"/>
          <cell r="P812"/>
          <cell r="Q812"/>
          <cell r="R812" t="str">
            <v>要望として受理します。
旧未定</v>
          </cell>
          <cell r="S812"/>
        </row>
        <row r="813">
          <cell r="A813" t="str">
            <v>812</v>
          </cell>
          <cell r="B813" t="str">
            <v>EBIA,EBIS</v>
          </cell>
          <cell r="C813" t="str">
            <v>ICSRファイル作成</v>
          </cell>
          <cell r="D813" t="str">
            <v>TS-医薬
R3-RQ-223</v>
          </cell>
          <cell r="E813" t="str">
            <v xml:space="preserve">&lt;CW5ADR-R3-要望障害一覧.xlsxから転記&gt;R3-RQ-223
試験からの報告を症例報告する際のPMDA確認帳票作成時、R3形式で出力する時は問題ないが、R2形式で出力すると「試験名が入っていない」というエラーメッセージが出る。尚、試験名は入力されている。他にも、過去の症例でR2形式での出力途中でエラーが発生するものがある </v>
          </cell>
          <cell r="F813" t="str">
            <v>平</v>
          </cell>
          <cell r="G813">
            <v>43136</v>
          </cell>
          <cell r="H813" t="str">
            <v>リリース済</v>
          </cell>
          <cell r="I813"/>
          <cell r="J813"/>
          <cell r="K813"/>
          <cell r="L813"/>
          <cell r="M813"/>
          <cell r="N813" t="str">
            <v>SP6.0a</v>
          </cell>
          <cell r="O813"/>
          <cell r="P813"/>
          <cell r="Q813"/>
          <cell r="R813" t="str">
            <v>※R3-RQ-215と同件
SP6.0aで対応済みです。</v>
          </cell>
          <cell r="S813"/>
        </row>
        <row r="814">
          <cell r="A814" t="str">
            <v>813</v>
          </cell>
          <cell r="B814" t="str">
            <v>確定承認オプション</v>
          </cell>
          <cell r="C814" t="str">
            <v>「非承認」</v>
          </cell>
          <cell r="D814" t="str">
            <v>TS-医薬
R3-RQ-224</v>
          </cell>
          <cell r="E814" t="str">
            <v xml:space="preserve">&lt;CW5ADR-R3-要望障害一覧.xlsxから転記&gt;R3-RQ-224
評価承認を誤って非承認してしまった場合、現行の仕様では、一度「非承認」してしまうと、解除不可になってしまいます。
① 誤って「非承認」してしまった場合に、解除できるようにしてほしい
② 「非承認」を選択した場合には、本当に非承認でよいか確認するような画面が出るようにしてほしい
③ 「評価承認」「評価非承認」等を選択するプルダウンの、各項目の行間を広げることはできないか？
 </v>
          </cell>
          <cell r="F814" t="str">
            <v>平</v>
          </cell>
          <cell r="G814">
            <v>43136</v>
          </cell>
          <cell r="H814" t="str">
            <v>リリース済</v>
          </cell>
          <cell r="I814"/>
          <cell r="J814"/>
          <cell r="K814"/>
          <cell r="L814"/>
          <cell r="M814"/>
          <cell r="N814" t="str">
            <v>SP8</v>
          </cell>
          <cell r="O814"/>
          <cell r="P814"/>
          <cell r="Q814"/>
          <cell r="R814" t="str">
            <v>「非承認」から変更不可となった経緯も含めて、仕様を確認します。
旧未定
②の対応のみ（本来は①を要請だが工数兼ね合い）</v>
          </cell>
          <cell r="S814"/>
        </row>
        <row r="815">
          <cell r="A815" t="str">
            <v>814</v>
          </cell>
          <cell r="B815" t="str">
            <v>安全性定期報告</v>
          </cell>
          <cell r="C815" t="str">
            <v>再審査申請</v>
          </cell>
          <cell r="D815" t="str">
            <v xml:space="preserve">
R3-RQ-225</v>
          </cell>
          <cell r="E815" t="str">
            <v xml:space="preserve">&lt;CW5ADR-R3-要望障害一覧.xlsxから転記&gt;R3-RQ-225
2017/11に新しい通知が発出されており、新規帳票が追加となる。
安全性定期報告（再審査申請）
PMDAサイト
https://www.pmda.go.jp/review-services/inspections/reexam-reeval/0004.html
通知
https://www.pmda.go.jp/files/000221479.pdf
 </v>
          </cell>
          <cell r="F815" t="str">
            <v>小田</v>
          </cell>
          <cell r="G815">
            <v>43136</v>
          </cell>
          <cell r="H815" t="str">
            <v>リリース済</v>
          </cell>
          <cell r="I815"/>
          <cell r="J815"/>
          <cell r="K815"/>
          <cell r="L815"/>
          <cell r="M815"/>
          <cell r="N815" t="str">
            <v>SP8</v>
          </cell>
          <cell r="O815"/>
          <cell r="P815"/>
          <cell r="Q815"/>
          <cell r="R815" t="str">
            <v>定期報告機能への機能追加
既存帳票も確認の必要あり</v>
          </cell>
          <cell r="S815"/>
        </row>
        <row r="816">
          <cell r="A816" t="str">
            <v>815</v>
          </cell>
          <cell r="B816" t="str">
            <v>MedDRA一括変換</v>
          </cell>
          <cell r="C816"/>
          <cell r="D816" t="str">
            <v>TH
R3-RQ-226</v>
          </cell>
          <cell r="E816" t="str">
            <v xml:space="preserve">&lt;CW5ADR-R3-要望障害一覧.xlsxから転記&gt;R3-RQ-226
MedDRA一括変換画面及びバッチにて、無効症例を除外して一括変換できるようにしてほしい。
また、無効にした、有害事象は一括変換対象になるのでしょうか？ </v>
          </cell>
          <cell r="F816" t="str">
            <v>岩城</v>
          </cell>
          <cell r="G816">
            <v>43138</v>
          </cell>
          <cell r="H816" t="str">
            <v>Close(取下)</v>
          </cell>
          <cell r="I816"/>
          <cell r="J816"/>
          <cell r="K816"/>
          <cell r="L816"/>
          <cell r="M816"/>
          <cell r="N816" t="str">
            <v>対応不要</v>
          </cell>
          <cell r="O816"/>
          <cell r="P816"/>
          <cell r="Q816"/>
          <cell r="R816" t="str">
            <v>M_SYS_PARAMの指定可能
対応済みのはず</v>
          </cell>
          <cell r="S816"/>
        </row>
        <row r="817">
          <cell r="A817" t="str">
            <v>816</v>
          </cell>
          <cell r="B817" t="str">
            <v>添付ファイル</v>
          </cell>
          <cell r="C817"/>
          <cell r="D817" t="str">
            <v>TH
R3-RQ-227</v>
          </cell>
          <cell r="E817" t="str">
            <v xml:space="preserve">&lt;CW5ADR-R3-要望障害一覧.xlsxから転記&gt;R3-RQ-227
現在、添付ファイルの引継ぎは、受領、評価イベントのコピー仕様で制御しているが、実際に報告さえた場合は、引き継がない仕様にしてほしい。 </v>
          </cell>
          <cell r="F817" t="str">
            <v>岩城</v>
          </cell>
          <cell r="G817">
            <v>43138</v>
          </cell>
          <cell r="H817" t="str">
            <v>リリース済</v>
          </cell>
          <cell r="I817"/>
          <cell r="J817"/>
          <cell r="K817"/>
          <cell r="L817"/>
          <cell r="M817"/>
          <cell r="N817" t="str">
            <v>SP8</v>
          </cell>
          <cell r="O817"/>
          <cell r="P817"/>
          <cell r="Q817"/>
          <cell r="R817" t="str">
            <v>平さんコメント：
TSでも指摘があるが、確定的な仕様決定は難しいとの判断があり、SP6.2には入れられないと考える
⇒添付する／しないは状況によって人間が判断する必要があるため
岩城さんコメント：
ちゃんと仕様を検討して改修してほしいのでSP6.2必須でなくてもいいです。
備考欄に対応不要かもと記載がありますが、前評価からコピーしないだけの条件だと、
報告していない評価でもコピーされず、2番目の評価で報告すると添付ファイルはICSRに添付されないようになります。</v>
          </cell>
          <cell r="S817" t="str">
            <v>SYSCO</v>
          </cell>
        </row>
        <row r="818">
          <cell r="A818" t="str">
            <v>817</v>
          </cell>
          <cell r="B818" t="str">
            <v>ALEC
ALEP</v>
          </cell>
          <cell r="C818" t="str">
            <v>報告回数</v>
          </cell>
          <cell r="D818" t="str">
            <v>TJ
R3-RQ-228</v>
          </cell>
          <cell r="E818" t="str">
            <v xml:space="preserve">&lt;CW5ADR-R3-要望障害一覧.xlsxから転記&gt;R3-RQ-228
R2:機構報告回数(J.5)：評価画面-報告-機構報告回数
以下の手順の場合、報告回数が間違ってしまうことがあるため、チェック機能を実装して欲しい。
・　自動取込みでセットされた数値を手で修正
・　当局報告後、Ackを取り込む前に新たに評価イベントを立て入力。その際、自動取込みをしても前回報告＋1とならない。 </v>
          </cell>
          <cell r="F818" t="str">
            <v>奥田</v>
          </cell>
          <cell r="G818">
            <v>43139</v>
          </cell>
          <cell r="H818" t="str">
            <v>Close(取下)</v>
          </cell>
          <cell r="I818"/>
          <cell r="J818"/>
          <cell r="K818"/>
          <cell r="L818"/>
          <cell r="M818"/>
          <cell r="N818" t="str">
            <v>－</v>
          </cell>
          <cell r="O818"/>
          <cell r="P818"/>
          <cell r="Q818"/>
          <cell r="R818" t="str">
            <v>要望として受付けます。（お客様より、緊急対応が必要というような話ではないため、対応時期は別途）
⇒R2のチェックは優先度低のため、実施しない</v>
          </cell>
          <cell r="S818"/>
        </row>
        <row r="819">
          <cell r="A819" t="str">
            <v>818</v>
          </cell>
          <cell r="B819" t="str">
            <v>EBCI</v>
          </cell>
          <cell r="C819" t="str">
            <v>PMDA確認帳票 薬剤名の出力</v>
          </cell>
          <cell r="D819" t="str">
            <v>JP
R3-QA-141</v>
          </cell>
          <cell r="E819" t="str">
            <v xml:space="preserve">&lt;CW5ADR-R3-QA一覧.xlsxから転記&gt;R3-QA-141
２つ以上の治験の評価薬剤がある場合、２番目の治験薬のPMDA確認帳票を出力すると、
販売名/製剤名欄に一部の薬剤において9桁コードのみ出力され販売名が出力されない場合があります。（１番目の治験薬のPMDA帳票では適切に名称が出力されます）
PMDA帳票は治験実施施設に提供するため運用で問題になってしまいます。調査をお願い致します。
</v>
          </cell>
          <cell r="F819" t="str">
            <v>長澤</v>
          </cell>
          <cell r="G819">
            <v>43144</v>
          </cell>
          <cell r="H819" t="str">
            <v>リリース済</v>
          </cell>
          <cell r="I819"/>
          <cell r="J819"/>
          <cell r="K819"/>
          <cell r="L819"/>
          <cell r="M819"/>
          <cell r="N819" t="str">
            <v>SP6.2</v>
          </cell>
          <cell r="O819"/>
          <cell r="P819"/>
          <cell r="Q819"/>
          <cell r="R819" t="str">
            <v>SP6.2に合わせてJP様向けSPに個別で適用可能とする
五寳さんコメント：
ヤンセン向けの個別パッチを早々に出さないといけませんが、SP6.2に含めるかどうかはお任せします（おそらく次回のJPのアドオン改修のベースはSP6.1になるため）。</v>
          </cell>
          <cell r="S819"/>
        </row>
        <row r="820">
          <cell r="A820" t="str">
            <v>819</v>
          </cell>
          <cell r="B820"/>
          <cell r="C820" t="str">
            <v>ICSR出力</v>
          </cell>
          <cell r="D820" t="str">
            <v>TS-医薬
R3-QA-144</v>
          </cell>
          <cell r="E820" t="str">
            <v>&lt;CW5ADR-R3-QA一覧.xlsxから転記&gt;R3-QA-144
R3.0から、右クリックメニューが英語標記となっているところがあるが、修正可能か？</v>
          </cell>
          <cell r="F820" t="str">
            <v>長澤</v>
          </cell>
          <cell r="G820">
            <v>43144</v>
          </cell>
          <cell r="H820"/>
          <cell r="I820"/>
          <cell r="J820"/>
          <cell r="K820"/>
          <cell r="L820"/>
          <cell r="M820"/>
          <cell r="N820" t="str">
            <v>未定</v>
          </cell>
          <cell r="O820"/>
          <cell r="P820"/>
          <cell r="Q820"/>
          <cell r="R820"/>
          <cell r="S820"/>
        </row>
        <row r="821">
          <cell r="A821" t="str">
            <v>820</v>
          </cell>
          <cell r="B821" t="str">
            <v>ALRV</v>
          </cell>
          <cell r="C821" t="str">
            <v>受領画面-第一次情報源</v>
          </cell>
          <cell r="D821" t="str">
            <v>KP
HD:1802-008</v>
          </cell>
          <cell r="E821" t="str">
            <v>受領画面の第一次情報源-報告者で1行目に無効レコードを登録した場合、画面初期表示する際、有効レコードの1行目が表示されなく、無効の1行目レコードが表示された。</v>
          </cell>
          <cell r="F821" t="str">
            <v>DHD 馮</v>
          </cell>
          <cell r="G821">
            <v>43144</v>
          </cell>
          <cell r="H821"/>
          <cell r="I821"/>
          <cell r="J821"/>
          <cell r="K821"/>
          <cell r="L821"/>
          <cell r="M821"/>
          <cell r="N821" t="str">
            <v>SP7</v>
          </cell>
          <cell r="O821"/>
          <cell r="P821"/>
          <cell r="Q821"/>
          <cell r="R821"/>
          <cell r="S821"/>
        </row>
        <row r="822">
          <cell r="A822" t="str">
            <v>821</v>
          </cell>
          <cell r="B822" t="str">
            <v>KSLM</v>
          </cell>
          <cell r="C822" t="str">
            <v>CSVから取込</v>
          </cell>
          <cell r="D822" t="str">
            <v>KS</v>
          </cell>
          <cell r="E822" t="str">
            <v>Listednessマスターメンテナンス画面にて、
存在しないLLTコードのCSVを読み込ませると画面が落ちる。</v>
          </cell>
          <cell r="F822" t="str">
            <v>市岡</v>
          </cell>
          <cell r="G822"/>
          <cell r="H822"/>
          <cell r="I822"/>
          <cell r="J822"/>
          <cell r="K822"/>
          <cell r="L822"/>
          <cell r="M822"/>
          <cell r="N822" t="str">
            <v>SP6.1</v>
          </cell>
          <cell r="O822"/>
          <cell r="P822"/>
          <cell r="Q822"/>
          <cell r="R822"/>
          <cell r="S822"/>
        </row>
        <row r="823">
          <cell r="A823" t="str">
            <v>822</v>
          </cell>
          <cell r="B823" t="str">
            <v>KSCM</v>
          </cell>
          <cell r="C823" t="str">
            <v>CSVから取込</v>
          </cell>
          <cell r="D823" t="str">
            <v>KS</v>
          </cell>
          <cell r="E823" t="str">
            <v>存在しないSMQコードを取り込んだ際にエラーメッセージが表示されない。
SRSでは
・「CSVファイルにマスターに存在しない社内SMQコードのデータが存在します。」のエラーメッセージを表示。
となっているが、実際に存在しないSMQコードを含むCSVファイルを取り込むと、
取り込み自体は行われないが、取り込み完了のメッセージと共にCSVファイルの
データがスプレッドシートに表示され、取り込みが行われたように見える。
LLTコードも同様に、
SRSでは
・「CSVファイルにマスターに存在しないLLTコードのデータが存在します。」のエラーメッセージを表示。
となっているが、SMQコードと同様にエラーが発生せず取り込みが完了したように見える。</v>
          </cell>
          <cell r="F823" t="str">
            <v>市岡</v>
          </cell>
          <cell r="G823"/>
          <cell r="H823"/>
          <cell r="I823"/>
          <cell r="J823"/>
          <cell r="K823"/>
          <cell r="L823"/>
          <cell r="M823"/>
          <cell r="N823" t="str">
            <v>SP6.1</v>
          </cell>
          <cell r="O823"/>
          <cell r="P823"/>
          <cell r="Q823"/>
          <cell r="R823"/>
          <cell r="S823"/>
        </row>
        <row r="824">
          <cell r="A824" t="str">
            <v>823</v>
          </cell>
          <cell r="B824" t="str">
            <v>KSSM</v>
          </cell>
          <cell r="C824" t="str">
            <v>CSVから取込</v>
          </cell>
          <cell r="D824" t="str">
            <v>KS</v>
          </cell>
          <cell r="E824" t="str">
            <v>CSVファイルの列数が過不足であった場合に、エラーメッセージが表示されない。
SRSでは
・ 「CSVファイルの項目数が一致しません。」のエラーメッセージを表示。
となっている。
しかし、CSVファイルのヘッダ部の列数が本来のフォーマットと異なる場合は、
上記のエラーメッセージが表示されるが、データ部の列数が異なる場合は
正常なエラーメッセージが表示されない。
データ部の列が少ない場合：
　「ファイル取り込みでエラーが発生しました」とエラーメッセージが表示される。
データ部の列が多い場合：
　特にエラーは発生せず、余分な列は無視される。</v>
          </cell>
          <cell r="F824" t="str">
            <v>市岡</v>
          </cell>
          <cell r="G824"/>
          <cell r="H824"/>
          <cell r="I824"/>
          <cell r="J824"/>
          <cell r="K824"/>
          <cell r="L824"/>
          <cell r="M824"/>
          <cell r="N824" t="str">
            <v>SP6.1</v>
          </cell>
          <cell r="O824"/>
          <cell r="P824"/>
          <cell r="Q824"/>
          <cell r="R824"/>
          <cell r="S824"/>
        </row>
        <row r="825">
          <cell r="A825" t="str">
            <v>824</v>
          </cell>
          <cell r="B825" t="str">
            <v>KSSM</v>
          </cell>
          <cell r="C825" t="str">
            <v>CSVから取込</v>
          </cell>
          <cell r="D825" t="str">
            <v>KS</v>
          </cell>
          <cell r="E825" t="str">
            <v>CSVファイルのキー重複チェックが行われていない。
SRSでは
・ 「CSVファイルにキー項目の重複するデータが存在します。」のエラーメッセージを表示。
となっている。
しかし、重複したCSVを取り込んでも正常に取り込みが完了し、同じキーを持つデータがCSVファイルの値で上書きされる。</v>
          </cell>
          <cell r="F825" t="str">
            <v>市岡</v>
          </cell>
          <cell r="G825"/>
          <cell r="H825"/>
          <cell r="I825"/>
          <cell r="J825"/>
          <cell r="K825"/>
          <cell r="L825"/>
          <cell r="M825"/>
          <cell r="N825" t="str">
            <v>SP6.1</v>
          </cell>
          <cell r="O825"/>
          <cell r="P825"/>
          <cell r="Q825"/>
          <cell r="R825"/>
          <cell r="S825"/>
        </row>
        <row r="826">
          <cell r="A826" t="str">
            <v>825</v>
          </cell>
          <cell r="B826" t="str">
            <v>KSIM</v>
          </cell>
          <cell r="C826" t="str">
            <v>IME取込</v>
          </cell>
          <cell r="D826" t="str">
            <v>KS</v>
          </cell>
          <cell r="E826" t="str">
            <v>IMEファイルの列数が多い、または少ないファイルで「IME取込」を行ってもエラーメッセージが表示されない。
SRSでは
・ 「IMEファイルの項目数が一致しません。」のエラーメッセージを表示。
となっているが、エラーメッセージが表示されない。
また、データの取込も行われない。</v>
          </cell>
          <cell r="F826" t="str">
            <v>市岡</v>
          </cell>
          <cell r="G826"/>
          <cell r="H826"/>
          <cell r="I826"/>
          <cell r="J826"/>
          <cell r="K826"/>
          <cell r="L826"/>
          <cell r="M826"/>
          <cell r="N826" t="str">
            <v>SP6.1</v>
          </cell>
          <cell r="O826"/>
          <cell r="P826"/>
          <cell r="Q826"/>
          <cell r="R826"/>
          <cell r="S826"/>
        </row>
        <row r="827">
          <cell r="A827" t="str">
            <v>826</v>
          </cell>
          <cell r="B827" t="str">
            <v>KSIM</v>
          </cell>
          <cell r="C827" t="str">
            <v>IME取込</v>
          </cell>
          <cell r="D827" t="str">
            <v>KS</v>
          </cell>
          <cell r="E827" t="str">
            <v>マスターテーブルに存在しないSOC[日本語]がIMEファイルに存在する状態で「IME取込」を行ってもエラーメッセージが表示されない。
SRSでは
・エラーダイアログに「SOC名称に該当するデータがありません。」を表示。
となっているが、エラーメッセージが表示されない。
また、データの取込も行われない。</v>
          </cell>
          <cell r="F827" t="str">
            <v>市岡</v>
          </cell>
          <cell r="G827"/>
          <cell r="H827"/>
          <cell r="I827"/>
          <cell r="J827"/>
          <cell r="K827"/>
          <cell r="L827"/>
          <cell r="M827"/>
          <cell r="N827" t="str">
            <v>SP6.1</v>
          </cell>
          <cell r="O827"/>
          <cell r="P827"/>
          <cell r="Q827"/>
          <cell r="R827"/>
          <cell r="S827"/>
        </row>
        <row r="828">
          <cell r="A828" t="str">
            <v>827</v>
          </cell>
          <cell r="B828" t="str">
            <v>KSAN</v>
          </cell>
          <cell r="C828" t="str">
            <v>PT追加ボタン</v>
          </cell>
          <cell r="D828" t="str">
            <v>KS</v>
          </cell>
          <cell r="E828" t="str">
            <v>更新対象となるPTコードが重複している状態で「追加」ボタンを押した際に、エラーメッセージが表示されない。
SRSでは
・ エラーダイアログに「不正なデータがあるため、全てのデータを更新することはできませんでした。」を表示。
・ 該当項目の横にエクスクラメーションマークを表示し、「データが重複しています。」を表示。
となっているが、エラーメッセージが表示されない。
PTコードの追加もおこわれない。</v>
          </cell>
          <cell r="F828" t="str">
            <v>市岡</v>
          </cell>
          <cell r="G828"/>
          <cell r="H828"/>
          <cell r="I828"/>
          <cell r="J828"/>
          <cell r="K828"/>
          <cell r="L828"/>
          <cell r="M828"/>
          <cell r="N828" t="str">
            <v>SP6.1</v>
          </cell>
          <cell r="O828"/>
          <cell r="P828"/>
          <cell r="Q828"/>
          <cell r="R828"/>
          <cell r="S828"/>
        </row>
        <row r="829">
          <cell r="A829" t="str">
            <v>828</v>
          </cell>
          <cell r="B829" t="str">
            <v>KSAN</v>
          </cell>
          <cell r="C829" t="str">
            <v>SMQ追加ボタン</v>
          </cell>
          <cell r="D829" t="str">
            <v>KS</v>
          </cell>
          <cell r="E829" t="str">
            <v>SMQコードもしくは、SMQ名称を入力せずにSMQフレームの「追加」ボタンを押した際にエラーメッセージが表示されない。
SRSでは
・エラーダイアログに「SMQが入力されていません」を表示。
となっているが、エラーメッセージが表示されない。</v>
          </cell>
          <cell r="F829" t="str">
            <v>市岡</v>
          </cell>
          <cell r="G829"/>
          <cell r="H829"/>
          <cell r="I829"/>
          <cell r="J829"/>
          <cell r="K829"/>
          <cell r="L829"/>
          <cell r="M829"/>
          <cell r="N829" t="str">
            <v>SP6.1</v>
          </cell>
          <cell r="O829"/>
          <cell r="P829"/>
          <cell r="Q829"/>
          <cell r="R829"/>
          <cell r="S829"/>
        </row>
        <row r="830">
          <cell r="A830" t="str">
            <v>829</v>
          </cell>
          <cell r="B830" t="str">
            <v>KSLM</v>
          </cell>
          <cell r="C830" t="str">
            <v>スプレッドの並び順</v>
          </cell>
          <cell r="D830" t="str">
            <v>KS</v>
          </cell>
          <cell r="E830" t="str">
            <v xml:space="preserve">スプレッドのデータの並び順がLLT[コード]の昇順でソートされている。
スプレッドにはPTコードの列が存在し、
位置も、最も左に配置されているため以下の並びが正しいと思われる。
・PT[コード]
・LLT[コード]
</v>
          </cell>
          <cell r="F830" t="str">
            <v>市岡</v>
          </cell>
          <cell r="G830"/>
          <cell r="H830"/>
          <cell r="I830"/>
          <cell r="J830"/>
          <cell r="K830"/>
          <cell r="L830"/>
          <cell r="M830"/>
          <cell r="N830" t="str">
            <v>SP6.1</v>
          </cell>
          <cell r="O830"/>
          <cell r="P830"/>
          <cell r="Q830"/>
          <cell r="R830"/>
          <cell r="S830"/>
        </row>
        <row r="831">
          <cell r="A831" t="str">
            <v>830</v>
          </cell>
          <cell r="B831" t="str">
            <v>GOE0</v>
          </cell>
          <cell r="C831" t="str">
            <v>SAEレポート(MKKアドオン)</v>
          </cell>
          <cell r="D831" t="str">
            <v>MKK</v>
          </cell>
          <cell r="E831" t="str">
            <v>IGET_DATEの変換フォーマットが間違っている。
dd/MMM/yyyyとなるよう修正する。</v>
          </cell>
          <cell r="F831" t="str">
            <v>市岡</v>
          </cell>
          <cell r="G831"/>
          <cell r="H831"/>
          <cell r="I831"/>
          <cell r="J831"/>
          <cell r="K831"/>
          <cell r="L831"/>
          <cell r="M831"/>
          <cell r="N831" t="str">
            <v>SP6.1</v>
          </cell>
          <cell r="O831"/>
          <cell r="P831"/>
          <cell r="Q831"/>
          <cell r="R831"/>
          <cell r="S831"/>
        </row>
        <row r="832">
          <cell r="A832" t="str">
            <v>831</v>
          </cell>
          <cell r="B832" t="str">
            <v>ADAO</v>
          </cell>
          <cell r="C832" t="str">
            <v>ユーザー定義帳票置換文字列</v>
          </cell>
          <cell r="D832" t="str">
            <v>MJ</v>
          </cell>
          <cell r="E832" t="str">
            <v>置換文字列に「情報媒体区分」を追加する。
「その他」が選択されている場合、その他の内容も出力できるようにする。</v>
          </cell>
          <cell r="F832" t="str">
            <v>市岡</v>
          </cell>
          <cell r="G832"/>
          <cell r="H832"/>
          <cell r="I832"/>
          <cell r="J832"/>
          <cell r="K832"/>
          <cell r="L832"/>
          <cell r="M832"/>
          <cell r="N832" t="str">
            <v>SP6.1</v>
          </cell>
          <cell r="O832"/>
          <cell r="P832"/>
          <cell r="Q832"/>
          <cell r="R832"/>
          <cell r="S832"/>
        </row>
        <row r="833">
          <cell r="A833" t="str">
            <v>832</v>
          </cell>
          <cell r="B833"/>
          <cell r="C833" t="str">
            <v>ADR英語版</v>
          </cell>
          <cell r="D833"/>
          <cell r="E833" t="str">
            <v>ADRの英語版の表記が適切かどうかを確認する。</v>
          </cell>
          <cell r="F833" t="str">
            <v>柴田</v>
          </cell>
          <cell r="G833"/>
          <cell r="H833"/>
          <cell r="I833"/>
          <cell r="J833"/>
          <cell r="K833"/>
          <cell r="L833"/>
          <cell r="M833"/>
          <cell r="N833" t="str">
            <v>未定</v>
          </cell>
          <cell r="O833"/>
          <cell r="P833"/>
          <cell r="Q833"/>
          <cell r="R833"/>
          <cell r="S833"/>
        </row>
        <row r="834">
          <cell r="A834" t="str">
            <v>833</v>
          </cell>
          <cell r="B834" t="str">
            <v>ALE0</v>
          </cell>
          <cell r="C834" t="str">
            <v>評価対応記録</v>
          </cell>
          <cell r="D834" t="str">
            <v>AZ
HD:1610-015
TSM
HD:1805-010
AZ
HD:1905-022</v>
          </cell>
          <cell r="E834" t="str">
            <v>評価対応記録画面で、評価承認の実施者欄と日時欄がブランクになっている症例が見つかりました。
評価1を評価確定した後、評価2を追加して無効化した後、もう一回評価1を評価確定に変更した場合、実施者と実施日時がブランクになっていた。
原因の調査をお願いいたします。
R15-M-5136で調査済み、R3対応なので起票する。</v>
          </cell>
          <cell r="F834" t="str">
            <v>DHD 馮</v>
          </cell>
          <cell r="G834">
            <v>43146</v>
          </cell>
          <cell r="H834" t="str">
            <v>リリース済</v>
          </cell>
          <cell r="I834"/>
          <cell r="J834"/>
          <cell r="K834"/>
          <cell r="L834"/>
          <cell r="M834"/>
          <cell r="N834" t="str">
            <v>SP10.1</v>
          </cell>
          <cell r="O834"/>
          <cell r="P834"/>
          <cell r="Q834"/>
          <cell r="R834" t="str">
            <v>旧SP7
発生頻度は低い為、優先度は下げる
7/18 工数不足のため調整
SP9.1候補→SP11候補（理由は同上）</v>
          </cell>
          <cell r="S834" t="str">
            <v>塩見/藤田</v>
          </cell>
        </row>
        <row r="835">
          <cell r="A835" t="str">
            <v>834</v>
          </cell>
          <cell r="B835" t="str">
            <v>ALEP/ALEC</v>
          </cell>
          <cell r="C835" t="str">
            <v>評価画面</v>
          </cell>
          <cell r="D835" t="str">
            <v>KP
HD:1802-013</v>
          </cell>
          <cell r="E835" t="str">
            <v xml:space="preserve">R3になって「評価画面：有害事象」が１画面に収まらず、大変効率が悪いです。
対応方法あるでしょうか？
添付をご参照お願い致します。
対応方法がない場合、他の企業から要望等が上がっており、対応頂けるような予定はあるでしょうか？
</v>
          </cell>
          <cell r="F835" t="str">
            <v>DHD 馮</v>
          </cell>
          <cell r="G835">
            <v>43147</v>
          </cell>
          <cell r="H835"/>
          <cell r="I835"/>
          <cell r="J835"/>
          <cell r="K835"/>
          <cell r="L835"/>
          <cell r="M835"/>
          <cell r="N835" t="str">
            <v>未定</v>
          </cell>
          <cell r="O835"/>
          <cell r="P835"/>
          <cell r="Q835"/>
          <cell r="R835" t="str">
            <v>旧SP7
SYSCO様側で部品を開発済みであるが、テスト範囲が広い。（可能であれば対応する）</v>
          </cell>
          <cell r="S835"/>
        </row>
        <row r="836">
          <cell r="A836" t="str">
            <v>835</v>
          </cell>
          <cell r="B836" t="str">
            <v>ADCA</v>
          </cell>
          <cell r="C836" t="str">
            <v>症例画面</v>
          </cell>
          <cell r="D836" t="str">
            <v>KP
HD:1802-015</v>
          </cell>
          <cell r="E836" t="str">
            <v xml:space="preserve">症例画面の「投与情報」スプレッドで1行目に無効レコードを登録、
2行目以降に有効レコードを登録した場合、有効レコードの「投与量及び関連情報」スプレッドでレコードを登録した後、再度画面を開いて、何も修正しない場合、更新を行うと、
有効レコードの「投与量及び関連情報」スプレッドの1行目に空白レコードが追加作成されました。原因の調査をお願いする。
</v>
          </cell>
          <cell r="F836" t="str">
            <v>DHD 馮</v>
          </cell>
          <cell r="G836">
            <v>43147</v>
          </cell>
          <cell r="H836"/>
          <cell r="I836"/>
          <cell r="J836"/>
          <cell r="K836"/>
          <cell r="L836"/>
          <cell r="M836"/>
          <cell r="N836" t="str">
            <v>SP7</v>
          </cell>
          <cell r="O836"/>
          <cell r="P836"/>
          <cell r="Q836"/>
          <cell r="R836"/>
          <cell r="S836"/>
        </row>
        <row r="837">
          <cell r="A837" t="str">
            <v>836</v>
          </cell>
          <cell r="B837" t="str">
            <v>症例情報</v>
          </cell>
          <cell r="C837" t="str">
            <v>要因内容</v>
          </cell>
          <cell r="D837" t="str">
            <v>TS-医薬
R3-RQ-229</v>
          </cell>
          <cell r="E837" t="str">
            <v xml:space="preserve">&lt;CW5ADR-R3-要望障害一覧.xlsxから転記&gt;R3-RQ-229
「要因内容」のカラム幅が、R1.5より小さくなっている。 </v>
          </cell>
          <cell r="F837" t="str">
            <v>平</v>
          </cell>
          <cell r="G837">
            <v>43144</v>
          </cell>
          <cell r="H837"/>
          <cell r="I837"/>
          <cell r="J837"/>
          <cell r="K837"/>
          <cell r="L837"/>
          <cell r="M837"/>
          <cell r="N837" t="str">
            <v>未定</v>
          </cell>
          <cell r="O837"/>
          <cell r="P837"/>
          <cell r="Q837"/>
          <cell r="R837" t="str">
            <v>幅を縮小した背景を確認します。
R3化で英語版の文言が長い為、幅を短くした。</v>
          </cell>
          <cell r="S837"/>
        </row>
        <row r="838">
          <cell r="A838" t="str">
            <v>837</v>
          </cell>
          <cell r="B838" t="str">
            <v>EBCI</v>
          </cell>
          <cell r="C838" t="str">
            <v>PMDA確認帳票</v>
          </cell>
          <cell r="D838" t="str">
            <v>TS-医薬
R3-RQ-230</v>
          </cell>
          <cell r="E838" t="str">
            <v xml:space="preserve">&lt;CW5ADR-R3-要望障害一覧.xlsxから転記&gt;R3-RQ-230
投与情報には、被疑薬のみの表示としてほしい
R1.5では、被疑薬のみの表示であった
⇒再度確認したところ、PMDA帳票の問題ではなく、ICSR出力の問題である（R3-RQ-233）
R3-RQ-230自体は取り下げる </v>
          </cell>
          <cell r="F838" t="str">
            <v>平</v>
          </cell>
          <cell r="G838">
            <v>43144</v>
          </cell>
          <cell r="H838" t="str">
            <v>Close(取下)</v>
          </cell>
          <cell r="I838"/>
          <cell r="J838"/>
          <cell r="K838"/>
          <cell r="L838"/>
          <cell r="M838"/>
          <cell r="N838" t="str">
            <v>対応不要</v>
          </cell>
          <cell r="O838"/>
          <cell r="P838"/>
          <cell r="Q838"/>
          <cell r="R838" t="str">
            <v>優先度低の要望として受理します。
⇒取下げ</v>
          </cell>
          <cell r="S838"/>
        </row>
        <row r="839">
          <cell r="A839" t="str">
            <v>838</v>
          </cell>
          <cell r="B839" t="str">
            <v>症例情報</v>
          </cell>
          <cell r="C839" t="str">
            <v>臨床検査値</v>
          </cell>
          <cell r="D839" t="str">
            <v>TS-医薬
R3-RQ-231</v>
          </cell>
          <cell r="E839" t="str">
            <v xml:space="preserve">&lt;CW5ADR-R3-要望障害一覧.xlsxから転記&gt;R3-RQ-231
臨床検査値の単位リストに非UCUMとUCUMの区別をしてほしい（例：非UCUMは赤表示されるなど） </v>
          </cell>
          <cell r="F839" t="str">
            <v>平</v>
          </cell>
          <cell r="G839">
            <v>43144</v>
          </cell>
          <cell r="H839"/>
          <cell r="I839"/>
          <cell r="J839"/>
          <cell r="K839"/>
          <cell r="L839"/>
          <cell r="M839"/>
          <cell r="N839" t="str">
            <v>未定</v>
          </cell>
          <cell r="O839"/>
          <cell r="P839"/>
          <cell r="Q839"/>
          <cell r="R839" t="str">
            <v>優先度低の要望として受理します。</v>
          </cell>
          <cell r="S839"/>
        </row>
        <row r="840">
          <cell r="A840" t="str">
            <v>839</v>
          </cell>
          <cell r="B840" t="str">
            <v>EBCI</v>
          </cell>
          <cell r="C840" t="str">
            <v>PMDA確認帳票</v>
          </cell>
          <cell r="D840" t="str">
            <v>TS-医薬
R3-RQ-232</v>
          </cell>
          <cell r="E840" t="str">
            <v xml:space="preserve">&lt;CW5ADR-R3-要望障害一覧.xlsxから転記&gt;R3-RQ-232
R3-RQ-221に関連し、単位あり、と自由記載で2行に分かれる場合、どちらが上に来るかが不定である（表示順が設定されていない） </v>
          </cell>
          <cell r="F840" t="str">
            <v>平</v>
          </cell>
          <cell r="G840">
            <v>43144</v>
          </cell>
          <cell r="H840"/>
          <cell r="I840"/>
          <cell r="J840"/>
          <cell r="K840"/>
          <cell r="L840"/>
          <cell r="M840"/>
          <cell r="N840" t="str">
            <v>未定</v>
          </cell>
          <cell r="O840"/>
          <cell r="P840"/>
          <cell r="Q840"/>
          <cell r="R840" t="str">
            <v xml:space="preserve">要望として受理します。
平さんコメント：
810と関連するが、緊急ではないので、SP6.2から除外してよい
旧未定
</v>
          </cell>
          <cell r="S840"/>
        </row>
        <row r="841">
          <cell r="A841" t="str">
            <v>840</v>
          </cell>
          <cell r="B841" t="str">
            <v>ICSRファイル作成</v>
          </cell>
          <cell r="C841" t="str">
            <v>EBIA, EBIS</v>
          </cell>
          <cell r="D841" t="str">
            <v>TS-医薬
R3-RQ-233</v>
          </cell>
          <cell r="E841" t="str">
            <v xml:space="preserve">&lt;CW5ADR-R3-要望障害一覧.xlsxから転記&gt;R3-RQ-233
R3-RQ-230に関連し、G.k.9.i 評価に関する情報について、評価がされていないレコードは出力されるべきではない
通常、自社被疑薬以外は「評価の情報源」「評価方法」「評価結果」は入力しないが、現状はすべて空欄で出力されている
R3-RQ-233シート参照 </v>
          </cell>
          <cell r="F841" t="str">
            <v>平</v>
          </cell>
          <cell r="G841">
            <v>43146</v>
          </cell>
          <cell r="H841" t="str">
            <v>リリース済</v>
          </cell>
          <cell r="I841"/>
          <cell r="J841"/>
          <cell r="K841"/>
          <cell r="L841"/>
          <cell r="M841"/>
          <cell r="N841" t="str">
            <v>SP6.2</v>
          </cell>
          <cell r="O841"/>
          <cell r="P841"/>
          <cell r="Q841"/>
          <cell r="R841" t="str">
            <v>平さんコメント：
これはレギュレーションの問題があり、緊急です</v>
          </cell>
          <cell r="S841"/>
        </row>
        <row r="842">
          <cell r="A842" t="str">
            <v>841</v>
          </cell>
          <cell r="B842" t="str">
            <v>マスターメンテナンス</v>
          </cell>
          <cell r="C842"/>
          <cell r="D842" t="str">
            <v>ZR
R3-RQ-234</v>
          </cell>
          <cell r="E842" t="str">
            <v xml:space="preserve">&lt;CW5ADR-R3-要望障害一覧.xlsxから転記&gt;R3-RQ-234
1（要望）：
再審査コードに存在する該当成分を成分マスタに登録する際に、成分コードを再審査コードの7桁で登録したいのですが、成分コードは5桁までしか入力できません。
配合が類似した製品が多数あるので、各製品で成分マスタに登録した成分を共通で使える
ように再審査コードを成分コードにするのがわかりやすいと思うのですが、CWの成分マスタの桁数を7桁に増やしてもらえないでしょうか？ </v>
          </cell>
          <cell r="F842" t="str">
            <v>PV金野</v>
          </cell>
          <cell r="G842">
            <v>43133</v>
          </cell>
          <cell r="H842"/>
          <cell r="I842"/>
          <cell r="J842"/>
          <cell r="K842"/>
          <cell r="L842"/>
          <cell r="M842"/>
          <cell r="N842" t="str">
            <v>未定</v>
          </cell>
          <cell r="O842"/>
          <cell r="P842"/>
          <cell r="Q842"/>
          <cell r="R842" t="str">
            <v>要望として受理します。</v>
          </cell>
          <cell r="S842"/>
        </row>
        <row r="843">
          <cell r="A843" t="str">
            <v>842</v>
          </cell>
          <cell r="B843" t="str">
            <v>マスターメンテナンス</v>
          </cell>
          <cell r="C843"/>
          <cell r="D843" t="str">
            <v>ZR
R3-RQ-235</v>
          </cell>
          <cell r="E843" t="str">
            <v xml:space="preserve">&lt;CW5ADR-R3-要望障害一覧.xlsxから転記&gt;R3-RQ-235
2（要望）：
自社薬グループマスタに複数成分をセットする際に、正しく再審査コードをセットできていることを確認したいのですが、成分マスタの「薬剤コード」が表示されていません。
自社薬グループマスタに成分マスタの「薬剤コード」も表示してもらえないでしょうか？  </v>
          </cell>
          <cell r="F843" t="str">
            <v>PV金野</v>
          </cell>
          <cell r="G843">
            <v>43133</v>
          </cell>
          <cell r="H843"/>
          <cell r="I843"/>
          <cell r="J843"/>
          <cell r="K843"/>
          <cell r="L843"/>
          <cell r="M843"/>
          <cell r="N843" t="str">
            <v>未定</v>
          </cell>
          <cell r="O843"/>
          <cell r="P843"/>
          <cell r="Q843"/>
          <cell r="R843" t="str">
            <v>要望として受理します。</v>
          </cell>
          <cell r="S843"/>
        </row>
        <row r="844">
          <cell r="A844" t="str">
            <v>843</v>
          </cell>
          <cell r="B844" t="str">
            <v>症例情報</v>
          </cell>
          <cell r="C844"/>
          <cell r="D844" t="str">
            <v>ZR
R3-RQ-236</v>
          </cell>
          <cell r="E844" t="str">
            <v xml:space="preserve">&lt;CW5ADR-R3-要望障害一覧.xlsxから転記&gt;R3-RQ-236
3（要望）：
R3で、一般用医薬品では、再審査コードから当てはまる成分を探して、登録することになります。利便性を考えれば、自社薬グループマスタの成分を選ぶ時に、成分マスタからだけでなく、再審査コードの薬剤マスタから7桁の成分コードが選べるようにしてもらえないでしょうか。 </v>
          </cell>
          <cell r="F844" t="str">
            <v>PV金野</v>
          </cell>
          <cell r="G844">
            <v>43133</v>
          </cell>
          <cell r="H844"/>
          <cell r="I844"/>
          <cell r="J844"/>
          <cell r="K844"/>
          <cell r="L844"/>
          <cell r="M844"/>
          <cell r="N844" t="str">
            <v>未定</v>
          </cell>
          <cell r="O844"/>
          <cell r="P844"/>
          <cell r="Q844"/>
          <cell r="R844" t="str">
            <v>要望として受理します。</v>
          </cell>
          <cell r="S844"/>
        </row>
        <row r="845">
          <cell r="A845" t="str">
            <v>844</v>
          </cell>
          <cell r="B845" t="str">
            <v>マスターメンテナンス</v>
          </cell>
          <cell r="C845"/>
          <cell r="D845" t="str">
            <v>ZR
R3-RQ-237</v>
          </cell>
          <cell r="E845" t="str">
            <v xml:space="preserve">&lt;CW5ADR-R3-要望障害一覧.xlsxから転記&gt;R3-RQ-237
4（要望）：
2に記載した自社薬グループマスタと同様の理由で、成分マスタの「薬剤コード」を
自社薬マスタ画面にも表示していただけないでしょうか？ </v>
          </cell>
          <cell r="F845" t="str">
            <v>PV金野</v>
          </cell>
          <cell r="G845">
            <v>43133</v>
          </cell>
          <cell r="H845"/>
          <cell r="I845"/>
          <cell r="J845"/>
          <cell r="K845"/>
          <cell r="L845"/>
          <cell r="M845"/>
          <cell r="N845" t="str">
            <v>未定</v>
          </cell>
          <cell r="O845"/>
          <cell r="P845"/>
          <cell r="Q845"/>
          <cell r="R845" t="str">
            <v>要望として受理します。</v>
          </cell>
          <cell r="S845"/>
        </row>
        <row r="846">
          <cell r="A846" t="str">
            <v>845</v>
          </cell>
          <cell r="B846" t="str">
            <v>E2Bチェック</v>
          </cell>
          <cell r="C846"/>
          <cell r="D846" t="str">
            <v>TJ
R3-RQ-238</v>
          </cell>
          <cell r="E846" t="str">
            <v xml:space="preserve">&lt;CW5ADR-R3-要望障害一覧.xlsxから転記&gt;R3-RQ-238
R2報告時のACKエラー「40402304」:(B.4.k.2.1医薬品販売名と医薬品マスタ)について
&lt;TJ様コメント&gt;
例えば国外症例の他社品では半角英数字の入力が許可されているように、国内か国外かの違いによってもエラーのチェックは変わってきます。
基本的にはグリーンブックの規定から外れたものがエラーとして検知できるようなチェック仕様を要望している認識です。 </v>
          </cell>
          <cell r="F846" t="str">
            <v>奥田</v>
          </cell>
          <cell r="G846">
            <v>43140</v>
          </cell>
          <cell r="H846"/>
          <cell r="I846"/>
          <cell r="J846"/>
          <cell r="K846"/>
          <cell r="L846"/>
          <cell r="M846"/>
          <cell r="N846" t="str">
            <v>未定</v>
          </cell>
          <cell r="O846"/>
          <cell r="P846"/>
          <cell r="Q846"/>
          <cell r="R846" t="str">
            <v>要望として受理します。
SP6aで対応しなかった項目（桁数を見るなどの最低限の対応は今後必要）
一旦、未定とするがTJ様のPQで再度いわれる可能性はあり。
4/4　SP8候補→未定（今となってはR3報告）</v>
          </cell>
          <cell r="S846"/>
        </row>
        <row r="847">
          <cell r="A847" t="str">
            <v>846</v>
          </cell>
          <cell r="B847" t="str">
            <v>INIDBの設定</v>
          </cell>
          <cell r="C847"/>
          <cell r="D847" t="str">
            <v>HPE
R3-RQ-239</v>
          </cell>
          <cell r="E847" t="str">
            <v xml:space="preserve">&lt;CW5ADR-R3-要望障害一覧.xlsxから転記&gt;R3-RQ-239
R2DBに末尾がSP1という名前のテーブルが存在する。不要であれば消去して欲しい。 </v>
          </cell>
          <cell r="F847" t="str">
            <v>長澤</v>
          </cell>
          <cell r="G847">
            <v>43147</v>
          </cell>
          <cell r="H847"/>
          <cell r="I847"/>
          <cell r="J847"/>
          <cell r="K847"/>
          <cell r="L847"/>
          <cell r="M847"/>
          <cell r="N847" t="str">
            <v>未定</v>
          </cell>
          <cell r="O847"/>
          <cell r="P847"/>
          <cell r="Q847"/>
          <cell r="R847" t="str">
            <v>横展開も併せて実施して、削除しても影響がなければ削除します。</v>
          </cell>
          <cell r="S847"/>
        </row>
        <row r="848">
          <cell r="A848" t="str">
            <v>847</v>
          </cell>
          <cell r="B848" t="str">
            <v>論理チェック</v>
          </cell>
          <cell r="C848"/>
          <cell r="D848" t="str">
            <v>AZ
R3-RQ-240</v>
          </cell>
          <cell r="E848" t="str">
            <v>&lt;CW5ADR-R3-要望障害一覧.xlsxから転記&gt;R3-RQ-240
四条件不成立フラグのチェックONのつけ間違い防止のためにチェックしてほしい。
例)患者情報入力あり、四条件不成立フラグON→ワーニング</v>
          </cell>
          <cell r="F848" t="str">
            <v>小田</v>
          </cell>
          <cell r="G848">
            <v>43150</v>
          </cell>
          <cell r="H848"/>
          <cell r="I848"/>
          <cell r="J848"/>
          <cell r="K848"/>
          <cell r="L848"/>
          <cell r="M848"/>
          <cell r="N848" t="str">
            <v>未定</v>
          </cell>
          <cell r="O848"/>
          <cell r="P848"/>
          <cell r="Q848"/>
          <cell r="R848" t="str">
            <v>SP7で対応します。(PKGに実装して各社ごとに適用するか検討)
旧SP7
要望であり優先度は下げる</v>
          </cell>
          <cell r="S848"/>
        </row>
        <row r="849">
          <cell r="A849" t="str">
            <v>848</v>
          </cell>
          <cell r="B849" t="str">
            <v>GOE0</v>
          </cell>
          <cell r="C849"/>
          <cell r="D849"/>
          <cell r="E849" t="str">
            <v>評価票のSRS、マニュアルに記載されている置換文字列に誤りがある。</v>
          </cell>
          <cell r="F849" t="str">
            <v>市岡</v>
          </cell>
          <cell r="G849">
            <v>43150</v>
          </cell>
          <cell r="H849"/>
          <cell r="I849"/>
          <cell r="J849"/>
          <cell r="K849"/>
          <cell r="L849"/>
          <cell r="M849"/>
          <cell r="N849" t="str">
            <v>SP6.1</v>
          </cell>
          <cell r="O849"/>
          <cell r="P849"/>
          <cell r="Q849"/>
          <cell r="R849"/>
          <cell r="S849"/>
        </row>
        <row r="850">
          <cell r="A850" t="str">
            <v>849</v>
          </cell>
          <cell r="B850" t="str">
            <v>KSアドオン</v>
          </cell>
          <cell r="C850"/>
          <cell r="D850" t="str">
            <v>KS</v>
          </cell>
          <cell r="E850" t="str">
            <v>マスター関連のソースコードを見直し、パフォーマンス等の改善を図る。</v>
          </cell>
          <cell r="F850" t="str">
            <v>市岡</v>
          </cell>
          <cell r="G850">
            <v>43150</v>
          </cell>
          <cell r="H850"/>
          <cell r="I850"/>
          <cell r="J850"/>
          <cell r="K850"/>
          <cell r="L850"/>
          <cell r="M850"/>
          <cell r="N850" t="str">
            <v>SP6.1</v>
          </cell>
          <cell r="O850"/>
          <cell r="P850"/>
          <cell r="Q850"/>
          <cell r="R850"/>
          <cell r="S850"/>
        </row>
        <row r="851">
          <cell r="A851" t="str">
            <v>850</v>
          </cell>
          <cell r="B851" t="str">
            <v>DBIC</v>
          </cell>
          <cell r="C851" t="str">
            <v>R2→R3データ移行</v>
          </cell>
          <cell r="D851" t="str">
            <v>THなど</v>
          </cell>
          <cell r="E851" t="str">
            <v>M_CCRPT_SAVE_GROUPテーブルがR2→R3のDBICで標準移行されるよう改修をお願い致します。
(DBICのパッケージにProcedure自体はあるが呼び出しがされていない状況なので、
DBSetup\DBscripts\DBIC\ IMPORT_TABLES.txtに1行追加)</v>
          </cell>
          <cell r="F851" t="str">
            <v>土田</v>
          </cell>
          <cell r="G851">
            <v>43150</v>
          </cell>
          <cell r="H851"/>
          <cell r="I851"/>
          <cell r="J851"/>
          <cell r="K851"/>
          <cell r="L851"/>
          <cell r="M851"/>
          <cell r="N851" t="str">
            <v>SP6.1</v>
          </cell>
          <cell r="O851"/>
          <cell r="P851"/>
          <cell r="Q851"/>
          <cell r="R851"/>
          <cell r="S851"/>
        </row>
        <row r="852">
          <cell r="A852" t="str">
            <v>851</v>
          </cell>
          <cell r="B852" t="str">
            <v>VOPC</v>
          </cell>
          <cell r="C852"/>
          <cell r="D852" t="str">
            <v>JP
R3-QA-147</v>
          </cell>
          <cell r="E852" t="str">
            <v>&lt;CW5ADR-R3-QA一覧.xlsxから転記&gt;R3-QA-147
不具合報告のPMDA報告書について、市販後、治験の両方の様式において
テキストの右端の折り返し位置で文字切れする現象が発生します。おそらくテンプレートの水平ルーラーの位置が、セル範囲の外側になっていることが原因だと思われます（水平ルーラを左に移動すると表示されます）。R3-QA-147参照
再現することを確認しました。テンプレート差し替えで対応できるか確認します。
原因は置き換え文字列のセルにインデントが入っていたため、表示がずれていました。テンプレートのインデントを修正して対応しました。</v>
          </cell>
          <cell r="F852" t="str">
            <v>長澤</v>
          </cell>
          <cell r="G852">
            <v>43150</v>
          </cell>
          <cell r="H852"/>
          <cell r="I852"/>
          <cell r="J852"/>
          <cell r="K852"/>
          <cell r="L852"/>
          <cell r="M852"/>
          <cell r="N852" t="str">
            <v>SP6.1</v>
          </cell>
          <cell r="O852"/>
          <cell r="P852"/>
          <cell r="Q852"/>
          <cell r="R852"/>
          <cell r="S852"/>
        </row>
        <row r="853">
          <cell r="A853" t="str">
            <v>852</v>
          </cell>
          <cell r="B853" t="str">
            <v>PSRD</v>
          </cell>
          <cell r="C853" t="str">
            <v>安全性定期報告の新様式に対する対応</v>
          </cell>
          <cell r="D853" t="str">
            <v>PV-ZR
HD:1802-017
MJ
HD:1802-025</v>
          </cell>
          <cell r="E853" t="str">
            <v xml:space="preserve">安全性定期報告の新様式に対する対応要望
昨年の11月に発出した再審査、安全性定期報告関連の通知についてご存知かと思いま
す。
新様式の義務化は、2019年10月からですが、現時点で、新様式での報告が可能になっ
ている現状です。
また、再審査申請資料は、作成する資料がたくさんありますので、提出期限直前に作
り始めるわけではなく、
1年位前から作成する資料もありますので、CWの対応も2018年度前半にはスケジュー
ルが確定し、
2018年度後半には、対応パッチが用意される方がよいと考えています。
そのような状況も踏まえ、CWの標準帳票の対応とスケジュールについて、まだ御社か
らお聞きしていな
かったのでご教示お願いします。
なお、当面、現行の様式のままで使用する品目もあると思いますので、既存の標準様
式を
残しつつ、新様式を標準様式に加えた方がよいと思いますが、そのあたりのご見解
を含めて、ご教示お願いします。
＜参考＞
再審査申請資料：
別紙様式2
承認時までの副作用・感染症の発現状況
別紙様式9
「使用上の注意」から予測できない副作用・感染症の発現状況
別紙様式10
副作用・感染症症例報告における発現状況
注意点：なお、医療関係者から厚生労働大臣になされた副作用・感染症報告（医
療機関報告）のうち、PMDA により詳細調査が行われ、PMDA より得られた情報（
PMDA への報告を不要としたもの）も含めること。
別紙様式11
副作用・感染症症例報告の目次
別紙様式13
外国措置報告の状況
別紙様式14
研究報告の状況
別紙様式15
製造販売後調査等における副作用・感染症の発現状況
注意点：製造販売後調査等毎に作成すること。
安全性定期報告
別紙様式１－２
承認時までの副作用・感染症の発現状況
（再審査申請資料の別紙様式2と同様）
別紙様式２
製造販売後調査等における副作用・感染症の発現状況
（再審査申請資料の別紙様式15と同様）
別紙様式３
副作用・感染症症例報告における発現状況
（再審査申請資料の別紙様式10と同様）
</v>
          </cell>
          <cell r="F853" t="str">
            <v>DHD 馮</v>
          </cell>
          <cell r="G853">
            <v>43151</v>
          </cell>
          <cell r="H853" t="str">
            <v>リリース済</v>
          </cell>
          <cell r="I853"/>
          <cell r="J853"/>
          <cell r="K853"/>
          <cell r="L853"/>
          <cell r="M853"/>
          <cell r="N853" t="str">
            <v>SP8</v>
          </cell>
          <cell r="O853"/>
          <cell r="P853"/>
          <cell r="Q853"/>
          <cell r="R853" t="str">
            <v>2018年度中と回答している
但し、定期報告の改修なので事前にR3DB化が必要</v>
          </cell>
          <cell r="S853"/>
        </row>
        <row r="854">
          <cell r="A854" t="str">
            <v>853</v>
          </cell>
          <cell r="B854" t="str">
            <v>MJTR</v>
          </cell>
          <cell r="C854" t="str">
            <v>MJアドオン：臨床検査値一覧表</v>
          </cell>
          <cell r="D854" t="str">
            <v>MJ</v>
          </cell>
          <cell r="E854" t="str">
            <v>R3対応に伴い、帳票へ出力する日付のフォーマットを変更する。</v>
          </cell>
          <cell r="F854" t="str">
            <v>市岡</v>
          </cell>
          <cell r="G854">
            <v>43151</v>
          </cell>
          <cell r="H854"/>
          <cell r="I854"/>
          <cell r="J854"/>
          <cell r="K854"/>
          <cell r="L854"/>
          <cell r="M854"/>
          <cell r="N854" t="str">
            <v>SP6.1</v>
          </cell>
          <cell r="O854"/>
          <cell r="P854"/>
          <cell r="Q854"/>
          <cell r="R854"/>
          <cell r="S854"/>
        </row>
        <row r="855">
          <cell r="A855" t="str">
            <v>854</v>
          </cell>
          <cell r="B855" t="str">
            <v>ADCA</v>
          </cell>
          <cell r="C855" t="str">
            <v>症例情報画面－スペアアイテム（胎児・新生児フラグ）の入力時の動作</v>
          </cell>
          <cell r="D855" t="str">
            <v>KS
HD:1802-007</v>
          </cell>
          <cell r="E855" t="str">
            <v>有害事象が2つ入力されている症例です。どちらの事象も胎児・新生児フラグがつけられていない状態から、修正モードにしてフラグを入力する操作をしたところ、2つ目の事象のフラグを付けた時に、無いはずの3つ目の有害事象のフラグが同時についた状態になり、そのまま更新ボタンを押下すると、3つ目の有害事象が作成・保存されました。
新しくできた3つ目の有害事象は、フラグ以外はブランクになっていました。</v>
          </cell>
          <cell r="F855" t="str">
            <v>DHD 馮</v>
          </cell>
          <cell r="G855">
            <v>43153</v>
          </cell>
          <cell r="H855"/>
          <cell r="I855"/>
          <cell r="J855"/>
          <cell r="K855"/>
          <cell r="L855"/>
          <cell r="M855"/>
          <cell r="N855" t="str">
            <v>SP6.1</v>
          </cell>
          <cell r="O855"/>
          <cell r="P855"/>
          <cell r="Q855"/>
          <cell r="R855"/>
          <cell r="S855"/>
        </row>
        <row r="856">
          <cell r="A856" t="str">
            <v>855</v>
          </cell>
          <cell r="B856" t="str">
            <v>臨検値チェック</v>
          </cell>
          <cell r="C856"/>
          <cell r="D856" t="str">
            <v>PV-ZR
HD:1802-022</v>
          </cell>
          <cell r="E856" t="str">
            <v>臨床検査値の欄に
=84
=47
とイコールがついていましたが、そのまま報告しました。
すると添付の通り、F.r.3.2でAckエラーとして返ってきたそうです。
GBのF.r.3.2を見ると、
------- 
このデータ項目には検査結果の値（量）を入力する。適宜、値に限定子の記号を追加してもよい。
使用できる限定子は、「より大きい」、「より小さい」、「以上」、「以下」である。
-------- 
の表記から、おそらく「&gt;」「&lt;」「半角の≧」 「半角の≦」のみで「=」は含まれない為エラーとなったという認識です。
現在、チェックはされていないですが、チェック対応について開発側で検討します。</v>
          </cell>
          <cell r="F856" t="str">
            <v>DHD 馮</v>
          </cell>
          <cell r="G856">
            <v>43153</v>
          </cell>
          <cell r="H856"/>
          <cell r="I856"/>
          <cell r="J856"/>
          <cell r="K856"/>
          <cell r="L856"/>
          <cell r="M856"/>
          <cell r="N856" t="str">
            <v>未定</v>
          </cell>
          <cell r="O856"/>
          <cell r="P856"/>
          <cell r="Q856"/>
          <cell r="R856"/>
          <cell r="S856"/>
        </row>
        <row r="857">
          <cell r="A857" t="str">
            <v>856</v>
          </cell>
          <cell r="B857" t="str">
            <v>症例情報</v>
          </cell>
          <cell r="C857" t="str">
            <v>投与情報</v>
          </cell>
          <cell r="D857" t="str">
            <v>TS-SM
R3-RQ-242</v>
          </cell>
          <cell r="E857" t="str">
            <v xml:space="preserve">&lt;CW5ADR-R3-要望障害一覧.xlsxから転記&gt;R3-RQ-242
[投与情報]-[その他]タブ-[販売方法]のNullFlavorが、以下の手順の場合に「UNK」が設定されるが、オレンジ色のオーバーラップが表示されない。
●発生した手順
１．症例情報画面を開く
２．投与情報の「自社/他社」で「自社」選択
３．自社薬剤名をコンボボックスから選択
４．「その他」タブを開く
上記の手順でも、「その他」タブを表示したまま３を選択すると、
「UNK」が自動で選択され、かつオレンジ色のオーバーラップが表示される。
上記の手順でもオレンジ色のオーバーラップは表示されるようにして欲しい </v>
          </cell>
          <cell r="F857" t="str">
            <v>江口</v>
          </cell>
          <cell r="G857">
            <v>43151</v>
          </cell>
          <cell r="H857"/>
          <cell r="I857"/>
          <cell r="J857"/>
          <cell r="K857"/>
          <cell r="L857"/>
          <cell r="M857"/>
          <cell r="N857" t="str">
            <v>SP6.1</v>
          </cell>
          <cell r="O857"/>
          <cell r="P857"/>
          <cell r="Q857"/>
          <cell r="R857" t="str">
            <v>共通基盤の実装漏れであれば、画面の表示だけの問題です⇒PKGでDB更新に問題があるか確認</v>
          </cell>
          <cell r="S857"/>
        </row>
        <row r="858">
          <cell r="A858" t="str">
            <v>857</v>
          </cell>
          <cell r="B858" t="str">
            <v>受領</v>
          </cell>
          <cell r="C858" t="str">
            <v>NFボタン</v>
          </cell>
          <cell r="D858" t="str">
            <v>TS-SM
R3-RQ-243</v>
          </cell>
          <cell r="E858" t="str">
            <v xml:space="preserve">&lt;CW5ADR-R3-要望障害一覧.xlsxから転記&gt;R3-RQ-243
受領の画面全体用の「NF」ボタンが押しても反応しない。データを登録または更新すると押せるようになるが、初期表示の場合でも押せるようにして欲しい </v>
          </cell>
          <cell r="F858" t="str">
            <v>江口</v>
          </cell>
          <cell r="G858">
            <v>43151</v>
          </cell>
          <cell r="H858"/>
          <cell r="I858"/>
          <cell r="J858"/>
          <cell r="K858"/>
          <cell r="L858"/>
          <cell r="M858"/>
          <cell r="N858" t="str">
            <v>未定</v>
          </cell>
          <cell r="O858"/>
          <cell r="P858"/>
          <cell r="Q858"/>
          <cell r="R858" t="str">
            <v>対応方法が軽微であればSP6.1で対応します
SP7以降で対応予定</v>
          </cell>
          <cell r="S858"/>
        </row>
        <row r="859">
          <cell r="A859" t="str">
            <v>858</v>
          </cell>
          <cell r="B859" t="str">
            <v>ADCA</v>
          </cell>
          <cell r="C859" t="str">
            <v>患者情報の性別</v>
          </cell>
          <cell r="D859" t="str">
            <v>JP</v>
          </cell>
          <cell r="E859" t="str">
            <v>患者情報の性別：UNKを選択しても、Option報告画面で不具合報告書を作成すると性別「不明」が出力されない。
(医療機器オプションでNFの対応がされていない）</v>
          </cell>
          <cell r="F859" t="str">
            <v>長澤</v>
          </cell>
          <cell r="G859">
            <v>43158</v>
          </cell>
          <cell r="H859"/>
          <cell r="I859"/>
          <cell r="J859"/>
          <cell r="K859"/>
          <cell r="L859"/>
          <cell r="M859"/>
          <cell r="N859" t="str">
            <v>未定</v>
          </cell>
          <cell r="O859"/>
          <cell r="P859"/>
          <cell r="Q859"/>
          <cell r="R859" t="str">
            <v>旧SP7
修正するほうが良いが、紙報告であり提出前に変更は可能なので、優先度は下げる。</v>
          </cell>
          <cell r="S859"/>
        </row>
        <row r="860">
          <cell r="A860" t="str">
            <v>859</v>
          </cell>
          <cell r="B860" t="str">
            <v>VOPC</v>
          </cell>
          <cell r="C860" t="str">
            <v>独立行政法人医薬品医療機器総合機構</v>
          </cell>
          <cell r="D860" t="str">
            <v>JP</v>
          </cell>
          <cell r="E860" t="str">
            <v>医療機器の帳票の「独立行政法人医薬品医療機器総合機構」が固定文字列となっており、医薬品の仕様と一致していない。一致するように対応する</v>
          </cell>
          <cell r="F860" t="str">
            <v>長澤</v>
          </cell>
          <cell r="G860">
            <v>43158</v>
          </cell>
          <cell r="H860"/>
          <cell r="I860"/>
          <cell r="J860"/>
          <cell r="K860"/>
          <cell r="L860"/>
          <cell r="M860"/>
          <cell r="N860" t="str">
            <v>未定</v>
          </cell>
          <cell r="O860"/>
          <cell r="P860"/>
          <cell r="Q860"/>
          <cell r="R860" t="str">
            <v>旧SP7
名称が変わる可能性は低いので、優先度は下げる</v>
          </cell>
          <cell r="S860"/>
        </row>
        <row r="861">
          <cell r="A861" t="str">
            <v>860</v>
          </cell>
          <cell r="B861" t="str">
            <v>EBCI</v>
          </cell>
          <cell r="C861" t="str">
            <v>年齢区分：年代</v>
          </cell>
          <cell r="D861"/>
          <cell r="E861" t="str">
            <v>TS医薬（SP6.0）のPMDA確認帳票で、以下の障害が発生しています。
＝＝＝
"年齢を「9年代」等と入力したときに、そのまま出力される
この場合、「80歳代」等と出力されるべき"
＝＝＝</v>
          </cell>
          <cell r="F861" t="str">
            <v>陳</v>
          </cell>
          <cell r="G861">
            <v>43158</v>
          </cell>
          <cell r="H861"/>
          <cell r="I861"/>
          <cell r="J861"/>
          <cell r="K861"/>
          <cell r="L861"/>
          <cell r="M861"/>
          <cell r="N861" t="str">
            <v>SP6.1</v>
          </cell>
          <cell r="O861"/>
          <cell r="P861"/>
          <cell r="Q861"/>
          <cell r="R861"/>
          <cell r="S861"/>
        </row>
        <row r="862">
          <cell r="A862" t="str">
            <v>861</v>
          </cell>
          <cell r="B862" t="str">
            <v>ADAR</v>
          </cell>
          <cell r="C862" t="str">
            <v>[症例検索]-[汎用検索条件]
[汎用帳票]-[汎用検索条件]
の[検索条件指定」</v>
          </cell>
          <cell r="D862" t="str">
            <v>KP
HD:1802-028</v>
          </cell>
          <cell r="E862" t="str">
            <v>[症例検索]-[汎用検索条件]　や　[汎用帳票]-[汎用検索条件]　の[検索条件指定」で条件を一番下の空欄行に追加してから順番を入れ替えたい時に、以前は右端の矢印で行を移動させることができたが、現在は、セルの選択が上のセルに移動するだけとなっています。
右端矢印が機能しない不具合かと思います。
ちなみに、[出力項目指定]の[選択された出力項目]は矢印で行の入れ替えができます。</v>
          </cell>
          <cell r="F862" t="str">
            <v>DHD 左</v>
          </cell>
          <cell r="G862">
            <v>43158</v>
          </cell>
          <cell r="H862"/>
          <cell r="I862"/>
          <cell r="J862"/>
          <cell r="K862"/>
          <cell r="L862"/>
          <cell r="M862"/>
          <cell r="N862" t="str">
            <v>SP7</v>
          </cell>
          <cell r="O862"/>
          <cell r="P862"/>
          <cell r="Q862"/>
          <cell r="R862" t="str">
            <v>平さんコメント：
TSからも同じ要求あり
2018/4/5　土田
THからも同じ要求あり</v>
          </cell>
          <cell r="S862"/>
        </row>
        <row r="863">
          <cell r="A863" t="str">
            <v>862</v>
          </cell>
          <cell r="B863" t="str">
            <v>EBIA/EBIS</v>
          </cell>
          <cell r="C863" t="str">
            <v>E2Bチェック</v>
          </cell>
          <cell r="D863" t="str">
            <v>KP
HD:1802-030</v>
          </cell>
          <cell r="E863" t="str">
            <v>当局報告エラー（71400000401）は理論チェックに引っかからないのか？
引っかからない場合、かかるように出来ないのか？
ACKコード解析ツールで解析できますが。</v>
          </cell>
          <cell r="F863" t="str">
            <v>DHD 左</v>
          </cell>
          <cell r="G863">
            <v>43158</v>
          </cell>
          <cell r="H863"/>
          <cell r="I863"/>
          <cell r="J863"/>
          <cell r="K863"/>
          <cell r="L863"/>
          <cell r="M863"/>
          <cell r="N863" t="str">
            <v>未定</v>
          </cell>
          <cell r="O863"/>
          <cell r="P863"/>
          <cell r="Q863"/>
          <cell r="R863"/>
          <cell r="S863"/>
        </row>
        <row r="864">
          <cell r="A864" t="str">
            <v>863</v>
          </cell>
          <cell r="B864" t="str">
            <v>ALEC</v>
          </cell>
          <cell r="C864" t="str">
            <v>治験評価</v>
          </cell>
          <cell r="D864" t="str">
            <v>SG
HD:1802-031</v>
          </cell>
          <cell r="E864" t="str">
            <v>受領入力完了後，治験評価を追加しようとすると下記のエラーが出て治験評価入力が出来ない。
そのまま，評価対応記録画面が自動的に閉じられる。
数回，同じ操作をしても同じエラーが出る。
ご提供いただいたログを確認したところ、
2018-02-26 19:12:55.162 0849 [INFO /U:久米　進 /P:11956 /T:1] HP.ClinicalWorks.ADR.UserInterface.CwaFrmAlec.GetDataSetメソッドが終了しました。
問題が発生したため、フォームを終了します。ご不便をおかけして申し訳ありません。
System.IndexOutOfRangeException: Invalid row index: 1 (must be between 0 and 0)
エラーが発生したことが見つかりました。</v>
          </cell>
          <cell r="F864" t="str">
            <v>DHD 左</v>
          </cell>
          <cell r="G864">
            <v>43158</v>
          </cell>
          <cell r="H864" t="str">
            <v>リリース済</v>
          </cell>
          <cell r="I864"/>
          <cell r="J864"/>
          <cell r="K864"/>
          <cell r="L864"/>
          <cell r="M864"/>
          <cell r="N864" t="str">
            <v>SP8</v>
          </cell>
          <cell r="O864"/>
          <cell r="P864"/>
          <cell r="Q864"/>
          <cell r="R864"/>
          <cell r="S864"/>
        </row>
        <row r="865">
          <cell r="A865" t="str">
            <v>864</v>
          </cell>
          <cell r="B865" t="str">
            <v>ADCA</v>
          </cell>
          <cell r="C865" t="str">
            <v>投与情報ー関連性・因果関係</v>
          </cell>
          <cell r="D865" t="str">
            <v>KP
HD:1802-014</v>
          </cell>
          <cell r="E865" t="str">
            <v>入力した因果関係が表示されたりされなかったりして、実際に入力されているかいないのかわからない。
原因と対策を教えてください。</v>
          </cell>
          <cell r="F865" t="str">
            <v>DHD 左</v>
          </cell>
          <cell r="G865">
            <v>43158</v>
          </cell>
          <cell r="H865"/>
          <cell r="I865"/>
          <cell r="J865"/>
          <cell r="K865"/>
          <cell r="L865"/>
          <cell r="M865"/>
          <cell r="N865" t="str">
            <v>SP7</v>
          </cell>
          <cell r="O865"/>
          <cell r="P865"/>
          <cell r="Q865"/>
          <cell r="R865"/>
          <cell r="S865"/>
        </row>
        <row r="866">
          <cell r="A866" t="str">
            <v>865</v>
          </cell>
          <cell r="B866" t="str">
            <v>ADCA</v>
          </cell>
          <cell r="C866" t="str">
            <v>患者の性別</v>
          </cell>
          <cell r="D866" t="str">
            <v>JP
R3-QA-139</v>
          </cell>
          <cell r="E866" t="str">
            <v>&lt;CW5ADR-R3-QA一覧.xlsxから転記&gt;R3-QA-139
・LTで患者情報の性別：UNKを選択しても、Option報告画面で不具合報告書を作成すると性別「不明」が出力されない。（市販、治験、共通のエラーです。）
→帳票出力の問題。SP7.0で打診します。</v>
          </cell>
          <cell r="F866" t="str">
            <v>長澤</v>
          </cell>
          <cell r="G866">
            <v>43159</v>
          </cell>
          <cell r="H866"/>
          <cell r="I866"/>
          <cell r="J866"/>
          <cell r="K866"/>
          <cell r="L866"/>
          <cell r="M866"/>
          <cell r="N866" t="str">
            <v>未定</v>
          </cell>
          <cell r="O866"/>
          <cell r="P866"/>
          <cell r="Q866"/>
          <cell r="R866"/>
          <cell r="S866"/>
        </row>
        <row r="867">
          <cell r="A867" t="str">
            <v>866</v>
          </cell>
          <cell r="B867" t="str">
            <v>VOIN</v>
          </cell>
          <cell r="C867" t="str">
            <v>次回報告予定日</v>
          </cell>
          <cell r="D867" t="str">
            <v>MJ</v>
          </cell>
          <cell r="E867" t="str">
            <v>VOIN画面の報告予定日で特定の手順だと不具合になるデータが登録されます。</v>
          </cell>
          <cell r="F867" t="str">
            <v>長澤</v>
          </cell>
          <cell r="G867">
            <v>43159</v>
          </cell>
          <cell r="H867" t="str">
            <v>リリース済</v>
          </cell>
          <cell r="I867"/>
          <cell r="J867"/>
          <cell r="K867"/>
          <cell r="L867"/>
          <cell r="M867"/>
          <cell r="N867" t="str">
            <v>SP6.2</v>
          </cell>
          <cell r="O867"/>
          <cell r="P867"/>
          <cell r="Q867"/>
          <cell r="R867" t="str">
            <v>岩城さんコメント：
発生頻度は少ないのでSP6.2で必須とまでは言いませんが、
運用開始後の修正だと、データ補正も必要になり、遅くなれば面倒になりますので、
SP6.2がベターです。</v>
          </cell>
          <cell r="S867"/>
        </row>
        <row r="868">
          <cell r="A868" t="str">
            <v>867</v>
          </cell>
          <cell r="B868" t="str">
            <v>ARRC</v>
          </cell>
          <cell r="C868" t="str">
            <v>管理番号</v>
          </cell>
          <cell r="D868"/>
          <cell r="E868" t="str">
            <v>SP6aでR3-481を対応した結果、CIOMSレポートが出力できない。
ADR_NOに文字を使っている場合（AB000001等)、エラーとなる。
単純にSQLにシングルコーテーション('）がない。
SP6a,Sp6d向けに修正版のDLLが必要。</v>
          </cell>
          <cell r="F868" t="str">
            <v>陳</v>
          </cell>
          <cell r="G868">
            <v>43153</v>
          </cell>
          <cell r="H868"/>
          <cell r="I868"/>
          <cell r="J868"/>
          <cell r="K868"/>
          <cell r="L868"/>
          <cell r="M868"/>
          <cell r="N868" t="str">
            <v>SP6.1</v>
          </cell>
          <cell r="O868"/>
          <cell r="P868"/>
          <cell r="Q868"/>
          <cell r="R868"/>
          <cell r="S868"/>
        </row>
        <row r="869">
          <cell r="A869" t="str">
            <v>868</v>
          </cell>
          <cell r="B869" t="str">
            <v>ALEP</v>
          </cell>
          <cell r="C869"/>
          <cell r="D869"/>
          <cell r="E869" t="str">
            <v xml:space="preserve">メール：RE: 【FOCUS】製造販売後評価画面表示エラー
移行データの製造販売後評価画面が開けないエラーが発生いたしました。
症例番号：201615059
受領4-製造販売後評価1の詳細画面を開こうとすると下図の通りエラーで落ちてしまいます。（テスト環境と本番環境と同様です）
調査結果：
下記のソースコードはADR_COND_NOとCOD_HIS_NOを連結して、Int32に変換しています。
//++R14-M-0004 2009/06/11 add start
postDataSet.AE_REA_MEDR.ADR_COND_COD_HIS_NOColumn.Expression = "Convert(Convert(ADR_COND_NO, 'System.String')+Convert(COD_HIS_NO, 'System.String'),'System.Int32')";
//--R14-M-0004 2009/06/11 add end
頂いたデータに例えば、最後の行にADR_COND_NO＝218、COD_HIS_NO＝2010101です。
連結したら「2182010101」となります。Int32に変換すると、最大値を超えるラーが発生したと思います。
Int32の最大値は「2147483647」です。
</v>
          </cell>
          <cell r="F869" t="str">
            <v>陳</v>
          </cell>
          <cell r="G869">
            <v>43161</v>
          </cell>
          <cell r="H869"/>
          <cell r="I869"/>
          <cell r="J869"/>
          <cell r="K869"/>
          <cell r="L869"/>
          <cell r="M869"/>
          <cell r="N869" t="str">
            <v>SP6.1
SP5.3c</v>
          </cell>
          <cell r="O869"/>
          <cell r="P869"/>
          <cell r="Q869"/>
          <cell r="R869"/>
          <cell r="S869"/>
        </row>
        <row r="870">
          <cell r="A870" t="str">
            <v>869</v>
          </cell>
          <cell r="B870" t="str">
            <v>VOIN</v>
          </cell>
          <cell r="C870" t="str">
            <v>マスター</v>
          </cell>
          <cell r="D870" t="str">
            <v>JP
R3-RQ-246</v>
          </cell>
          <cell r="E870" t="str">
            <v xml:space="preserve">&lt;CW5ADR-R3-要望障害一覧.xlsxから転記&gt;R3-RQ-246
不具合情報画面で「－」のプルダウンを追加してもらいたいです。市販の不具合報告の様式で現実に不具合が発生していない場合は「－」で報告すると規定されているため。（治験は「回復、軽快、未回復、後遺症、死亡、不明」で報告することと規定されているため、現実に不具合が発生していない場合は「不明」を選択するルールで運用するため、問題ありません。） </v>
          </cell>
          <cell r="F870" t="str">
            <v>長澤</v>
          </cell>
          <cell r="G870">
            <v>43158</v>
          </cell>
          <cell r="H870"/>
          <cell r="I870"/>
          <cell r="J870"/>
          <cell r="K870"/>
          <cell r="L870"/>
          <cell r="M870"/>
          <cell r="N870" t="str">
            <v>未定</v>
          </cell>
          <cell r="O870"/>
          <cell r="P870"/>
          <cell r="Q870"/>
          <cell r="R870" t="str">
            <v>SP6.2で対応します。
⇒VOIN用のコードリストを分離して対応
SP7以降で対応予定</v>
          </cell>
          <cell r="S870"/>
        </row>
        <row r="871">
          <cell r="A871" t="str">
            <v>870</v>
          </cell>
          <cell r="B871" t="str">
            <v>マスターメンテナンス</v>
          </cell>
          <cell r="C871" t="str">
            <v>ユーザ権限マスター</v>
          </cell>
          <cell r="D871" t="str">
            <v>0
R3-RQ-247</v>
          </cell>
          <cell r="E871" t="str">
            <v xml:space="preserve">&lt;CW5ADR-R3-要望障害一覧.xlsxから転記&gt;R3-RQ-247
ユーザ権限マスターメンテナンス画面の「一覧出力」で権限の一覧が出てくるが、画面に表示されている権限説明も一緒に出力してほしい。 </v>
          </cell>
          <cell r="F871" t="str">
            <v>岩城</v>
          </cell>
          <cell r="G871">
            <v>43158</v>
          </cell>
          <cell r="H871"/>
          <cell r="I871"/>
          <cell r="J871"/>
          <cell r="K871"/>
          <cell r="L871"/>
          <cell r="M871"/>
          <cell r="N871" t="str">
            <v>未定</v>
          </cell>
          <cell r="O871"/>
          <cell r="P871"/>
          <cell r="Q871"/>
          <cell r="R871" t="str">
            <v>要望として承ります。</v>
          </cell>
          <cell r="S871"/>
        </row>
        <row r="872">
          <cell r="A872" t="str">
            <v>871</v>
          </cell>
          <cell r="B872" t="str">
            <v>症例情報画面-投与情報</v>
          </cell>
          <cell r="C872" t="str">
            <v>一日投与量計算ボタン</v>
          </cell>
          <cell r="D872" t="str">
            <v>TH
R3-RQ-249</v>
          </cell>
          <cell r="E872" t="str">
            <v xml:space="preserve">&lt;CW5ADR-R3-要望障害一覧.xlsxから転記&gt;R3-RQ-249
症例情報画面-投与情報-薬剤投与-一日投与量計算ボタンの仕様が「一日投与量＝一回投与量×分割投与回数」となっているため
投与間隔が1日ではない場合も単純に「一回投与量×分割投与回数」で計算されてしまします。
CWでは投与間隔および分割回数に「1日に2回」と入力た場合、
投与間隔（G.k.4.r.2）は12時間に変換されますが
ARISには変換機能はないため、弊社の運用では「12時間に1回」等と入力することになります。
 </v>
          </cell>
          <cell r="F872" t="str">
            <v>岩城</v>
          </cell>
          <cell r="G872">
            <v>43159</v>
          </cell>
          <cell r="H872" t="str">
            <v>Close(取下)</v>
          </cell>
          <cell r="I872"/>
          <cell r="J872"/>
          <cell r="K872"/>
          <cell r="L872"/>
          <cell r="M872"/>
          <cell r="N872" t="str">
            <v>対応不要</v>
          </cell>
          <cell r="O872"/>
          <cell r="P872"/>
          <cell r="Q872"/>
          <cell r="R872" t="str">
            <v>対応時期は要相談
画面に入力された投与間隔が「1日」、もしくは「24で割り切れる時間」の場合だけ計算を実施
岩城さんコメント：
SP6.2で対応してほしいです。
№437と合わせて対応要。
2018/3/27
437と同件のためClose</v>
          </cell>
          <cell r="S872"/>
        </row>
        <row r="873">
          <cell r="A873" t="str">
            <v>872</v>
          </cell>
          <cell r="B873" t="str">
            <v>ICSR出力</v>
          </cell>
          <cell r="C873" t="str">
            <v>ICSR出力</v>
          </cell>
          <cell r="D873" t="str">
            <v>JRC
R3-QA-145</v>
          </cell>
          <cell r="E873" t="str">
            <v xml:space="preserve">&lt;CW5ADR-R3-QA一覧.xlsxから転記&gt;R3-QA-145
R3.0で受領別報告区分に追加された「追加報告要（修正）」は、C.1.11.1（報告破棄／修正）の値を判断するために使用していると思われるが、既存の「追加報告要」はICSR出力の判断に使用しているか（R2では「追加報告要」はICSRに使用していないと思う）
</v>
          </cell>
          <cell r="F873" t="str">
            <v>平</v>
          </cell>
          <cell r="G873">
            <v>43144</v>
          </cell>
          <cell r="H873"/>
          <cell r="I873"/>
          <cell r="J873"/>
          <cell r="K873"/>
          <cell r="L873"/>
          <cell r="M873"/>
          <cell r="N873" t="str">
            <v>未定</v>
          </cell>
          <cell r="O873"/>
          <cell r="P873"/>
          <cell r="Q873"/>
          <cell r="R873"/>
          <cell r="S873"/>
        </row>
        <row r="874">
          <cell r="A874" t="str">
            <v>873</v>
          </cell>
          <cell r="B874" t="str">
            <v>ADCA</v>
          </cell>
          <cell r="C874" t="str">
            <v>処置・経過</v>
          </cell>
          <cell r="D874" t="str">
            <v>TS
R3-RQ-250</v>
          </cell>
          <cell r="E874" t="str">
            <v>&lt;CW5ADR-R3-要望障害一覧.xlsxから転記&gt;R3-RQ-250
処置・経過のスプレッドで、スプレッドのセルを選択しただけの状態（編集モードにはしていない状態）で
ペーストして更新すると、更新時に 入力内容が消える。
発生条件は以下の通り
　・1回でも編集モードに入ると、一旦編集モードを抜けてからペーストしても消えずに更新される。
　・1回も編集モードに入らずにペーストすると消える。
また、処置・経過欄以外のスプレッドでも発生する。</v>
          </cell>
          <cell r="F874" t="str">
            <v>江口</v>
          </cell>
          <cell r="G874">
            <v>43166</v>
          </cell>
          <cell r="H874" t="str">
            <v>リリース済</v>
          </cell>
          <cell r="I874"/>
          <cell r="J874"/>
          <cell r="K874"/>
          <cell r="L874"/>
          <cell r="M874"/>
          <cell r="N874" t="str">
            <v>SP6.2</v>
          </cell>
          <cell r="O874"/>
          <cell r="P874"/>
          <cell r="Q874"/>
          <cell r="R874" t="str">
            <v>お客様は、パッケージ・アドオン跨ぐ複数の項目で発生し、入力データが消えてしまう障害であるため、極めてクリティカルな障害であるとの認識で、SP6.1での対応を強く希望されています。
江口さんコメント：
お客様側でクリティカルな障害である認識。対応必須でお願いします。
SP6.1aなどとして、切り出しリリースを希望します。</v>
          </cell>
          <cell r="S874"/>
        </row>
        <row r="875">
          <cell r="A875" t="str">
            <v>874</v>
          </cell>
          <cell r="B875" t="str">
            <v>DSMR:文献検索</v>
          </cell>
          <cell r="C875" t="str">
            <v>検索項目</v>
          </cell>
          <cell r="D875" t="str">
            <v>KP
R15-M-2099</v>
          </cell>
          <cell r="E875" t="str">
            <v>検索条件指定のプルダウンに、M_CCRPT_TABLE_COLUMNでVOID_FLG=-1（無効）にしたスペアアイテム項目も表示されてしまう。
関連起票有。
R15-M-4216、R15-M-4217</v>
          </cell>
          <cell r="F875" t="str">
            <v>土田</v>
          </cell>
          <cell r="G875">
            <v>43167</v>
          </cell>
          <cell r="H875"/>
          <cell r="I875"/>
          <cell r="J875"/>
          <cell r="K875"/>
          <cell r="L875"/>
          <cell r="M875"/>
          <cell r="N875" t="str">
            <v>未定</v>
          </cell>
          <cell r="O875"/>
          <cell r="P875"/>
          <cell r="Q875"/>
          <cell r="R875" t="str">
            <v>旧SP7
R15からの事象で影響もない為、優先度は下げる</v>
          </cell>
          <cell r="S875"/>
        </row>
        <row r="876">
          <cell r="A876" t="str">
            <v>875</v>
          </cell>
          <cell r="B876" t="str">
            <v>DSMR:文献検索</v>
          </cell>
          <cell r="C876" t="str">
            <v>検索条件指定</v>
          </cell>
          <cell r="D876" t="str">
            <v>KP
HD：1311-015
R15-M-4216</v>
          </cell>
          <cell r="E876" t="str">
            <v>文献検索画面で、「文献学会情報-概要」を選択する場合、「オプション」の選択肢がなく、検索を行うことが出来ない
（R15-M-2099と関わっている）</v>
          </cell>
          <cell r="F876" t="str">
            <v>土田</v>
          </cell>
          <cell r="G876">
            <v>43167</v>
          </cell>
          <cell r="H876"/>
          <cell r="I876"/>
          <cell r="J876"/>
          <cell r="K876"/>
          <cell r="L876"/>
          <cell r="M876"/>
          <cell r="N876" t="str">
            <v>SP7</v>
          </cell>
          <cell r="O876"/>
          <cell r="P876"/>
          <cell r="Q876"/>
          <cell r="R876"/>
          <cell r="S876"/>
        </row>
        <row r="877">
          <cell r="A877" t="str">
            <v>876</v>
          </cell>
          <cell r="B877" t="str">
            <v>DSMR:文献検索</v>
          </cell>
          <cell r="C877" t="str">
            <v>検索項目</v>
          </cell>
          <cell r="D877" t="str">
            <v>KP
HD：1311-015
R15-M-4217</v>
          </cell>
          <cell r="E877" t="str">
            <v>文献検索画面で、検索項目の表示名称はDSIN画面上の名称が不一致
（R15-M-2099と関わっている）</v>
          </cell>
          <cell r="F877" t="str">
            <v>土田</v>
          </cell>
          <cell r="G877">
            <v>43167</v>
          </cell>
          <cell r="H877"/>
          <cell r="I877"/>
          <cell r="J877"/>
          <cell r="K877"/>
          <cell r="L877"/>
          <cell r="M877"/>
          <cell r="N877" t="str">
            <v>未定</v>
          </cell>
          <cell r="O877"/>
          <cell r="P877"/>
          <cell r="Q877"/>
          <cell r="R877" t="str">
            <v>旧SP7
R15からの事象で影響もない為、優先度は下げる</v>
          </cell>
          <cell r="S877"/>
        </row>
        <row r="878">
          <cell r="A878" t="str">
            <v>877</v>
          </cell>
          <cell r="B878" t="str">
            <v>ADCA:症例情報</v>
          </cell>
          <cell r="C878" t="str">
            <v>投与情報スプレッド</v>
          </cell>
          <cell r="D878" t="str">
            <v>KP
HD：1404-037
R15-M-4530</v>
          </cell>
          <cell r="E878" t="str">
            <v>投与情報の一番下のスプレッドに「一般名」を表示し、
　記載薬剤名と販売名が同じ値なので記載薬剤名は削除して欲しい</v>
          </cell>
          <cell r="F878" t="str">
            <v>土田</v>
          </cell>
          <cell r="G878">
            <v>43167</v>
          </cell>
          <cell r="H878"/>
          <cell r="I878"/>
          <cell r="J878"/>
          <cell r="K878"/>
          <cell r="L878"/>
          <cell r="M878"/>
          <cell r="N878" t="str">
            <v>未定</v>
          </cell>
          <cell r="O878"/>
          <cell r="P878"/>
          <cell r="Q878"/>
          <cell r="R878" t="str">
            <v>旧SP7
R15からの事象で影響もない為、優先度は下げる</v>
          </cell>
          <cell r="S878"/>
        </row>
        <row r="879">
          <cell r="A879" t="str">
            <v>878</v>
          </cell>
          <cell r="B879" t="str">
            <v>ADCA:症例情報</v>
          </cell>
          <cell r="C879" t="str">
            <v>臨床検査項目</v>
          </cell>
          <cell r="D879" t="str">
            <v>KP
HD：1404-038
R15-M-4531</v>
          </cell>
          <cell r="E879" t="str">
            <v>臨床検査項目定義で検索できるようにしてほしい。</v>
          </cell>
          <cell r="F879" t="str">
            <v>土田</v>
          </cell>
          <cell r="G879">
            <v>43167</v>
          </cell>
          <cell r="H879"/>
          <cell r="I879"/>
          <cell r="J879"/>
          <cell r="K879"/>
          <cell r="L879"/>
          <cell r="M879"/>
          <cell r="N879" t="str">
            <v>未定</v>
          </cell>
          <cell r="O879"/>
          <cell r="P879"/>
          <cell r="Q879"/>
          <cell r="R879" t="str">
            <v>旧SP7
R15からの事象で影響もない為、優先度は下げる</v>
          </cell>
          <cell r="S879"/>
        </row>
        <row r="880">
          <cell r="A880" t="str">
            <v>879</v>
          </cell>
          <cell r="B880" t="str">
            <v>SHMD:MedDRA辞書</v>
          </cell>
          <cell r="C880" t="str">
            <v>HLT/HLGT</v>
          </cell>
          <cell r="D880" t="str">
            <v>KP
HD：1505-006
R15-M-4929</v>
          </cell>
          <cell r="E880" t="str">
            <v>MedDRA辞書のHLT/HLGT表示画面の検索結果詳細の部分をドラッグしてコピー&amp;ペーストできるようにしてほしい。</v>
          </cell>
          <cell r="F880" t="str">
            <v>土田</v>
          </cell>
          <cell r="G880">
            <v>43167</v>
          </cell>
          <cell r="H880"/>
          <cell r="I880"/>
          <cell r="J880"/>
          <cell r="K880"/>
          <cell r="L880"/>
          <cell r="M880"/>
          <cell r="N880" t="str">
            <v>SP7</v>
          </cell>
          <cell r="O880"/>
          <cell r="P880"/>
          <cell r="Q880"/>
          <cell r="R880"/>
          <cell r="S880"/>
        </row>
        <row r="881">
          <cell r="A881" t="str">
            <v>880</v>
          </cell>
          <cell r="B881" t="str">
            <v>MRAM:MedDRA一括変換</v>
          </cell>
          <cell r="C881"/>
          <cell r="D881" t="str">
            <v>KP
HD：1505-015
R15-M-4941
TS
HD：2010-007</v>
          </cell>
          <cell r="E881" t="str">
            <v>MedDRA一括変換を行った時にJカレンシーがNだったため、Yのコードに修正したところ、添付ファイルのようにHLT[日本語]の表示が英語になってしまいました。</v>
          </cell>
          <cell r="F881" t="str">
            <v>土田</v>
          </cell>
          <cell r="G881">
            <v>43167</v>
          </cell>
          <cell r="H881"/>
          <cell r="I881"/>
          <cell r="J881"/>
          <cell r="K881"/>
          <cell r="L881"/>
          <cell r="M881"/>
          <cell r="N881" t="str">
            <v>未定</v>
          </cell>
          <cell r="O881"/>
          <cell r="P881"/>
          <cell r="Q881"/>
          <cell r="R881" t="str">
            <v>旧SP7
R15からの事象で影響もない為、優先度は下げる</v>
          </cell>
          <cell r="S881"/>
        </row>
        <row r="882">
          <cell r="A882" t="str">
            <v>881</v>
          </cell>
          <cell r="B882" t="str">
            <v>E2Bチェック</v>
          </cell>
          <cell r="C882"/>
          <cell r="D882" t="str">
            <v xml:space="preserve">
R3-RQ-253</v>
          </cell>
          <cell r="E882" t="str">
            <v>&lt;CW5ADR-R3-要望障害一覧.xlsxから転記&gt;R3-RQ-253
「一般用医薬品の入手経路」（J2.6.k、チェック分類コード：502）のE2Bチェック：
&gt;販売方法UNKを選択しているにもかかわらず、
&gt;エラー原因「【要指導医薬品・一般用医薬品時必須項目チェックエラー】要指導医薬品・一般用医薬品時必須項目が入力されていません。」
&gt;エラー文字列「UNK」
調査結果：
入力されるかどうかのチェックは値だけを見ています。NFを見ていません。</v>
          </cell>
          <cell r="F882" t="str">
            <v>陳</v>
          </cell>
          <cell r="G882">
            <v>43167</v>
          </cell>
          <cell r="H882"/>
          <cell r="I882"/>
          <cell r="J882"/>
          <cell r="K882"/>
          <cell r="L882"/>
          <cell r="M882"/>
          <cell r="N882" t="str">
            <v>SP6.1</v>
          </cell>
          <cell r="O882"/>
          <cell r="P882"/>
          <cell r="Q882"/>
          <cell r="R882"/>
          <cell r="S882"/>
        </row>
        <row r="883">
          <cell r="A883" t="str">
            <v>882</v>
          </cell>
          <cell r="B883" t="str">
            <v>ADAO：ユーザー定義帳票</v>
          </cell>
          <cell r="C883"/>
          <cell r="D883"/>
          <cell r="E883" t="str">
            <v>JP様でユーザ定義帳票を出力する際に、4分がかかると言われています。
藤田さんに調べてもらった結果、以下のSelectで時間がかかっています。
2分程度：SELECT * FROM V_CC_AD_ADR_SDRG WHERE ROWNUM=1
1分程度：SELECT * FROM V_CC_AL_ACC WHERE ROWNUM=1
SQLを見ると取得した値は意味のない値のように見えますが、何のために発行していますか？
又これを代替で変える事は出来ますか？
SP6.1リリース後の来週の前半で出来れば対応をお願いしたいのです。（3/19からJPは本番運用）</v>
          </cell>
          <cell r="F883" t="str">
            <v>陳</v>
          </cell>
          <cell r="G883">
            <v>43168</v>
          </cell>
          <cell r="H883"/>
          <cell r="I883"/>
          <cell r="J883"/>
          <cell r="K883"/>
          <cell r="L883"/>
          <cell r="M883"/>
          <cell r="N883" t="str">
            <v>SP6.1</v>
          </cell>
          <cell r="O883"/>
          <cell r="P883"/>
          <cell r="Q883"/>
          <cell r="R883"/>
          <cell r="S883"/>
        </row>
        <row r="884">
          <cell r="A884" t="str">
            <v>883</v>
          </cell>
          <cell r="B884" t="str">
            <v>ADCA</v>
          </cell>
          <cell r="C884" t="str">
            <v>剤形</v>
          </cell>
          <cell r="D884" t="str">
            <v>TOPS
R3-RQ-254</v>
          </cell>
          <cell r="E884" t="str">
            <v>&lt;CW5ADR-R3-要望障害一覧.xlsxから転記&gt;R3-RQ-254
【CW5ADR R3】【TOPS】 症例情報-剤形 マスターから自動セットされた値が表示されない
①再現条件が判明しました。
　自社薬グループに一般名が登録されていない自社薬で、
　剤形が自動セットされない不具合が発生しているようです。
②当初、表示の問題と考えていましたが、空行での新規登録を行った場合、データが登録されない様子です。
　（おそらく、更新時に表示されたのはその前に登録されていたデータと思われます）
単なる表示の問題ではなく、不正データ登録につながりますので、
できるだけ早いタイミングでの対応をお願いしたいと思います。</v>
          </cell>
          <cell r="F884" t="str">
            <v>陳</v>
          </cell>
          <cell r="G884">
            <v>43168</v>
          </cell>
          <cell r="H884" t="str">
            <v>リリース済</v>
          </cell>
          <cell r="I884"/>
          <cell r="J884"/>
          <cell r="K884"/>
          <cell r="L884"/>
          <cell r="M884"/>
          <cell r="N884" t="str">
            <v>SP6.2</v>
          </cell>
          <cell r="O884"/>
          <cell r="P884"/>
          <cell r="Q884"/>
          <cell r="R884" t="str">
            <v>江口さんコメント：
SP7(6末リリースを想定)までには必須</v>
          </cell>
          <cell r="S884"/>
        </row>
        <row r="885">
          <cell r="A885" t="str">
            <v>884</v>
          </cell>
          <cell r="B885" t="str">
            <v>ALEC
ALEP</v>
          </cell>
          <cell r="C885" t="str">
            <v>投与-因果関係</v>
          </cell>
          <cell r="D885" t="str">
            <v>R3-643</v>
          </cell>
          <cell r="E885" t="str">
            <v>投与因果関係スプレッドのレコード順番を変更→更新しても、評価画面を閉じて開きなおすと変更前に戻ってしまう。</v>
          </cell>
          <cell r="F885" t="str">
            <v>土田</v>
          </cell>
          <cell r="G885">
            <v>43168</v>
          </cell>
          <cell r="H885"/>
          <cell r="I885"/>
          <cell r="J885"/>
          <cell r="K885"/>
          <cell r="L885"/>
          <cell r="M885"/>
          <cell r="N885" t="str">
            <v>未定</v>
          </cell>
          <cell r="O885"/>
          <cell r="P885"/>
          <cell r="Q885"/>
          <cell r="R885"/>
          <cell r="S885"/>
        </row>
        <row r="886">
          <cell r="A886" t="str">
            <v>885</v>
          </cell>
          <cell r="B886" t="str">
            <v>ADCA</v>
          </cell>
          <cell r="C886" t="str">
            <v>検査/処置</v>
          </cell>
          <cell r="D886" t="str">
            <v>JP
R3-RQ-251</v>
          </cell>
          <cell r="E886" t="str">
            <v>&lt;CW5ADR-R3-要望障害一覧.xlsxから転記&gt;R3-RQ-251
検査値に「&lt; 0.02」の様に不等号と半角スペースが含まれていると半角スペースを含んだ形で数値項目に登録されます。
※不等号が無くても頭に半角スペースがあればそのまま登録されます
ICSR作成時等のチェックで引っかからないため、当局報告後にACKエラー『データ型がN型ではありません。』となります。
チェック時にエラーとするか前後の半角スペースを取り除いてICSRを作成するかの対応をお願い致します、</v>
          </cell>
          <cell r="F886" t="str">
            <v>佐々野</v>
          </cell>
          <cell r="G886">
            <v>43167</v>
          </cell>
          <cell r="H886"/>
          <cell r="I886"/>
          <cell r="J886"/>
          <cell r="K886"/>
          <cell r="L886"/>
          <cell r="M886"/>
          <cell r="N886" t="str">
            <v>SP7</v>
          </cell>
          <cell r="O886"/>
          <cell r="P886"/>
          <cell r="Q886"/>
          <cell r="R886" t="str">
            <v>調査します。
⇒trimで対応?
2018/5/14
AZよりSP7での対応を要望</v>
          </cell>
          <cell r="S886"/>
        </row>
        <row r="887">
          <cell r="A887" t="str">
            <v>886</v>
          </cell>
          <cell r="B887" t="str">
            <v>EBIA
EBIS</v>
          </cell>
          <cell r="C887"/>
          <cell r="D887" t="str">
            <v>JP
R3-RQ-252</v>
          </cell>
          <cell r="E887" t="str">
            <v xml:space="preserve">&lt;CW5ADR-R3-要望障害一覧.xlsxから転記&gt;R3-RQ-252
機構報告様のマスクパターンマスターで「NF(MSK)」と設定しているにも関わらずMSKされずにICSRファイルに出力されるためACKエラーが発生しています。ただし、全ての症例で発生する訳では無いようです。
該当症例はデータ移行後の症例に対しての追加報告であり、外国症例、安全部報告、15日/追加報告です。
マスクパターンは正しく設定されていることは確認済みです。
※資料は添付資料-R3-RQ-252フォルダにUPしております
 </v>
          </cell>
          <cell r="F887" t="str">
            <v>佐々野</v>
          </cell>
          <cell r="G887">
            <v>43167</v>
          </cell>
          <cell r="H887"/>
          <cell r="I887"/>
          <cell r="J887"/>
          <cell r="K887"/>
          <cell r="L887"/>
          <cell r="M887"/>
          <cell r="N887" t="str">
            <v>未定</v>
          </cell>
          <cell r="O887"/>
          <cell r="P887"/>
          <cell r="Q887"/>
          <cell r="R887" t="str">
            <v>調査します。
⇒開発環境で再現しない</v>
          </cell>
          <cell r="S887"/>
        </row>
        <row r="888">
          <cell r="A888" t="str">
            <v>887</v>
          </cell>
          <cell r="B888" t="str">
            <v>ADCA</v>
          </cell>
          <cell r="C888" t="str">
            <v>薬剤投与</v>
          </cell>
          <cell r="D888" t="str">
            <v>TS-医薬
R3-RQ-255</v>
          </cell>
          <cell r="E888" t="str">
            <v xml:space="preserve">&lt;CW5ADR-R3-要望障害一覧.xlsxから転記&gt;R3-RQ-255
R1.5から移行した症例において、[症例情報-投与薬剤-一般名]が250文字超のデータについて、R2でICSR出力したところ、制限文字数より前の文字数で切れてICSRが作成される。（PMDA確認帳票で確認） </v>
          </cell>
          <cell r="F888" t="str">
            <v>平</v>
          </cell>
          <cell r="G888">
            <v>43168</v>
          </cell>
          <cell r="H888" t="str">
            <v>Close(取下)</v>
          </cell>
          <cell r="I888"/>
          <cell r="J888"/>
          <cell r="K888"/>
          <cell r="L888"/>
          <cell r="M888"/>
          <cell r="N888" t="str">
            <v>対応不要</v>
          </cell>
          <cell r="O888"/>
          <cell r="P888"/>
          <cell r="Q888"/>
          <cell r="R888" t="str">
            <v>調査します。
旧未定</v>
          </cell>
          <cell r="S888"/>
        </row>
        <row r="889">
          <cell r="A889" t="str">
            <v>888</v>
          </cell>
          <cell r="B889" t="str">
            <v>ADCA</v>
          </cell>
          <cell r="C889" t="str">
            <v>検査/処置</v>
          </cell>
          <cell r="D889" t="str">
            <v>TS-医薬
R3-RQ-256</v>
          </cell>
          <cell r="E889" t="str">
            <v xml:space="preserve">&lt;CW5ADR-R3-要望障害一覧.xlsxから転記&gt;R3-RQ-256
症例情報の臨検値にて、たとえば、検査日＝2018/1/1に単位無しで入力（自由記載に格納）後、同じ検査項目を別の検査日＝2018/2/1で、UCUM単位を入力した場合、検査日＝2018/2/1は数字と単位に格納されるが、検査日＝2018/1/1については自由記載のままである
→検査日＝2018/1/1のデータについても、自由記載→数字と単位に格納しなおすべきである </v>
          </cell>
          <cell r="F889" t="str">
            <v>平</v>
          </cell>
          <cell r="G889">
            <v>43168</v>
          </cell>
          <cell r="H889" t="str">
            <v>Close(取下)</v>
          </cell>
          <cell r="I889"/>
          <cell r="J889"/>
          <cell r="K889"/>
          <cell r="L889"/>
          <cell r="M889"/>
          <cell r="N889" t="str">
            <v>対応不要</v>
          </cell>
          <cell r="O889"/>
          <cell r="P889"/>
          <cell r="Q889"/>
          <cell r="R889" t="str">
            <v>調査します。
R3-951で管理するので、不要</v>
          </cell>
          <cell r="S889"/>
        </row>
        <row r="890">
          <cell r="A890" t="str">
            <v>889</v>
          </cell>
          <cell r="B890" t="str">
            <v>TZ</v>
          </cell>
          <cell r="C890" t="str">
            <v>TZがある項目</v>
          </cell>
          <cell r="D890" t="str">
            <v>SG
R3-QA-152</v>
          </cell>
          <cell r="E890" t="str">
            <v>&lt;CW5ADR-R3-QA一覧.xlsxから転記&gt;R3-QA-152
（既に奥田様より口頭でご連絡いただいているかと思いますが、本台帳にも記載させていただきます）
CW5/ADRではタイムゾーン入力不可となっている項目（「C.1.4 情報源から最初に報告が入手された日」,「C.1.5 本報告の最新情報入手日」など）について、SG様より以下の質問（要望）を頂きました。
======================
１．海外提携会社とのICSRファイルにTZが無くても問題はないのか？
２．グリーンブックでは、「協定世界時からの時差[+/-ZZzz]は記載しなくてもよい」と記載されており、“しなくてもよい”という表現なので、TZを記載しても良いのではないか？
======================
１．については、以下のFDA、EMAのWebページにも「Minimum precision required is the day (i.e. ‘CCYYMMDD’). 」と記載されていた為、「TZ設定が無くても問題は無いと思われる」旨を回答したいと思います。
２．については、要望事項として対応要否をご検討いただけますでしょうか。（C.1.4、C.1.5だけでは無く、全ての日付項目に対して）
また、海外提携会社とやり取りするICSRファイルでのTZの扱いについて、何か情報がありましたらお教えいただけます様お願い致します。
■FDA（Page.47-48）
https://www.fda.gov/downloads/drugs/guidancecomplianceregulatoryinformation/guidances/ucm275638.pdf
■EMA（Page 36/137）
http://www.ema.europa.eu/docs/en_GB/document_library/Scientific_guideline/2009/09/WC500002767.pdf
優先度により対応時期を決定します</v>
          </cell>
          <cell r="F890" t="str">
            <v>橋本</v>
          </cell>
          <cell r="G890">
            <v>43164</v>
          </cell>
          <cell r="H890" t="str">
            <v>Close(取下)</v>
          </cell>
          <cell r="I890"/>
          <cell r="J890"/>
          <cell r="K890"/>
          <cell r="L890"/>
          <cell r="M890"/>
          <cell r="N890" t="str">
            <v>対応不要</v>
          </cell>
          <cell r="O890"/>
          <cell r="P890"/>
          <cell r="Q890"/>
          <cell r="R890" t="str">
            <v>R3-898と同じ
本件はClose</v>
          </cell>
          <cell r="S890"/>
        </row>
        <row r="891">
          <cell r="A891" t="str">
            <v>890</v>
          </cell>
          <cell r="B891" t="str">
            <v>ADAR</v>
          </cell>
          <cell r="C891" t="str">
            <v>4条件不成立</v>
          </cell>
          <cell r="D891" t="str">
            <v xml:space="preserve">
R3-QA-154</v>
          </cell>
          <cell r="E891" t="str">
            <v>&lt;CW5ADR-R3-QA一覧.xlsxから転記&gt;R3-QA-154
汎用帳票で治験評価画面にある「4条件不成立」を検索および出力項目が選択できません。製造販売後評価画面は『評価ｰ安全部報告期日（自社薬毎）』にあります。
『評価ｰ安全部報告期日（自社薬毎）』グループの4条件不成立を選択すると出せると思いますが治験は審査管理部報告となるので意味が異なります。
「4条件不成立」を共通のグループにする必要があると思いますが如何でしょうか。
【回答】
共通のグループ（評価-基本情報）に追加します。SP7で対応します。</v>
          </cell>
          <cell r="F891" t="str">
            <v>佐々野</v>
          </cell>
          <cell r="G891">
            <v>43165</v>
          </cell>
          <cell r="H891"/>
          <cell r="I891"/>
          <cell r="J891"/>
          <cell r="K891"/>
          <cell r="L891"/>
          <cell r="M891"/>
          <cell r="N891" t="str">
            <v>SP7</v>
          </cell>
          <cell r="O891"/>
          <cell r="P891"/>
          <cell r="Q891"/>
          <cell r="R891" t="str">
            <v>SYSCO対応</v>
          </cell>
          <cell r="S891"/>
        </row>
        <row r="892">
          <cell r="A892" t="str">
            <v>891</v>
          </cell>
          <cell r="B892" t="str">
            <v>ALEC
ALEP</v>
          </cell>
          <cell r="C892" t="str">
            <v>参考事項の取込ボタン</v>
          </cell>
          <cell r="D892" t="str">
            <v>KP
HD:1803-012</v>
          </cell>
          <cell r="E892" t="str">
            <v xml:space="preserve">参考事項の取込ボタン押下時、
報告期日評価-安全部報告-症例評価-報告情報入手日に値が入力されている場合、
「企業が報告すべき情報を知った日：」＋ [報告情報入手日]の形式で値が取り込まれる仕様となっております。
お客様の仰るとおり『企業が報告すべき情報を知った日』の参考事項への入力はR3から必須ではなくなりましたが、入力されていてもACKエラーに直結するものではないため、本件要望として受理させていただきます。
（PMDA提供のICSRツールで、参考事項に当該情報が入っていた場合でもACKエラーにはならないことを確認済みです）
</v>
          </cell>
          <cell r="F892" t="str">
            <v>DHD 馮</v>
          </cell>
          <cell r="G892">
            <v>43172</v>
          </cell>
          <cell r="H892"/>
          <cell r="I892"/>
          <cell r="J892"/>
          <cell r="K892"/>
          <cell r="L892"/>
          <cell r="M892"/>
          <cell r="N892" t="str">
            <v>未定</v>
          </cell>
          <cell r="O892"/>
          <cell r="P892"/>
          <cell r="Q892"/>
          <cell r="R892"/>
          <cell r="S892"/>
        </row>
        <row r="893">
          <cell r="A893" t="str">
            <v>892</v>
          </cell>
          <cell r="B893" t="str">
            <v>EBSF</v>
          </cell>
          <cell r="C893" t="str">
            <v>&lt;!--E.i.1.2--&gt; 
&lt;!--E.i.1.1a--&gt;</v>
          </cell>
          <cell r="D893" t="str">
            <v>PV-ZR
HD:1711-016</v>
          </cell>
          <cell r="E893" t="str">
            <v>①&lt;!--E.i.1.2--&gt;が英訳で出力べきですので、言語区分が第2言語で合った場合でも、「E.i.1.2」はADRでの第2言語を出力するべきと考えます。
②&lt;!--E.i.1.1a--&gt;が母国語で出力するべきですので、言語区分が第2言語で合った場合でも、「E.i.1.1a」はADRでの第1言語を出力するべきと考えます。</v>
          </cell>
          <cell r="F893" t="str">
            <v>DHD 馮</v>
          </cell>
          <cell r="G893">
            <v>43172</v>
          </cell>
          <cell r="H893" t="str">
            <v>リリース済</v>
          </cell>
          <cell r="I893"/>
          <cell r="J893"/>
          <cell r="K893"/>
          <cell r="L893" t="str">
            <v>SP</v>
          </cell>
          <cell r="M893"/>
          <cell r="N893" t="str">
            <v>SP8</v>
          </cell>
          <cell r="O893"/>
          <cell r="P893"/>
          <cell r="Q893"/>
          <cell r="R893" t="str">
            <v>平さんコメント：
TSでも指摘があったが、すぐ問題となるわけではないですし、仕様も検討したほうがよいと思うので、SP6.2では不要と思う
堀内さんコメント：
SP6.2以後で可</v>
          </cell>
          <cell r="S893"/>
        </row>
        <row r="894">
          <cell r="A894" t="str">
            <v>893</v>
          </cell>
          <cell r="B894" t="str">
            <v>EBCI</v>
          </cell>
          <cell r="C894" t="str">
            <v>投与処置</v>
          </cell>
          <cell r="D894" t="str">
            <v>KP
HD:1803-016</v>
          </cell>
          <cell r="E894" t="str">
            <v>CW5の併用薬の投与情報のうち、投与処置の情報について、画面への入力内容と出力したPMDA確認帳票の内容に齟齬が生じております。</v>
          </cell>
          <cell r="F894" t="str">
            <v>DHD 馮</v>
          </cell>
          <cell r="G894">
            <v>43172</v>
          </cell>
          <cell r="H894" t="str">
            <v>リリース済</v>
          </cell>
          <cell r="I894"/>
          <cell r="J894"/>
          <cell r="K894"/>
          <cell r="L894"/>
          <cell r="M894"/>
          <cell r="N894" t="str">
            <v>SP8</v>
          </cell>
          <cell r="O894"/>
          <cell r="P894"/>
          <cell r="Q894"/>
          <cell r="R894"/>
          <cell r="S894"/>
        </row>
        <row r="895">
          <cell r="A895" t="str">
            <v>894</v>
          </cell>
          <cell r="B895" t="str">
            <v>ALEC
ALEP</v>
          </cell>
          <cell r="C895" t="str">
            <v>臨床検査値</v>
          </cell>
          <cell r="D895" t="str">
            <v>KS
HD:1803-006</v>
          </cell>
          <cell r="E895" t="str">
            <v>　臨床検査値　Excelファイル取込で取り込める項目に以下を追加いただくことは可能でしょうか。
　ご検討のほど、よろしくお願いいたします。
　1.検査名の英名
　2.MedDRAコード</v>
          </cell>
          <cell r="F895" t="str">
            <v>DHD 左</v>
          </cell>
          <cell r="G895">
            <v>43174</v>
          </cell>
          <cell r="H895"/>
          <cell r="I895"/>
          <cell r="J895"/>
          <cell r="K895"/>
          <cell r="L895"/>
          <cell r="M895"/>
          <cell r="N895" t="str">
            <v>未定</v>
          </cell>
          <cell r="O895"/>
          <cell r="P895"/>
          <cell r="Q895"/>
          <cell r="R895"/>
          <cell r="S895"/>
        </row>
        <row r="896">
          <cell r="A896" t="str">
            <v>895</v>
          </cell>
          <cell r="B896" t="str">
            <v>EBCI</v>
          </cell>
          <cell r="C896" t="str">
            <v>販売名</v>
          </cell>
          <cell r="D896"/>
          <cell r="E896" t="str">
            <v xml:space="preserve">【CW5ADR R3】メニュー⇒PMDA確認帳票での販売名出力の対応（SP6.2)
以前はメニュー⇒PMDA確認帳票でICSRファイルを取り込んだ際に、
販売名が出力されていましたが、R3-426の対応でコードのみ出力（Degrade）となっています。
医薬部外品オプションでの対応を横展開した為の仕様ミスです。
すみませんが、起票の上SP6.2での対応として検討を開始お願いします。
市岡さんと会話して、以下の対応が必要となります。（優先度は別途検討、3が先？）
＝＝＝
1. 承認番号から自社薬マスター(M_DRUG)を引いて名称を取得
2. 1で取れない場合、薬剤コードから薬剤辞書(D_DRUG)を引いて名称を取得
3. 2で取れない、かつ評価画面から出力している(ADR_NO等キーが引数で指定されている)場合、
   症例データの薬剤名を取得
取得した名称と薬剤コードを併記して出力 
＝＝＝
</v>
          </cell>
          <cell r="F896" t="str">
            <v>陳</v>
          </cell>
          <cell r="G896">
            <v>43175</v>
          </cell>
          <cell r="H896" t="str">
            <v>リリース済</v>
          </cell>
          <cell r="I896"/>
          <cell r="J896"/>
          <cell r="K896"/>
          <cell r="L896"/>
          <cell r="M896"/>
          <cell r="N896" t="str">
            <v>SP6.2</v>
          </cell>
          <cell r="O896"/>
          <cell r="P896"/>
          <cell r="Q896"/>
          <cell r="R896" t="str">
            <v>松井さんコメント：
degradeにより発生したということ、およびすでに対応をはじめているということですので、SP6.2で必須でお願いします</v>
          </cell>
          <cell r="S896"/>
        </row>
        <row r="897">
          <cell r="A897" t="str">
            <v>896</v>
          </cell>
          <cell r="B897" t="str">
            <v>ALRV</v>
          </cell>
          <cell r="C897" t="str">
            <v>論理チェック</v>
          </cell>
          <cell r="D897" t="str">
            <v xml:space="preserve">
R3-QA-158</v>
          </cell>
          <cell r="E897" t="str">
            <v xml:space="preserve">&lt;CW5ADR-R3-QA一覧.xlsxから転記&gt;R3-QA-158
受領の論理チェックで情報媒体区分の論理チェックがあるが、XMLファイルではロジックがコメントアウトされ、実際には何もチェックされないため消去した方が良いのではないでしょうか。
⇒SP6.2でINIは更新、PatchKit⇒単票
</v>
          </cell>
          <cell r="F897" t="str">
            <v>長澤</v>
          </cell>
          <cell r="G897">
            <v>43178</v>
          </cell>
          <cell r="H897" t="str">
            <v>リリース済</v>
          </cell>
          <cell r="I897"/>
          <cell r="J897"/>
          <cell r="K897"/>
          <cell r="L897"/>
          <cell r="M897"/>
          <cell r="N897" t="str">
            <v>SP6.2</v>
          </cell>
          <cell r="O897"/>
          <cell r="P897"/>
          <cell r="Q897"/>
          <cell r="R897" t="str">
            <v>平さんコメント：
今やる必要は無いと思います
岩城さんコメント：
ロジェクト側で個別に対応できているので必須ではないが、軽微なのでもうやってるのでは？</v>
          </cell>
          <cell r="S897"/>
        </row>
        <row r="898">
          <cell r="A898" t="str">
            <v>897</v>
          </cell>
          <cell r="B898" t="str">
            <v>LC</v>
          </cell>
          <cell r="C898" t="str">
            <v>論理チェック</v>
          </cell>
          <cell r="D898" t="str">
            <v>SG</v>
          </cell>
          <cell r="E898" t="str">
            <v>現状のR1.5でPJ独自に、追加している論理チェックについてパッケージ標準として追加対応する。既存のDatasetで対応できないものもあるので、専用のMethodを追加しての対応が必要となる。追加が必要な論理チェックについては、シート｢897｣のPKG標準が○が対象</v>
          </cell>
          <cell r="F898" t="str">
            <v>富岡</v>
          </cell>
          <cell r="G898">
            <v>43179</v>
          </cell>
          <cell r="H898" t="str">
            <v>SP7</v>
          </cell>
          <cell r="I898"/>
          <cell r="J898"/>
          <cell r="K898"/>
          <cell r="L898"/>
          <cell r="M898"/>
          <cell r="N898" t="str">
            <v>SP7</v>
          </cell>
          <cell r="O898"/>
          <cell r="P898"/>
          <cell r="Q898"/>
          <cell r="R898" t="str">
            <v>SYSCO対応</v>
          </cell>
          <cell r="S898"/>
        </row>
        <row r="899">
          <cell r="A899" t="str">
            <v>898</v>
          </cell>
          <cell r="B899" t="str">
            <v>ALRV</v>
          </cell>
          <cell r="C899" t="str">
            <v>TZ項目の追加</v>
          </cell>
          <cell r="D899" t="str">
            <v>SG</v>
          </cell>
          <cell r="E899" t="str">
            <v xml:space="preserve">以下の項目が日時項目であるが、現状TZの設定が出来ない。
SG様にてトリアージ連携で必須となる為、TZの追加が必要となる。
対象画面：受領
対象項目：情報入手日，管理部門情報入手日等の日付項目
※他の項目にTZを追加するのは、当面実施しない。
</v>
          </cell>
          <cell r="F899" t="str">
            <v>富岡</v>
          </cell>
          <cell r="G899">
            <v>43179</v>
          </cell>
          <cell r="H899" t="str">
            <v>SP7</v>
          </cell>
          <cell r="I899"/>
          <cell r="J899"/>
          <cell r="K899"/>
          <cell r="L899"/>
          <cell r="M899"/>
          <cell r="N899" t="str">
            <v>SP7</v>
          </cell>
          <cell r="O899"/>
          <cell r="P899"/>
          <cell r="Q899"/>
          <cell r="R899"/>
          <cell r="S899"/>
        </row>
        <row r="900">
          <cell r="A900" t="str">
            <v>899</v>
          </cell>
          <cell r="B900" t="str">
            <v>EBCI</v>
          </cell>
          <cell r="C900" t="str">
            <v>PMDA確認帳票</v>
          </cell>
          <cell r="D900" t="str">
            <v>TS-医薬
R3-RQ-259</v>
          </cell>
          <cell r="E900" t="str">
            <v xml:space="preserve">&lt;CW5ADR-R3-要望障害一覧.xlsxから転記&gt;R3-RQ-259
報告者、企業とも重篤性が未記載の場合、PMDA帳票に「非重篤」と出力されてしまう
重篤か？＝いいえ、以外は「非重篤」と表示すべきではない </v>
          </cell>
          <cell r="F900" t="str">
            <v>平</v>
          </cell>
          <cell r="G900">
            <v>43173</v>
          </cell>
          <cell r="H900"/>
          <cell r="I900"/>
          <cell r="J900"/>
          <cell r="K900"/>
          <cell r="L900"/>
          <cell r="M900"/>
          <cell r="N900" t="str">
            <v>未定</v>
          </cell>
          <cell r="O900"/>
          <cell r="P900"/>
          <cell r="Q900"/>
          <cell r="R900" t="str">
            <v>評価画面にて重篤性を「未記載」とした場合、E.i.3.2*は全て"NI"が出力されるが、「未記載」の場合はE.i.3.2*は出力されなくて良い（E.i.3.1は出力されない）
⇒SP7.0改修候補とします(他との兼ね合いで判断)</v>
          </cell>
          <cell r="S900"/>
        </row>
        <row r="901">
          <cell r="A901" t="str">
            <v>900</v>
          </cell>
          <cell r="B901" t="str">
            <v>ALRV
ALEP,ALEC</v>
          </cell>
          <cell r="C901" t="str">
            <v>ファイル管理</v>
          </cell>
          <cell r="D901" t="str">
            <v>TS-医薬
R3-RQ-260</v>
          </cell>
          <cell r="E901" t="str">
            <v xml:space="preserve">&lt;CW5ADR-R3-要望障害一覧.xlsxから転記&gt;R3-RQ-260
受領、評価の引用文献、その他資料、研究、措置公表状況の添付ファイルをリンクする画面において、ファイル管理機能でしかファイルに中身が見られないが、受領、評価の画面から直接参照できるようにして欲しい </v>
          </cell>
          <cell r="F901" t="str">
            <v>平</v>
          </cell>
          <cell r="G901">
            <v>43173</v>
          </cell>
          <cell r="H901" t="str">
            <v>リリース済</v>
          </cell>
          <cell r="I901"/>
          <cell r="J901"/>
          <cell r="K901"/>
          <cell r="L901"/>
          <cell r="M901"/>
          <cell r="N901" t="str">
            <v>SP8</v>
          </cell>
          <cell r="O901"/>
          <cell r="P901"/>
          <cell r="Q901"/>
          <cell r="R901" t="str">
            <v>要望として受理します。
旧未定</v>
          </cell>
          <cell r="S901" t="str">
            <v>SYSCO</v>
          </cell>
        </row>
        <row r="902">
          <cell r="A902" t="str">
            <v>901</v>
          </cell>
          <cell r="B902" t="str">
            <v>ALRV</v>
          </cell>
          <cell r="C902" t="str">
            <v>引用文献</v>
          </cell>
          <cell r="D902" t="str">
            <v>TS-医薬
R3-RQ-261</v>
          </cell>
          <cell r="E902" t="str">
            <v xml:space="preserve">&lt;CW5ADR-R3-要望障害一覧.xlsxから転記&gt;R3-RQ-261
文献学会の取り込みについて、開催日が1日のみの場合、および、ページ数が1ページのみの場合に、「第一次情報源-引用文献」への取り込みが「（開始日）-」、「（開始ページ）-」となるが、ハイフンを出力しないようにして欲しい </v>
          </cell>
          <cell r="F902" t="str">
            <v>平</v>
          </cell>
          <cell r="G902">
            <v>43173</v>
          </cell>
          <cell r="H902" t="str">
            <v>Close(取下)</v>
          </cell>
          <cell r="I902"/>
          <cell r="J902"/>
          <cell r="K902"/>
          <cell r="L902"/>
          <cell r="M902"/>
          <cell r="N902" t="str">
            <v>SP8</v>
          </cell>
          <cell r="O902"/>
          <cell r="P902"/>
          <cell r="Q902"/>
          <cell r="R902" t="str">
            <v>要望として受理します。
旧未定
ハイフンが意味を持つので改修不要
例：「開催日-」では、開催日以降という意味を持つ。
そのため1日のみ入力する場合は「開催日-開催日」と入力するように運用してもらう。</v>
          </cell>
          <cell r="S902"/>
        </row>
        <row r="903">
          <cell r="A903" t="str">
            <v>902</v>
          </cell>
          <cell r="B903" t="str">
            <v>ALEP,ALEC</v>
          </cell>
          <cell r="C903" t="str">
            <v>論理チェック</v>
          </cell>
          <cell r="D903" t="str">
            <v>MJ
R3-RQ-262</v>
          </cell>
          <cell r="E903" t="str">
            <v xml:space="preserve">&lt;CW5ADR-R3-要望障害一覧.xlsxから転記&gt;R3-RQ-262
PMDAへの副作用報告は、「市販直後調査期間中」ないし「承認二年以内」は「１５日以内」の報告を行うことが義務付けられております。
「市販直後調査期間中」または「承認二年以内」の情報を入力した時に、論理チェック等で、報告期限「３０日以内」で登録した場合は、警告だ出るようにしてほしい。
現状、7,15,30日報告の選択ミスをチェックする機能はないと思うので、上記条件を含めた論理チェックを作成する必要があるかと思います。
他社では、カスタマイズで上記の論理チェックを入れていないか？
 </v>
          </cell>
          <cell r="F903" t="str">
            <v>岩城</v>
          </cell>
          <cell r="G903">
            <v>43174</v>
          </cell>
          <cell r="H903"/>
          <cell r="I903"/>
          <cell r="J903"/>
          <cell r="K903"/>
          <cell r="L903"/>
          <cell r="M903"/>
          <cell r="N903" t="str">
            <v>未定</v>
          </cell>
          <cell r="O903"/>
          <cell r="P903"/>
          <cell r="Q903"/>
          <cell r="R903" t="str">
            <v>要望として受理します。
4/4　SP8候補→未定（要望）</v>
          </cell>
          <cell r="S903"/>
        </row>
        <row r="904">
          <cell r="A904" t="str">
            <v>903</v>
          </cell>
          <cell r="B904" t="str">
            <v>ALRV</v>
          </cell>
          <cell r="C904" t="str">
            <v>スプレッドの改行</v>
          </cell>
          <cell r="D904" t="str">
            <v>TS-医薬
R3-RQ-263</v>
          </cell>
          <cell r="E904" t="str">
            <v xml:space="preserve">&lt;CW5ADR-R3-要望障害一覧.xlsxから転記&gt;R3-RQ-263
引用文献データに改行が含まれていた場合、[詳]ボタンのサブ画面で表示が不正（改行以前のデータが繰り返し表示されるような現象）となる
R3.0では引用文献は改行不可となっているがR1.5からのデータ移行元は改行可能となっており、データ移行した場合に問題となる
Spreadマウスオーバーでの表示は改行含みで問題なく表示されているので、詳ボタンのサブ画面表示時の問題と思われる
 </v>
          </cell>
          <cell r="F904" t="str">
            <v>平</v>
          </cell>
          <cell r="G904">
            <v>43174</v>
          </cell>
          <cell r="H904"/>
          <cell r="I904"/>
          <cell r="J904"/>
          <cell r="K904"/>
          <cell r="L904"/>
          <cell r="M904"/>
          <cell r="N904" t="str">
            <v>未定</v>
          </cell>
          <cell r="O904"/>
          <cell r="P904"/>
          <cell r="Q904"/>
          <cell r="R904" t="str">
            <v>「引用文献」「その他資料」以外に改行が制御されている項目がないか、改修の規模･影響度を調査
旧SP7
データ補正で対応？</v>
          </cell>
          <cell r="S904"/>
        </row>
        <row r="905">
          <cell r="A905" t="str">
            <v>904</v>
          </cell>
          <cell r="B905" t="str">
            <v>－</v>
          </cell>
          <cell r="C905" t="str">
            <v>半角ｶﾅ</v>
          </cell>
          <cell r="D905" t="str">
            <v>JP
R3-RQ-264</v>
          </cell>
          <cell r="E905" t="str">
            <v xml:space="preserve">&lt;CW5ADR-R3-要望障害一覧.xlsxから転記&gt;R3-RQ-264
区分名称に半角カナ文字が含まれるとエラーとなる
区分名称は症例データに登録されないためチェック不要
CW4入院外来区分に半角中点が含まれていたためCW4バージョンアップユーザーは修正が必要
 </v>
          </cell>
          <cell r="F905" t="str">
            <v>小田</v>
          </cell>
          <cell r="G905">
            <v>43174</v>
          </cell>
          <cell r="H905"/>
          <cell r="I905"/>
          <cell r="J905"/>
          <cell r="K905"/>
          <cell r="L905"/>
          <cell r="M905"/>
          <cell r="N905" t="str">
            <v>未定</v>
          </cell>
          <cell r="O905"/>
          <cell r="P905"/>
          <cell r="Q905"/>
          <cell r="R905" t="str">
            <v>PJ側で、コンフィグレーション設定時に半角が入らないように注意</v>
          </cell>
          <cell r="S905"/>
        </row>
        <row r="906">
          <cell r="A906" t="str">
            <v>905</v>
          </cell>
          <cell r="B906"/>
          <cell r="C906" t="str">
            <v>臨床検査項目マスター（CDIM）</v>
          </cell>
          <cell r="D906" t="str">
            <v>JRC
R3-QA-159</v>
          </cell>
          <cell r="E906" t="str">
            <v>&lt;CW5ADR-R3-QA一覧.xlsxから転記&gt;R3-QA-159
臨床検査項目マスター画面のMedDRA VersionとLLTについて、「一括Ver.up」ボタンを実行したときに変換先コードがなかった場合、VersionとLLTにはブランクが設定されるのでしょうか？また、この場合に何かメッセージ等は表示されるでしょうか？</v>
          </cell>
          <cell r="F906" t="str">
            <v>平原</v>
          </cell>
          <cell r="G906">
            <v>43172</v>
          </cell>
          <cell r="H906"/>
          <cell r="I906"/>
          <cell r="J906"/>
          <cell r="K906"/>
          <cell r="L906"/>
          <cell r="M906"/>
          <cell r="N906" t="str">
            <v>未定</v>
          </cell>
          <cell r="O906"/>
          <cell r="P906"/>
          <cell r="Q906"/>
          <cell r="R906" t="str">
            <v>旧SP7
QA？ブランクが設定されログに警告が出る仕様</v>
          </cell>
          <cell r="S906"/>
        </row>
        <row r="907">
          <cell r="A907" t="str">
            <v>906</v>
          </cell>
          <cell r="B907"/>
          <cell r="C907" t="str">
            <v>E2Bチェック</v>
          </cell>
          <cell r="D907" t="str">
            <v>TS-医薬
R3-QA-160</v>
          </cell>
          <cell r="E907" t="str">
            <v>&lt;CW5ADR-R3-QA一覧.xlsxから転記&gt;R3-QA-160
J2.8.1 報告対象外フラグ(エラーコード524)について、重篤な有害事象がある場合であっても、関連性がすべて否定（関連無し）であれば、エラーとならないと解釈できるが
1)この理解で問題ないか
2)その前提で報告対象外追加報告しようとしたが、E2bエラーチェックでエラーが表示される
→もしかして、関連性で「無効」行に「可能性あり」の行が存在しているが、これは影響しないか？</v>
          </cell>
          <cell r="F907" t="str">
            <v>平</v>
          </cell>
          <cell r="G907">
            <v>43173</v>
          </cell>
          <cell r="H907" t="str">
            <v>Close(取下)</v>
          </cell>
          <cell r="I907"/>
          <cell r="J907"/>
          <cell r="K907"/>
          <cell r="L907"/>
          <cell r="M907"/>
          <cell r="N907" t="str">
            <v>対応不要</v>
          </cell>
          <cell r="O907"/>
          <cell r="P907"/>
          <cell r="Q907"/>
          <cell r="R907" t="str">
            <v>旧未定
QAは解決済み</v>
          </cell>
          <cell r="S907"/>
        </row>
        <row r="908">
          <cell r="A908" t="str">
            <v>907</v>
          </cell>
          <cell r="B908"/>
          <cell r="C908" t="str">
            <v>受領</v>
          </cell>
          <cell r="D908" t="str">
            <v>TH
R3-QA-161</v>
          </cell>
          <cell r="E908" t="str">
            <v>&lt;CW5ADR-R3-QA一覧.xlsxから転記&gt;R3-QA-161
含まれる資料（C.1.6.1.r.2、C.4.r.2）に資料を添付した場合、
提携会社用のICSR作成時にそれらの資料を添付しないようにすることは可能でしょうか。
現状では不可能です。
パラメータ設定などで対応可能です。（仕様変更）
要望として受理します。</v>
          </cell>
          <cell r="F908" t="str">
            <v>岩城</v>
          </cell>
          <cell r="G908">
            <v>43178</v>
          </cell>
          <cell r="H908"/>
          <cell r="I908"/>
          <cell r="J908"/>
          <cell r="K908"/>
          <cell r="L908"/>
          <cell r="M908"/>
          <cell r="N908" t="str">
            <v>未定</v>
          </cell>
          <cell r="O908"/>
          <cell r="P908"/>
          <cell r="Q908"/>
          <cell r="R908"/>
          <cell r="S908"/>
        </row>
        <row r="909">
          <cell r="A909" t="str">
            <v>908</v>
          </cell>
          <cell r="B909"/>
          <cell r="C909" t="str">
            <v>症例情報、ICSR</v>
          </cell>
          <cell r="D909" t="str">
            <v>TH
R3-QA-162</v>
          </cell>
          <cell r="E909" t="str">
            <v>&lt;CW5ADR-R3-QA一覧.xlsxから転記&gt;R3-QA-162
投与の薬剤コードに7桁未満のコードが入っている場合、ICSRファイルには販売名、薬剤コードのどちらが出力されますでしょうか。
 G.k.2.2 第一次情報源により報告された医薬品名についてグリーンブックには以下の記載があります。
9桁コードが無いもしくは不明→7桁コード
9桁、7桁いずれも不明→邦名で記載しても差し支えない
画面：販売名「代謝拮抗剤」、薬剤コード「422」
PMDA確認帳票：　「代謝拮抗剤(422)」と出力される。
ICSR： ?????
＝＝回答＝＝
左記の場合、ICSRのG.k.2.2には薬剤コード「422」が出力されます。
現在の仕様では、薬剤コードが入力されている場合、
桁数に限らず薬剤コードが出力される仕様となっています。
（4/2/2018追記）
以下を要望として受理します。
「7桁、9桁でない場合、出力しないようにして欲しい」</v>
          </cell>
          <cell r="F909" t="str">
            <v>岩城</v>
          </cell>
          <cell r="G909">
            <v>43178</v>
          </cell>
          <cell r="H909"/>
          <cell r="I909"/>
          <cell r="J909"/>
          <cell r="K909"/>
          <cell r="L909"/>
          <cell r="M909"/>
          <cell r="N909" t="str">
            <v>未定</v>
          </cell>
          <cell r="O909"/>
          <cell r="P909"/>
          <cell r="Q909"/>
          <cell r="R909" t="str">
            <v>4/4　SP8候補→未定（要望）</v>
          </cell>
          <cell r="S909"/>
        </row>
        <row r="910">
          <cell r="A910" t="str">
            <v>909</v>
          </cell>
          <cell r="B910"/>
          <cell r="C910" t="str">
            <v>受領</v>
          </cell>
          <cell r="D910" t="str">
            <v>TS-SM
R3-QA-163</v>
          </cell>
          <cell r="E910" t="str">
            <v>&lt;CW5ADR-R3-QA一覧.xlsxから転記&gt;R3-QA-163
●受領画面で実行される空レコードの作成処理について
詳細設計書（LLD）には「PKG_DBA_CWA_COMMON_UPD.CREATE_EMPTY_REC」にて実装するという記述があります。
しかし実際の動作では、「PKG_DBA_CWA_COMMON_UPD.CREATE_EMPTY_REC」に記述が見当たらないテーブル「AL_ACC_SI_LB」に対しても、空レコードが作成されています。
設計書に記載が無く、上記プロシージャにも記載が無いもので、空レコードを作成しているテーブル一覧を教えていただけますでしょうか。</v>
          </cell>
          <cell r="F910" t="str">
            <v>豊澤</v>
          </cell>
          <cell r="G910">
            <v>43178</v>
          </cell>
          <cell r="H910"/>
          <cell r="I910"/>
          <cell r="J910"/>
          <cell r="K910"/>
          <cell r="L910"/>
          <cell r="M910"/>
          <cell r="N910" t="str">
            <v>未定</v>
          </cell>
          <cell r="O910"/>
          <cell r="P910"/>
          <cell r="Q910"/>
          <cell r="R910"/>
          <cell r="S910"/>
        </row>
        <row r="911">
          <cell r="A911" t="str">
            <v>910</v>
          </cell>
          <cell r="B911" t="str">
            <v>全般</v>
          </cell>
          <cell r="C911" t="str">
            <v>日付項目</v>
          </cell>
          <cell r="D911" t="str">
            <v>TS
R3-RQ-258</v>
          </cell>
          <cell r="E911" t="str">
            <v>&lt;CW5ADR-R3-要望障害一覧.xlsxから転記&gt;R3-RQ-258
単報入力画面の学会開催日ならびに学会終了日にカーソルを入れて、マウスホイール操作を行うと、不正な日付が入力されてしまう。この状態で保存をすると、検索画面からこの文献に遷移する際に画面が異常終了する。</v>
          </cell>
          <cell r="F911" t="str">
            <v>江口</v>
          </cell>
          <cell r="G911">
            <v>43165</v>
          </cell>
          <cell r="H911" t="str">
            <v>Close(取下)</v>
          </cell>
          <cell r="I911"/>
          <cell r="J911"/>
          <cell r="K911"/>
          <cell r="L911"/>
          <cell r="M911"/>
          <cell r="N911" t="str">
            <v>対応不要</v>
          </cell>
          <cell r="O911"/>
          <cell r="P911"/>
          <cell r="Q911"/>
          <cell r="R911" t="str">
            <v>江口さんコメント：
SP7(6末リリースを想定)までには必須
補正のScriptを提供する事で、緊急とはしない（原因がわかれば発生しない？）：R3-674で対応。
本件はClose</v>
          </cell>
          <cell r="S911"/>
        </row>
        <row r="912">
          <cell r="A912" t="str">
            <v>911</v>
          </cell>
          <cell r="B912" t="str">
            <v>WFSH</v>
          </cell>
          <cell r="C912"/>
          <cell r="D912" t="str">
            <v>AZ
HD：1503-024</v>
          </cell>
          <cell r="E912" t="str">
            <v>【お問合せ内容・現象詳細】
「評価承認待ち」＋「管理部門情報入手日2018/03/20」＋「国外」で検索するとエラーとなり、業務を進められません。
至急、原因のご調査をお願いします。
なお、条件を変更し、正しく表示されるパターンも確認しているため、
「評価承認待ち」＋「管理部門情報入手日2018/03/20」＋「国外」＋「症例」＋「市販」　に、
原因となるデータが含まれているのではないかと推測しております。
しかし、
上記に加えて「自社薬グループ」を指定した場合も正しく表示されています。
正しく表示されるパターン例：
・「評価承認待ち」「管理部門情報入手日2018/03/20」＋「国内」
・「評価承認待ち」「管理部門情報入手日2018/03/20」＋「国外」＋「研究」or「措置」
・「評価承認待ち」「管理部門情報入手日2018/03/20」＋「国外」＋「治験」
・「評価承認待ち」「管理部門情報入手日2018/03/22」（3/22以外）＋「国外」
・「症例評価確定待ち」（評価承認待ち以外）「管理部門情報入手日2018/03/22」＋「国外」</v>
          </cell>
          <cell r="F912" t="str">
            <v>DHD
左</v>
          </cell>
          <cell r="G912">
            <v>43185</v>
          </cell>
          <cell r="H912"/>
          <cell r="I912"/>
          <cell r="J912"/>
          <cell r="K912"/>
          <cell r="L912"/>
          <cell r="M912"/>
          <cell r="N912" t="str">
            <v>未定</v>
          </cell>
          <cell r="O912"/>
          <cell r="P912"/>
          <cell r="Q912"/>
          <cell r="R912"/>
          <cell r="S912"/>
        </row>
        <row r="913">
          <cell r="A913" t="str">
            <v>912</v>
          </cell>
          <cell r="B913" t="str">
            <v>ALEC
ALEP</v>
          </cell>
          <cell r="C913" t="str">
            <v>[ICSR出力⇒報告]ボタン</v>
          </cell>
          <cell r="D913" t="str">
            <v>TH
HD:1803-022</v>
          </cell>
          <cell r="E913" t="str">
            <v xml:space="preserve">ADRの現在の仕様を確認したところ、ICSR出力時の判定に不備があり
一度報告した評価でもACKファイルを受信すれば評価画面の［ICSR出力⇒報告］ボタンは押下可能となってしまうことが判明しました。
</v>
          </cell>
          <cell r="F913" t="str">
            <v>DHD 馮</v>
          </cell>
          <cell r="G913">
            <v>43186</v>
          </cell>
          <cell r="H913" t="str">
            <v>リリース済</v>
          </cell>
          <cell r="I913"/>
          <cell r="J913"/>
          <cell r="K913"/>
          <cell r="L913"/>
          <cell r="M913"/>
          <cell r="N913" t="str">
            <v>SP6.2</v>
          </cell>
          <cell r="O913"/>
          <cell r="P913"/>
          <cell r="Q913"/>
          <cell r="R913"/>
          <cell r="S913"/>
        </row>
        <row r="914">
          <cell r="A914" t="str">
            <v>913</v>
          </cell>
          <cell r="B914" t="str">
            <v>CSRD</v>
          </cell>
          <cell r="C914" t="str">
            <v>治験薬定期報告施設伝達帳票</v>
          </cell>
          <cell r="D914" t="str">
            <v>AZ
HD:1803-025</v>
          </cell>
          <cell r="E914" t="str">
            <v xml:space="preserve">治験薬定期報告施設伝達帳票について、実際より事象数が多く出力される事例がありました。
例：治験評価画面に有害事象が2件入力しましたが、治験薬定期報告施設伝達帳票に7件出力されました。
</v>
          </cell>
          <cell r="F914" t="str">
            <v>DHD 馮</v>
          </cell>
          <cell r="G914">
            <v>43188</v>
          </cell>
          <cell r="H914"/>
          <cell r="I914"/>
          <cell r="J914"/>
          <cell r="K914"/>
          <cell r="L914"/>
          <cell r="M914"/>
          <cell r="N914" t="str">
            <v>SP7</v>
          </cell>
          <cell r="O914"/>
          <cell r="P914"/>
          <cell r="Q914"/>
          <cell r="R914"/>
          <cell r="S914"/>
        </row>
        <row r="915">
          <cell r="A915" t="str">
            <v>914</v>
          </cell>
          <cell r="B915" t="str">
            <v>ALEP</v>
          </cell>
          <cell r="C915" t="str">
            <v>[製造販売後評価-症例概要及び報告者の意見-テキスト行番号]</v>
          </cell>
          <cell r="D915"/>
          <cell r="E915" t="str">
            <v>DB上で、[製造販売後評価-症例概要及び報告者の意見-テキスト行番号]の値が、1番から始まっていない症例が作成される。</v>
          </cell>
          <cell r="F915" t="str">
            <v>市岡</v>
          </cell>
          <cell r="G915">
            <v>43189</v>
          </cell>
          <cell r="H915"/>
          <cell r="I915"/>
          <cell r="J915"/>
          <cell r="K915"/>
          <cell r="L915"/>
          <cell r="M915"/>
          <cell r="N915" t="str">
            <v>未定</v>
          </cell>
          <cell r="O915"/>
          <cell r="P915"/>
          <cell r="Q915"/>
          <cell r="R915"/>
          <cell r="S915"/>
        </row>
        <row r="916">
          <cell r="A916" t="str">
            <v>915</v>
          </cell>
          <cell r="B916" t="str">
            <v>ALEP</v>
          </cell>
          <cell r="C916" t="str">
            <v>有害事象</v>
          </cell>
          <cell r="D916"/>
          <cell r="E916" t="str">
            <v>自社薬グループを変更した場合、有害事象の入力時に勝手に有害事象行が切り替わってしまい、意図しない事象に入力してしまう可能性がある。
------
「自社薬グループ」と「有害事象」をそれぞれ複数有する受領に1つ目の評価を追加する際、ヘッダ部の「対象薬剤」を変更後に[有害事象-報告対象]にチェックを入れると、2つ目の有害事象にフォーカスが移動する。
また、2つ目の有害事象にフォーカスが移った後も、有害事象スプレッドには「1/3」と一つ目が選択されているように表示される。</v>
          </cell>
          <cell r="F916" t="str">
            <v>市岡</v>
          </cell>
          <cell r="G916">
            <v>43189</v>
          </cell>
          <cell r="H916"/>
          <cell r="I916"/>
          <cell r="J916"/>
          <cell r="K916"/>
          <cell r="L916"/>
          <cell r="M916"/>
          <cell r="N916" t="str">
            <v>未定</v>
          </cell>
          <cell r="O916"/>
          <cell r="P916"/>
          <cell r="Q916"/>
          <cell r="R916"/>
          <cell r="S916"/>
        </row>
        <row r="917">
          <cell r="A917" t="str">
            <v>916</v>
          </cell>
          <cell r="B917" t="str">
            <v>ADCA</v>
          </cell>
          <cell r="C917" t="str">
            <v>その他タブ-有害事象発現までの累計投与量■</v>
          </cell>
          <cell r="D917"/>
          <cell r="E917" t="str">
            <v>[症例情報-投与情報-その他-計算]ボタン押下時、[症例情報-投与情報-薬剤投与-投与量及び関連情報-一日投与量]を基に計算が行われるが、一日投与量が複数登録されている場合は薬剤投与タブで、フォーカスの当たっている投与行1行のみが計算に使用される。一日投与量の合計値を計算に用いるべき。</v>
          </cell>
          <cell r="F917" t="str">
            <v>市岡</v>
          </cell>
          <cell r="G917">
            <v>43189</v>
          </cell>
          <cell r="H917"/>
          <cell r="I917"/>
          <cell r="J917"/>
          <cell r="K917"/>
          <cell r="L917"/>
          <cell r="M917"/>
          <cell r="N917" t="str">
            <v>未定</v>
          </cell>
          <cell r="O917"/>
          <cell r="P917"/>
          <cell r="Q917"/>
          <cell r="R917"/>
          <cell r="S917"/>
        </row>
        <row r="918">
          <cell r="A918" t="str">
            <v>917</v>
          </cell>
          <cell r="B918" t="str">
            <v>ADCA</v>
          </cell>
          <cell r="C918" t="str">
            <v>[検査/処置-臨検値-検査日順/入力順]</v>
          </cell>
          <cell r="D918"/>
          <cell r="E918" t="str">
            <v>症例情報画面を開き、修正モードで論理チェックを行う。その後、[症例情報-検査/処置-臨検値-入力順/検査日順」ボタンを押下して（検査日順→）入力順→検査日順 の順に表示を切り替えるとフォームが異常終了する。</v>
          </cell>
          <cell r="F918" t="str">
            <v>市岡</v>
          </cell>
          <cell r="G918">
            <v>43189</v>
          </cell>
          <cell r="H918"/>
          <cell r="I918"/>
          <cell r="J918"/>
          <cell r="K918"/>
          <cell r="L918"/>
          <cell r="M918"/>
          <cell r="N918" t="str">
            <v>未定</v>
          </cell>
          <cell r="O918"/>
          <cell r="P918"/>
          <cell r="Q918"/>
          <cell r="R918"/>
          <cell r="S918"/>
        </row>
        <row r="919">
          <cell r="A919" t="str">
            <v>918</v>
          </cell>
          <cell r="B919" t="str">
            <v>ADCA
ALEP</v>
          </cell>
          <cell r="C919" t="str">
            <v>論理チェック実行結果表示画面</v>
          </cell>
          <cell r="D919"/>
          <cell r="E919" t="str">
            <v>「修正」ボタン→「更新」ボタンを押下し、論理チェック実行結果表示画面を表示後、「戻る」ボタンで論理チェック実行結果表示画面を終了すると、編集を行っていた画面で一部のテキストボックスが入力不可となっている。
原因としては、スプレッドがクリアされ、行が存在しない状態となる為、項目が不活性化しているようです。</v>
          </cell>
          <cell r="F919" t="str">
            <v>市岡</v>
          </cell>
          <cell r="G919">
            <v>43189</v>
          </cell>
          <cell r="H919"/>
          <cell r="I919"/>
          <cell r="J919"/>
          <cell r="K919"/>
          <cell r="L919"/>
          <cell r="M919"/>
          <cell r="N919" t="str">
            <v>未定</v>
          </cell>
          <cell r="O919"/>
          <cell r="P919"/>
          <cell r="Q919"/>
          <cell r="R919"/>
          <cell r="S919"/>
        </row>
        <row r="920">
          <cell r="A920" t="str">
            <v>919</v>
          </cell>
          <cell r="B920" t="str">
            <v>ADCA</v>
          </cell>
          <cell r="C920" t="str">
            <v>投与情報スプレッド</v>
          </cell>
          <cell r="D920"/>
          <cell r="E920" t="str">
            <v>[症例情報-投与情報]にて自社薬剤名を選択し、[薬剤]スプレッドにて右クリックメニューから行のコピー処理を行うと、登録後にスプレッドに表示されない情報がコピーされない。
例)DG_CDやDRUG_R_CD等
定期報告系の処理に影響がある。</v>
          </cell>
          <cell r="F920" t="str">
            <v>市岡</v>
          </cell>
          <cell r="G920">
            <v>43189</v>
          </cell>
          <cell r="H920"/>
          <cell r="I920"/>
          <cell r="J920"/>
          <cell r="K920"/>
          <cell r="L920"/>
          <cell r="M920"/>
          <cell r="N920" t="str">
            <v>SP7</v>
          </cell>
          <cell r="O920"/>
          <cell r="P920"/>
          <cell r="Q920"/>
          <cell r="R920" t="str">
            <v>対応したほうが良い</v>
          </cell>
          <cell r="S920"/>
        </row>
        <row r="921">
          <cell r="A921" t="str">
            <v>920</v>
          </cell>
          <cell r="B921" t="str">
            <v>ALEC</v>
          </cell>
          <cell r="C921" t="str">
            <v>報告分類▲</v>
          </cell>
          <cell r="D921"/>
          <cell r="E921" t="str">
            <v>[治験評価-症例評価-副作用・感染症]でBlank or「判定不能」を選択した時、[治験評価-報告-報告分類]の表示がBlankに切り替わらない。
[報告分類]は内部的に変更されており、表示だけ食い違っている。(報告分類がBlankの為、PMDA確認帳票を出力できない。)
なお、フォームをいったん閉じて再度治験評価画面を立ち上げると、変更が反映されているため、表示だけの問題だと思われる。</v>
          </cell>
          <cell r="F921" t="str">
            <v>市岡</v>
          </cell>
          <cell r="G921">
            <v>43189</v>
          </cell>
          <cell r="H921"/>
          <cell r="I921"/>
          <cell r="J921"/>
          <cell r="K921"/>
          <cell r="L921"/>
          <cell r="M921"/>
          <cell r="N921" t="str">
            <v>未定</v>
          </cell>
          <cell r="O921"/>
          <cell r="P921"/>
          <cell r="Q921"/>
          <cell r="R921"/>
          <cell r="S921"/>
        </row>
        <row r="922">
          <cell r="A922" t="str">
            <v>921</v>
          </cell>
          <cell r="B922" t="str">
            <v>ALAS
GOE0
+B1233+B1942</v>
          </cell>
          <cell r="C922" t="str">
            <v>症例検索、汎用帳票
業務帳票
読合せリスト</v>
          </cell>
          <cell r="D922"/>
          <cell r="E922" t="str">
            <v>R3から追加されたKEY(SUBやIDを含む)で検索条件を指定しても、検索条件に設定されない。
ALASやCLSTの内部でKEYの一覧を保持するstring型の配列があるが、その配列に新しく追加されたKEYが追加されていない為。
また、WK_KEY_TBLにも新たに追加されたKEYが追加されていない。
もし修正するのであれば、プログラム内のstring配列にKEYを追加かつ、WK_KEY_TBLの修正も必要と思われる。</v>
          </cell>
          <cell r="F922" t="str">
            <v>市岡</v>
          </cell>
          <cell r="G922">
            <v>43189</v>
          </cell>
          <cell r="H922"/>
          <cell r="I922"/>
          <cell r="J922"/>
          <cell r="K922"/>
          <cell r="L922"/>
          <cell r="M922"/>
          <cell r="N922" t="str">
            <v>SP7</v>
          </cell>
          <cell r="O922"/>
          <cell r="P922"/>
          <cell r="Q922"/>
          <cell r="R922" t="str">
            <v>対応したほうが良い
SYSCO対応</v>
          </cell>
          <cell r="S922"/>
        </row>
        <row r="923">
          <cell r="A923" t="str">
            <v>922</v>
          </cell>
          <cell r="B923" t="str">
            <v>ADCA</v>
          </cell>
          <cell r="C923" t="str">
            <v>その他タブ-有害事象発現までの累計投与量■</v>
          </cell>
          <cell r="D923"/>
          <cell r="E923" t="str">
            <v>[投与情報-その他-計算]ボタン押下時、投与開始、投与終了、発現日の3つが「秒」や「分」単位で入力されていると、計算が行なわれない。</v>
          </cell>
          <cell r="F923" t="str">
            <v>市岡</v>
          </cell>
          <cell r="G923">
            <v>43189</v>
          </cell>
          <cell r="H923"/>
          <cell r="I923"/>
          <cell r="J923"/>
          <cell r="K923"/>
          <cell r="L923"/>
          <cell r="M923"/>
          <cell r="N923" t="str">
            <v>未定</v>
          </cell>
          <cell r="O923"/>
          <cell r="P923"/>
          <cell r="Q923"/>
          <cell r="R923"/>
          <cell r="S923"/>
        </row>
        <row r="924">
          <cell r="A924" t="str">
            <v>923</v>
          </cell>
          <cell r="B924" t="str">
            <v>各種テンプレート</v>
          </cell>
          <cell r="C924"/>
          <cell r="D924"/>
          <cell r="E924" t="str">
            <v>PMDA確認帳票において、デフォルトが中国語になっていることで出力エラーになることがある。また、「互換モード」のままだとパフォーマンスに影響を与える場合があるのでアップグレードが必要。PMDA帳票以外にもないか要横展開。</v>
          </cell>
          <cell r="F924" t="str">
            <v>土田</v>
          </cell>
          <cell r="G924">
            <v>43192</v>
          </cell>
          <cell r="H924"/>
          <cell r="I924"/>
          <cell r="J924"/>
          <cell r="K924"/>
          <cell r="L924"/>
          <cell r="M924"/>
          <cell r="N924" t="str">
            <v>SP7</v>
          </cell>
          <cell r="O924"/>
          <cell r="P924"/>
          <cell r="Q924"/>
          <cell r="R924" t="str">
            <v>TS医薬様で対応したTemplateに差し替え</v>
          </cell>
          <cell r="S924"/>
        </row>
        <row r="925">
          <cell r="A925" t="str">
            <v>924</v>
          </cell>
          <cell r="B925" t="str">
            <v>ALEP,ALEC</v>
          </cell>
          <cell r="C925" t="str">
            <v>評価画面-提携会社報告</v>
          </cell>
          <cell r="D925" t="str">
            <v>TS-SM
R3-RQ-268</v>
          </cell>
          <cell r="E925" t="str">
            <v xml:space="preserve">&lt;CW5ADR-R3-要望障害一覧.xlsxから転記&gt;R3-RQ-268
●評価画面の提携会社報告の入力欄
無効の提携会社報告データが1件登録された状態で、
評価対応記録画面から評価画面を表示し、
修正モードにしても初期表示が「0/0」のままです。
この状態だと、項目が入力不可になっているように見えてしまいます。
無効データのみが登録されている場合でも「1/1」が表示されるべきではないでしょうか。
また、他の繰り返し項目でも同様の現象が発生するのであれば、同じく修正していただきたいです。 </v>
          </cell>
          <cell r="F925" t="str">
            <v>江口</v>
          </cell>
          <cell r="G925">
            <v>43185</v>
          </cell>
          <cell r="H925"/>
          <cell r="I925"/>
          <cell r="J925"/>
          <cell r="K925"/>
          <cell r="L925"/>
          <cell r="M925"/>
          <cell r="N925" t="str">
            <v>未定</v>
          </cell>
          <cell r="O925"/>
          <cell r="P925"/>
          <cell r="Q925"/>
          <cell r="R925" t="str">
            <v>SP5.3cで発生。
SP6.1でも再現。
要横展開</v>
          </cell>
          <cell r="S925" t="str">
            <v>SP7</v>
          </cell>
        </row>
        <row r="926">
          <cell r="A926" t="str">
            <v>925</v>
          </cell>
          <cell r="B926" t="str">
            <v>症例情報画面</v>
          </cell>
          <cell r="C926" t="str">
            <v>検査/処置</v>
          </cell>
          <cell r="D926" t="str">
            <v>TJ
R3-RQ-269</v>
          </cell>
          <cell r="E926" t="str">
            <v xml:space="preserve">&lt;CW5ADR-R3-要望障害一覧.xlsxから転記&gt;R3-RQ-269
臨床検査項目がLLTコードとなっているICSRをImportした場合、症例情報画面の検査項目が、金額の書式のように3桁毎にカンマ区切りで表示される。
（画面表示の問題との推測） </v>
          </cell>
          <cell r="F926" t="str">
            <v>奥田</v>
          </cell>
          <cell r="G926">
            <v>43179</v>
          </cell>
          <cell r="H926" t="str">
            <v>リリース済</v>
          </cell>
          <cell r="I926"/>
          <cell r="J926"/>
          <cell r="K926"/>
          <cell r="L926"/>
          <cell r="M926"/>
          <cell r="N926" t="str">
            <v>SP8</v>
          </cell>
          <cell r="O926"/>
          <cell r="P926"/>
          <cell r="Q926"/>
          <cell r="R926" t="str">
            <v>表示の問題で急ぎではないとお客様了承済み。
開発Tで挙動を確認し、不具合であれば起票します。
R3-611と同件、R3-611で管理する</v>
          </cell>
          <cell r="S926"/>
        </row>
        <row r="927">
          <cell r="A927" t="str">
            <v>926</v>
          </cell>
          <cell r="B927" t="str">
            <v>PMDA確認帳票</v>
          </cell>
          <cell r="C927" t="str">
            <v>EBCI</v>
          </cell>
          <cell r="D927" t="str">
            <v>TS-医薬
R3-RQ-270</v>
          </cell>
          <cell r="E927" t="str">
            <v xml:space="preserve">&lt;CW5ADR-R3-要望障害一覧.xlsxから転記&gt;R3-RQ-270
投与量単位の表示が、UCUMコードではなく、画面表示用コードに変換されて出力されているが、含量単位はUCUMコードそのままで出力されており、整合性が取れていない⇒UCUMコードで統一すべき </v>
          </cell>
          <cell r="F927" t="str">
            <v>平</v>
          </cell>
          <cell r="G927">
            <v>43188</v>
          </cell>
          <cell r="H927"/>
          <cell r="I927"/>
          <cell r="J927"/>
          <cell r="K927"/>
          <cell r="L927"/>
          <cell r="M927"/>
          <cell r="N927" t="str">
            <v>SP7</v>
          </cell>
          <cell r="O927"/>
          <cell r="P927"/>
          <cell r="Q927"/>
          <cell r="R927" t="str">
            <v>SP7.0改修候補とします(他との兼ね合いで判断)
他との兼ね合いで、優先度下げる
旧SP8以降</v>
          </cell>
          <cell r="S927"/>
        </row>
        <row r="928">
          <cell r="A928" t="str">
            <v>927</v>
          </cell>
          <cell r="B928" t="str">
            <v>PMDA確認帳票</v>
          </cell>
          <cell r="C928" t="str">
            <v>EBCI</v>
          </cell>
          <cell r="D928" t="str">
            <v>TS-医薬
R3-RQ-271</v>
          </cell>
          <cell r="E928" t="str">
            <v xml:space="preserve">&lt;CW5ADR-R3-要望障害一覧.xlsxから転記&gt;R3-RQ-271
様式1,3,5の1つ目の表の投与薬剤のリスト｛販売名/治験成分記号、承認番号(承認国）、有効成分｝について、重複するデータは表示しないようにして欲しい
R1.5からの移行データでは、同一薬剤を複数投与の場合でも、薬剤の繰り返しではなく投与の繰り返しで入力することを推奨したため、同一薬剤が集約されていない
そのため、PMDA確認帳票では、重複表示される </v>
          </cell>
          <cell r="F928" t="str">
            <v>平</v>
          </cell>
          <cell r="G928">
            <v>43188</v>
          </cell>
          <cell r="H928"/>
          <cell r="I928"/>
          <cell r="J928"/>
          <cell r="K928"/>
          <cell r="L928"/>
          <cell r="M928"/>
          <cell r="N928" t="str">
            <v>未定</v>
          </cell>
          <cell r="O928"/>
          <cell r="P928"/>
          <cell r="Q928"/>
          <cell r="R928" t="str">
            <v>SP7.0改修候補とします(他との兼ね合いで判断)
他との兼ね合いで、優先度下げる</v>
          </cell>
          <cell r="S928"/>
        </row>
        <row r="929">
          <cell r="A929" t="str">
            <v>928</v>
          </cell>
          <cell r="B929" t="str">
            <v>PMDA確認帳票</v>
          </cell>
          <cell r="C929" t="str">
            <v>EBCI</v>
          </cell>
          <cell r="D929" t="str">
            <v>TS-医薬
R3-RQ-272</v>
          </cell>
          <cell r="E929" t="str">
            <v xml:space="preserve">&lt;CW5ADR-R3-要望障害一覧.xlsxから転記&gt;R3-RQ-272
臨検値の表のタイトルについて、ページをまたぐ場合、繰り返し表示に対応して欲しい
他の表はテンプレート修正で繰り返し対応できるが、臨検値の表はテンプレート修正のみでは対応できない </v>
          </cell>
          <cell r="F929" t="str">
            <v>平</v>
          </cell>
          <cell r="G929">
            <v>43188</v>
          </cell>
          <cell r="H929"/>
          <cell r="I929"/>
          <cell r="J929"/>
          <cell r="K929"/>
          <cell r="L929"/>
          <cell r="M929"/>
          <cell r="N929" t="str">
            <v>未定</v>
          </cell>
          <cell r="O929"/>
          <cell r="P929"/>
          <cell r="Q929"/>
          <cell r="R929" t="str">
            <v>SP7.0改修候補とします(他との兼ね合いで判断)
他との兼ね合いで、優先度下げる
旧SP8以降</v>
          </cell>
          <cell r="S929"/>
        </row>
        <row r="930">
          <cell r="A930" t="str">
            <v>929</v>
          </cell>
          <cell r="B930" t="str">
            <v>PMDA確認帳票</v>
          </cell>
          <cell r="C930" t="str">
            <v>EBCI</v>
          </cell>
          <cell r="D930" t="str">
            <v xml:space="preserve">
R3-RQ-273</v>
          </cell>
          <cell r="E930" t="str">
            <v xml:space="preserve">&lt;CW5ADR-R3-要望障害一覧.xlsxから転記&gt;R3-RQ-273
別紙様式第一の管理情報-報告書作成日へ時間情報が出力されていますので日付までの出力となるようにお願いします。
※機構のTOOLでは、秒まで入力しても該当項目には、日付までしか出力されておりませんでした </v>
          </cell>
          <cell r="F930" t="str">
            <v>長澤</v>
          </cell>
          <cell r="G930">
            <v>43188</v>
          </cell>
          <cell r="H930"/>
          <cell r="I930"/>
          <cell r="J930"/>
          <cell r="K930"/>
          <cell r="L930"/>
          <cell r="M930"/>
          <cell r="N930" t="str">
            <v>未定</v>
          </cell>
          <cell r="O930"/>
          <cell r="P930"/>
          <cell r="Q930"/>
          <cell r="R930" t="str">
            <v>GBには時間までの出力が必須と記載があります。
PMDA帳票で時間を出力してはいけない理由はなく、顧客からの問い合わせもないため保留とします。</v>
          </cell>
          <cell r="S930"/>
        </row>
        <row r="931">
          <cell r="A931" t="str">
            <v>930</v>
          </cell>
          <cell r="B931" t="str">
            <v>症例情報</v>
          </cell>
          <cell r="C931" t="str">
            <v>ADCA</v>
          </cell>
          <cell r="D931" t="str">
            <v>TJ
HD：1803-033</v>
          </cell>
          <cell r="E931" t="str">
            <v>【環境情報】
TJ様テスト環境、検討用環境：R3.0 SP6.0a
＜補足＞
　画面操作は、
　「検査日順」ボタンで臨検値表示順変更をされたという認識であっているかを確認中です。</v>
          </cell>
          <cell r="F931" t="str">
            <v>DHD左</v>
          </cell>
          <cell r="G931">
            <v>43192</v>
          </cell>
          <cell r="H931" t="str">
            <v>リリース済</v>
          </cell>
          <cell r="I931"/>
          <cell r="J931"/>
          <cell r="K931"/>
          <cell r="L931"/>
          <cell r="M931"/>
          <cell r="N931" t="str">
            <v>SP6.2</v>
          </cell>
          <cell r="O931"/>
          <cell r="P931"/>
          <cell r="Q931"/>
          <cell r="R931"/>
          <cell r="S931"/>
        </row>
        <row r="932">
          <cell r="A932" t="str">
            <v>931</v>
          </cell>
          <cell r="B932" t="str">
            <v>治験評価</v>
          </cell>
          <cell r="C932" t="str">
            <v>ALEC</v>
          </cell>
          <cell r="D932" t="str">
            <v>PV-SNJ
HD：1802-036
TH
HD；2104-049</v>
          </cell>
          <cell r="E932" t="str">
            <v>治験の複数被疑薬でそれぞれ当局報告した際の
追加報告時の識別番号チェックロジックミスです。
発生条件は下記の通りでございます。
①初回治験報告ではないこと
②選択された対象薬剤は自社薬1ではないこと</v>
          </cell>
          <cell r="F932" t="str">
            <v>DHD左</v>
          </cell>
          <cell r="G932">
            <v>43192</v>
          </cell>
          <cell r="H932"/>
          <cell r="I932"/>
          <cell r="J932"/>
          <cell r="K932"/>
          <cell r="L932"/>
          <cell r="M932"/>
          <cell r="N932" t="str">
            <v>SP14(前半フェーズ)</v>
          </cell>
          <cell r="O932"/>
          <cell r="P932"/>
          <cell r="Q932"/>
          <cell r="R932"/>
          <cell r="S932" t="str">
            <v>柴田/藤田・塩見</v>
          </cell>
        </row>
        <row r="933">
          <cell r="A933" t="str">
            <v>932</v>
          </cell>
          <cell r="B933" t="str">
            <v>症例情報</v>
          </cell>
          <cell r="C933" t="str">
            <v>治療歴区分</v>
          </cell>
          <cell r="D933" t="str">
            <v>TS-医薬
R3-QA-164</v>
          </cell>
          <cell r="E933" t="str">
            <v>&lt;CW5ADR-R3-QA一覧.xlsxから転記&gt;R3-QA-164
治療歴区分の選択により、「治療継続」が自動セットされる（原疾患、合併症の場合「はい」、既往歴の場合は「いいえ」）が、
１）このマッピングはどこに設定を参照しているか
２）併用療法の場合も「はい」に設定したい
３）現状、デフォルト表示された「はい」を変更すると論理チェックに引っかかるが、この論理チェック仕様の根拠はどこか（実際、原疾患、合併症でも、治療が継続しているとは限らない）</v>
          </cell>
          <cell r="F933" t="str">
            <v>平</v>
          </cell>
          <cell r="G933">
            <v>43192</v>
          </cell>
          <cell r="H933" t="str">
            <v>Close(取下)</v>
          </cell>
          <cell r="I933"/>
          <cell r="J933"/>
          <cell r="K933"/>
          <cell r="L933"/>
          <cell r="M933"/>
          <cell r="N933" t="str">
            <v>対応不要</v>
          </cell>
          <cell r="O933"/>
          <cell r="P933"/>
          <cell r="Q933"/>
          <cell r="R933" t="str">
            <v>旧未定
却下</v>
          </cell>
          <cell r="S933"/>
        </row>
        <row r="934">
          <cell r="A934" t="str">
            <v>933</v>
          </cell>
          <cell r="B934" t="str">
            <v>ICSR出力</v>
          </cell>
          <cell r="C934" t="str">
            <v>マスクパターンマスター</v>
          </cell>
          <cell r="D934" t="str">
            <v>JP
R3-QA-165</v>
          </cell>
          <cell r="E934" t="str">
            <v xml:space="preserve">&lt;CW5ADR-R3-QA一覧.xlsxから転記&gt;R3-QA-165
マスクパターンマスターの設定が反映されないときがある。
マスクパターンマスターでは、患者イニシャル、生年月日はNF（MSK）設定しており、何かしらの入力値があれば自動でNF（MSK）が出力されるはず。
自動MSKが適応される症例と適応されない症例が混在しており、仕様を確認したい。
※割合としては、適応される症例のほうが多い（MSKされる）
</v>
          </cell>
          <cell r="F934" t="str">
            <v>小田</v>
          </cell>
          <cell r="G934">
            <v>43194</v>
          </cell>
          <cell r="H934"/>
          <cell r="I934"/>
          <cell r="J934"/>
          <cell r="K934"/>
          <cell r="L934"/>
          <cell r="M934"/>
          <cell r="N934" t="str">
            <v>未定</v>
          </cell>
          <cell r="O934"/>
          <cell r="P934"/>
          <cell r="Q934"/>
          <cell r="R934" t="str">
            <v>再現しない、ELLEからのデータのみ発生する。
強制的にE2BCHECKで対応</v>
          </cell>
          <cell r="S934"/>
        </row>
        <row r="935">
          <cell r="A935" t="str">
            <v>934</v>
          </cell>
          <cell r="B935" t="str">
            <v>マスターローダー</v>
          </cell>
          <cell r="C935" t="str">
            <v>文字コード</v>
          </cell>
          <cell r="D935" t="str">
            <v>MJ
R3-QA-166</v>
          </cell>
          <cell r="E935" t="str">
            <v>&lt;CW5ADR-R3-QA一覧.xlsxから転記&gt;R3-QA-166
現在のマスターロードのファイルの文字コードは、どの文字コードでも使用可能でしょうか。UTF-8のファイル取り込みを行いたいのですが、現在のバッチで対応可能でしょうか。</v>
          </cell>
          <cell r="F935" t="str">
            <v>長澤</v>
          </cell>
          <cell r="G935">
            <v>43195</v>
          </cell>
          <cell r="H935"/>
          <cell r="I935"/>
          <cell r="J935"/>
          <cell r="K935"/>
          <cell r="L935"/>
          <cell r="M935"/>
          <cell r="N935" t="str">
            <v>未定</v>
          </cell>
          <cell r="O935"/>
          <cell r="P935"/>
          <cell r="Q935"/>
          <cell r="R935" t="str">
            <v>現状はSJISのみ使用可能
UTF-8対応は未定</v>
          </cell>
          <cell r="S935"/>
        </row>
        <row r="936">
          <cell r="A936" t="str">
            <v>935</v>
          </cell>
          <cell r="B936" t="str">
            <v>定期報告</v>
          </cell>
          <cell r="C936"/>
          <cell r="D936" t="str">
            <v>MJ
R3-QA-167</v>
          </cell>
          <cell r="E936" t="str">
            <v>&lt;CW5ADR-R3-QA一覧.xlsxから転記&gt;R3-QA-167
定期報告画面にて、定期報告プロジェクト・報告回は固定で、異なるデータセット名で収集した場合の違いを教えていただきたいです。
ユーザが間違えたデータセットにて収集を実施しました。その後、正しいデータセット名で作成しましたが、収集結果が異なっておりました。前違えたデータセット名・正しいデータセット名でも収集期間は同じですが、結果が異なっておりました。その差異を教えていただきたいです。</v>
          </cell>
          <cell r="F936" t="str">
            <v>長澤</v>
          </cell>
          <cell r="G936">
            <v>43195</v>
          </cell>
          <cell r="H936"/>
          <cell r="I936"/>
          <cell r="J936"/>
          <cell r="K936"/>
          <cell r="L936"/>
          <cell r="M936"/>
          <cell r="N936" t="str">
            <v>未定</v>
          </cell>
          <cell r="O936"/>
          <cell r="P936"/>
          <cell r="Q936"/>
          <cell r="R936"/>
          <cell r="S936"/>
        </row>
        <row r="937">
          <cell r="A937" t="str">
            <v>936</v>
          </cell>
          <cell r="B937" t="str">
            <v>英語マニュアル</v>
          </cell>
          <cell r="C937"/>
          <cell r="D937" t="str">
            <v>MJ
R3-QA-168</v>
          </cell>
          <cell r="E937" t="str">
            <v>&lt;CW5ADR-R3-QA一覧.xlsxから転記&gt;R3-QA-168
英語版のマニュアルは、SP6.1で最新化されましたが、今後はSPリリース時に提供されるとの認識で良いでしょうか。
また、キットの中のSETUP_Adminなどにマニュアルを配置されると思いますが、SPリリース時に英語版のキットも開発から提供されますでしょうか。</v>
          </cell>
          <cell r="F937" t="str">
            <v>長澤</v>
          </cell>
          <cell r="G937">
            <v>43195</v>
          </cell>
          <cell r="H937" t="str">
            <v>リリース済</v>
          </cell>
          <cell r="I937"/>
          <cell r="J937"/>
          <cell r="K937"/>
          <cell r="L937"/>
          <cell r="M937"/>
          <cell r="N937" t="str">
            <v>対応不要</v>
          </cell>
          <cell r="O937"/>
          <cell r="P937"/>
          <cell r="Q937"/>
          <cell r="R937"/>
          <cell r="S937"/>
        </row>
        <row r="938">
          <cell r="A938" t="str">
            <v>937</v>
          </cell>
          <cell r="B938" t="str">
            <v>ADCA</v>
          </cell>
          <cell r="C938" t="str">
            <v>「症例コピー」ボタン押下時の挙動</v>
          </cell>
          <cell r="D938" t="str">
            <v>R3-656</v>
          </cell>
          <cell r="E938" t="str">
            <v>「症例コピー」ボタンでスプレッド項目が入力不可になる。
症例情報画面のスプレッド項目を改修する。
（R3-656では受領画面のスプレッド項目のみ改修した）</v>
          </cell>
          <cell r="F938" t="str">
            <v>柴田</v>
          </cell>
          <cell r="G938">
            <v>43200</v>
          </cell>
          <cell r="H938" t="str">
            <v>Close(取下)</v>
          </cell>
          <cell r="I938"/>
          <cell r="J938"/>
          <cell r="K938"/>
          <cell r="L938"/>
          <cell r="M938"/>
          <cell r="N938" t="str">
            <v>－</v>
          </cell>
          <cell r="O938"/>
          <cell r="P938"/>
          <cell r="Q938"/>
          <cell r="R938" t="str">
            <v>SP6.2、SP7の環境で再現しないため、CLOSE</v>
          </cell>
          <cell r="S938"/>
        </row>
        <row r="939">
          <cell r="A939" t="str">
            <v>938</v>
          </cell>
          <cell r="B939" t="str">
            <v>E2B　Check</v>
          </cell>
          <cell r="C939" t="str">
            <v>B.4.k.3:バッチ／ロット番号</v>
          </cell>
          <cell r="D939" t="str">
            <v>TJ
HD:1804-004</v>
          </cell>
          <cell r="E939" t="str">
            <v xml:space="preserve">治験の外国症例で、R1.5環境、或はR3でR2形式の機構向けICSRを出力したところ、以下のエラーメッセージが表示されました。
「B.4.k.3:バッチ／ロット番号が特定生物由来製品の自社被疑薬にて未入力です。」
グリーンブックの記載によると当該項目については以下のように記載されており、本症例においては未入力でも問題ない認識でしたが不具合があった。
なお、B.4.k.3を未入力のままICSRを出力し当局に報告しましたが、エラーなしで報告することができました。
◆GBの記載：
B.4.k.3
1．不明の場合は空欄とする。
≪市販後≫
1．   医薬品副作用等報告における自社被疑薬のうち、特定生物由来製品等について入力する。
≪治験≫
1．   感染症報告の場合には、当該治験薬のバッチ／ロット番号を入力する。但し、外国症例の場合で不明の場合は入力しなくてもよい。
</v>
          </cell>
          <cell r="F939" t="str">
            <v>DHD 馮</v>
          </cell>
          <cell r="G939">
            <v>43200</v>
          </cell>
          <cell r="H939"/>
          <cell r="I939"/>
          <cell r="J939"/>
          <cell r="K939"/>
          <cell r="L939"/>
          <cell r="M939"/>
          <cell r="N939" t="str">
            <v>未定</v>
          </cell>
          <cell r="O939"/>
          <cell r="P939"/>
          <cell r="Q939"/>
          <cell r="R939" t="str">
            <v>無視することで報告は可能であり、優先度は低い。</v>
          </cell>
          <cell r="S939"/>
        </row>
        <row r="940">
          <cell r="A940" t="str">
            <v>939</v>
          </cell>
          <cell r="B940" t="str">
            <v>SETUP_Admin</v>
          </cell>
          <cell r="C940"/>
          <cell r="D940" t="str">
            <v>MJ
R3-RQ-281</v>
          </cell>
          <cell r="E940" t="str">
            <v xml:space="preserve">&lt;CW5ADR-R3-要望障害一覧.xlsxから転記&gt;R3-RQ-281
SETUP_Adminは、リリースアップでキットの中身が更新されても自動でファイルが更新されない。ClickOnceのようにリリースアップされた際は、自動で更新されるようにして欲しい。 </v>
          </cell>
          <cell r="F940" t="str">
            <v>長澤</v>
          </cell>
          <cell r="G940">
            <v>43193</v>
          </cell>
          <cell r="H940"/>
          <cell r="I940"/>
          <cell r="J940"/>
          <cell r="K940"/>
          <cell r="L940"/>
          <cell r="M940"/>
          <cell r="N940" t="str">
            <v>未定</v>
          </cell>
          <cell r="O940"/>
          <cell r="P940"/>
          <cell r="Q940"/>
          <cell r="R940" t="str">
            <v>SP8.0以降で対応します。
対応案：管理用のhtmlファイルを作成し、deployファイルから起動できる
4/4　SP8候補→未定（回避可能）</v>
          </cell>
          <cell r="S940"/>
        </row>
        <row r="941">
          <cell r="A941" t="str">
            <v>940</v>
          </cell>
          <cell r="B941" t="str">
            <v>ALEP,ALEC</v>
          </cell>
          <cell r="C941" t="str">
            <v>論理チェック</v>
          </cell>
          <cell r="D941" t="str">
            <v>MJ
R3-RQ-282</v>
          </cell>
          <cell r="E941" t="str">
            <v xml:space="preserve">&lt;CW5ADR-R3-要望障害一覧.xlsxから転記&gt;R3-RQ-282
不具合報告の際、報告期日区分は不具合報告用の報告期日を選択すると思いますが、現在の仕様では、不具合報告でも症例用の区分を選択可能となっています。
受領画面-不具合事象区分が選択されている際は、不具合事象用の報告期日を選択するような論理チェックを追加して欲しい。
なお、要望は医療機器ですが、医薬部外品も同様の問題があります。 </v>
          </cell>
          <cell r="F941" t="str">
            <v>長澤</v>
          </cell>
          <cell r="G941">
            <v>43194</v>
          </cell>
          <cell r="H941"/>
          <cell r="I941"/>
          <cell r="J941"/>
          <cell r="K941"/>
          <cell r="L941"/>
          <cell r="M941"/>
          <cell r="N941" t="str">
            <v>未定</v>
          </cell>
          <cell r="O941"/>
          <cell r="P941"/>
          <cell r="Q941"/>
          <cell r="R941" t="str">
            <v>R3-1218の1つ
4/4　MKK様の導入予定次第→予定なしとの事で未定</v>
          </cell>
          <cell r="S941"/>
        </row>
        <row r="942">
          <cell r="A942" t="str">
            <v>941</v>
          </cell>
          <cell r="B942" t="str">
            <v>文献学会単報入力</v>
          </cell>
          <cell r="C942" t="str">
            <v>調査･補正スクリプト</v>
          </cell>
          <cell r="D942" t="str">
            <v>TS-SM
R3-RQ-283</v>
          </cell>
          <cell r="E942" t="str">
            <v xml:space="preserve">&lt;CW5ADR-R3-要望障害一覧.xlsxから転記&gt;R3-RQ-283
R3-665(R3-RQ-258)の障害の業務影響が非常に大きい（入力した文献情報を無効化し、再入力をしないといけない状況が多発している）ため、検索画面からクリアできない、学会開催日等の項目をデータベースからクリアするツールを提供して欲しい。 </v>
          </cell>
          <cell r="F942" t="str">
            <v>江口</v>
          </cell>
          <cell r="G942">
            <v>43195</v>
          </cell>
          <cell r="H942"/>
          <cell r="I942"/>
          <cell r="J942"/>
          <cell r="K942"/>
          <cell r="L942"/>
          <cell r="M942"/>
          <cell r="N942" t="str">
            <v>SP6.2</v>
          </cell>
          <cell r="O942"/>
          <cell r="P942"/>
          <cell r="Q942"/>
          <cell r="R942" t="str">
            <v>文献学会情報画面の日付項目の調査･補正スクリプトを開発チームから提供します(9999年→2999年と補正)
R3-665異常終了の対応はSP7.0以降になります</v>
          </cell>
          <cell r="S942"/>
        </row>
        <row r="943">
          <cell r="A943" t="str">
            <v>942</v>
          </cell>
          <cell r="B943" t="str">
            <v>ToDoリスト
症例カレンダー</v>
          </cell>
          <cell r="C943"/>
          <cell r="D943" t="str">
            <v>TS-SM
R3-RQ-284</v>
          </cell>
          <cell r="E943" t="str">
            <v xml:space="preserve">&lt;CW5ADR-R3-要望障害一覧.xlsxから転記&gt;R3-RQ-284
HD:1804-013
提携会社報告について。
受領1評価1に対して報告済、受領1評価2が報告要未報告の場合に、アラート、症例カレンダー共に通知が表示されない。
受領1-評価1（提携会A社報告要）
　　　　L報告1（提携会社A報告済み)
　L評価1（提携会社A報告要）
※提携会社報告ステータスでは上記症例では「報告要」のステータスと判断されているため、通知が表示されないのは不具合のように思われます。 </v>
          </cell>
          <cell r="F943" t="str">
            <v>江口</v>
          </cell>
          <cell r="G943">
            <v>43195</v>
          </cell>
          <cell r="H943"/>
          <cell r="I943"/>
          <cell r="J943"/>
          <cell r="K943"/>
          <cell r="L943"/>
          <cell r="M943"/>
          <cell r="N943" t="str">
            <v>SP7</v>
          </cell>
          <cell r="O943"/>
          <cell r="P943"/>
          <cell r="Q943"/>
          <cell r="R943" t="str">
            <v>DDC確認中です。
アラートリストの方も、併せて調査対象</v>
          </cell>
          <cell r="S943"/>
        </row>
        <row r="944">
          <cell r="A944" t="str">
            <v>943</v>
          </cell>
          <cell r="B944" t="str">
            <v>EBRA</v>
          </cell>
          <cell r="C944" t="str">
            <v>拡張データ交換オプション</v>
          </cell>
          <cell r="D944" t="str">
            <v>EI</v>
          </cell>
          <cell r="E944" t="str">
            <v>drug-contvolcd、contvolnmタグが症例情報画面に表示されない。
AE_DRGには取り込まれているが、AE_ACTへは取り込まれない</v>
          </cell>
          <cell r="F944" t="str">
            <v>市岡</v>
          </cell>
          <cell r="G944">
            <v>43202</v>
          </cell>
          <cell r="H944"/>
          <cell r="I944"/>
          <cell r="J944"/>
          <cell r="K944"/>
          <cell r="L944"/>
          <cell r="M944"/>
          <cell r="N944" t="str">
            <v>SP6.2</v>
          </cell>
          <cell r="O944"/>
          <cell r="P944"/>
          <cell r="Q944"/>
          <cell r="R944"/>
          <cell r="S944"/>
        </row>
        <row r="945">
          <cell r="A945" t="str">
            <v>944</v>
          </cell>
          <cell r="B945" t="str">
            <v>EBRA</v>
          </cell>
          <cell r="C945" t="str">
            <v>拡張データ交換オプション</v>
          </cell>
          <cell r="D945" t="str">
            <v>EI</v>
          </cell>
          <cell r="E945" t="str">
            <v>patient-resultstestsproceduresの取り込み仕様がない。症例情報画面にて、「その他の検査結果」項目を戻した際の対応漏れ</v>
          </cell>
          <cell r="F945" t="str">
            <v>市岡</v>
          </cell>
          <cell r="G945">
            <v>43202</v>
          </cell>
          <cell r="H945"/>
          <cell r="I945"/>
          <cell r="J945"/>
          <cell r="K945"/>
          <cell r="L945"/>
          <cell r="M945"/>
          <cell r="N945" t="str">
            <v>SP6.2</v>
          </cell>
          <cell r="O945"/>
          <cell r="P945"/>
          <cell r="Q945"/>
          <cell r="R945"/>
          <cell r="S945"/>
        </row>
        <row r="946">
          <cell r="A946" t="str">
            <v>945</v>
          </cell>
          <cell r="B946" t="str">
            <v>EBRA</v>
          </cell>
          <cell r="C946" t="str">
            <v>拡張データ交換オプション</v>
          </cell>
          <cell r="D946" t="str">
            <v>EI</v>
          </cell>
          <cell r="E946" t="str">
            <v>test-testdateタグに対応するtestdateformatタグがないファイルを読み込んだ場合に落ちる。EIのサンプルファイルでこの状態になっているため、落ちないように回避する。
※取り下げる可能性あり</v>
          </cell>
          <cell r="F946" t="str">
            <v>市岡</v>
          </cell>
          <cell r="G946">
            <v>43202</v>
          </cell>
          <cell r="H946"/>
          <cell r="I946"/>
          <cell r="J946"/>
          <cell r="K946"/>
          <cell r="L946"/>
          <cell r="M946"/>
          <cell r="N946" t="str">
            <v>SP6.2</v>
          </cell>
          <cell r="O946"/>
          <cell r="P946"/>
          <cell r="Q946"/>
          <cell r="R946"/>
          <cell r="S946"/>
        </row>
        <row r="947">
          <cell r="A947" t="str">
            <v>946</v>
          </cell>
          <cell r="B947" t="str">
            <v>EBRA</v>
          </cell>
          <cell r="C947" t="str">
            <v>拡張データ交換オプション</v>
          </cell>
          <cell r="D947" t="str">
            <v>EI</v>
          </cell>
          <cell r="E947" t="str">
            <v>SRSと実体に乖離があるため、SRSを修正する。</v>
          </cell>
          <cell r="F947" t="str">
            <v>市岡</v>
          </cell>
          <cell r="G947">
            <v>43202</v>
          </cell>
          <cell r="H947"/>
          <cell r="I947"/>
          <cell r="J947"/>
          <cell r="K947"/>
          <cell r="L947"/>
          <cell r="M947"/>
          <cell r="N947" t="str">
            <v>SP6.2</v>
          </cell>
          <cell r="O947"/>
          <cell r="P947"/>
          <cell r="Q947"/>
          <cell r="R947"/>
          <cell r="S947"/>
        </row>
        <row r="948">
          <cell r="A948" t="str">
            <v>947</v>
          </cell>
          <cell r="B948" t="str">
            <v>ICSR出力</v>
          </cell>
          <cell r="C948" t="str">
            <v>マスクパターンマスター</v>
          </cell>
          <cell r="D948" t="str">
            <v>JP
R3-933</v>
          </cell>
          <cell r="E948" t="str">
            <v>R3-933の障害について
根本原因が判明するまで以下の対応をする。
M_E2B_CHECKマスタを変更して規定値（MSKが設定されていない場合等）にE2Bチェックエラーとする。
（ICSR作成やPMDA確認帳票の出力前のE2Bチェックに追加）</v>
          </cell>
          <cell r="F948" t="str">
            <v>柴田</v>
          </cell>
          <cell r="G948">
            <v>43203</v>
          </cell>
          <cell r="H948"/>
          <cell r="I948"/>
          <cell r="J948"/>
          <cell r="K948"/>
          <cell r="L948"/>
          <cell r="M948"/>
          <cell r="N948" t="str">
            <v>未定</v>
          </cell>
          <cell r="O948"/>
          <cell r="P948"/>
          <cell r="Q948"/>
          <cell r="R948"/>
          <cell r="S948"/>
        </row>
        <row r="949">
          <cell r="A949" t="str">
            <v>948</v>
          </cell>
          <cell r="B949" t="str">
            <v>DBIC</v>
          </cell>
          <cell r="C949" t="str">
            <v>患者イニシャル
R3→R2</v>
          </cell>
          <cell r="D949" t="str">
            <v>TH
R3-RQ-285</v>
          </cell>
          <cell r="E949" t="str">
            <v xml:space="preserve">&lt;CW5ADR-R3-要望障害一覧.xlsxから転記&gt;R3-RQ-285
イニシャルにNF：UNKを入力した症例をR2形式のISCRファイルを作成する際、E2bチェックでエラーが出る。
通知の「...値がUNK、NASK、ASKUに設定されている場合、対応するE2B（R2）の項目には既定値として「不明」で示されること。」
を実装しているものと思いますが
B.1.1は全角文字は使用不可の為、エラーとなる。「Unknown」等にした方が良いと思います。
 </v>
          </cell>
          <cell r="F949" t="str">
            <v>岩城</v>
          </cell>
          <cell r="G949">
            <v>43199</v>
          </cell>
          <cell r="H949" t="str">
            <v>リリース済</v>
          </cell>
          <cell r="I949"/>
          <cell r="J949"/>
          <cell r="K949"/>
          <cell r="L949"/>
          <cell r="M949"/>
          <cell r="N949" t="str">
            <v>SP6.2</v>
          </cell>
          <cell r="O949"/>
          <cell r="P949"/>
          <cell r="Q949"/>
          <cell r="R949" t="str">
            <v>SP6.2で対応します(R2で機構報告できずクリティカルな問題)</v>
          </cell>
          <cell r="S949"/>
        </row>
        <row r="950">
          <cell r="A950" t="str">
            <v>949</v>
          </cell>
          <cell r="B950" t="str">
            <v>ConfigUtil</v>
          </cell>
          <cell r="C950"/>
          <cell r="D950" t="str">
            <v>MJ
R3-RQ-286</v>
          </cell>
          <cell r="E950" t="str">
            <v xml:space="preserve">&lt;CW5ADR-R3-要望障害一覧.xlsxから転記&gt;R3-RQ-286
ConfigUtilでConfigファイルを作成した場合、「CWXclient」と「CWAclient」以下の「commonFramework_client.config」にて、マルチバイト許可の設定が反映されないので修正をお願いします。 </v>
          </cell>
          <cell r="F950" t="str">
            <v>長澤</v>
          </cell>
          <cell r="G950">
            <v>43199</v>
          </cell>
          <cell r="H950"/>
          <cell r="I950"/>
          <cell r="J950"/>
          <cell r="K950"/>
          <cell r="L950"/>
          <cell r="M950"/>
          <cell r="N950" t="str">
            <v>未定</v>
          </cell>
          <cell r="O950"/>
          <cell r="P950"/>
          <cell r="Q950"/>
          <cell r="R950" t="str">
            <v>CWAclient、CWXclientは第二言語を使っているか確認します(使っていなければ対応不要)</v>
          </cell>
          <cell r="S950"/>
        </row>
        <row r="951">
          <cell r="A951" t="str">
            <v>950</v>
          </cell>
          <cell r="B951" t="str">
            <v>DBIC</v>
          </cell>
          <cell r="C951" t="str">
            <v>併用療法
R3→R2</v>
          </cell>
          <cell r="D951" t="str">
            <v>TH
R3-RQ-287</v>
          </cell>
          <cell r="E951" t="str">
            <v xml:space="preserve">&lt;CW5ADR-R3-要望障害一覧.xlsxから転記&gt;R3-RQ-287
R2のPMDA確認帳票の経過欄に「併用療法:FALSE」と出力される。
通知にて、「D.7.3 併用療法の値」は、E2B（R2）で報告する場合は、記述情報データ項目（B.5.1）に入力する仕様はあるが、D.7.3の許容値は「true」のみなので、FALSEが出力されるのは不適切。
PMDA確認帳票、ICSRファイル共に確認をお願いします。
提携会社にR2で報告するので、SP6.2での対応を希望 </v>
          </cell>
          <cell r="F951" t="str">
            <v>岩城</v>
          </cell>
          <cell r="G951">
            <v>43200</v>
          </cell>
          <cell r="H951" t="str">
            <v>リリース済</v>
          </cell>
          <cell r="I951"/>
          <cell r="J951"/>
          <cell r="K951"/>
          <cell r="L951"/>
          <cell r="M951"/>
          <cell r="N951" t="str">
            <v>SP6.2</v>
          </cell>
          <cell r="O951"/>
          <cell r="P951"/>
          <cell r="Q951"/>
          <cell r="R951" t="str">
            <v>工数を確認し、可能であればSP6.2で対応します</v>
          </cell>
          <cell r="S951"/>
        </row>
        <row r="952">
          <cell r="A952" t="str">
            <v>951</v>
          </cell>
          <cell r="B952" t="str">
            <v>症例情報</v>
          </cell>
          <cell r="C952" t="str">
            <v>臨検値</v>
          </cell>
          <cell r="D952" t="str">
            <v>TS-医薬
R3-RQ-288</v>
          </cell>
          <cell r="E952" t="str">
            <v xml:space="preserve">&lt;CW5ADR-R3-要望障害一覧.xlsxから転記&gt;R3-RQ-288
SP6.0　R3-548の修正について、対応が不十分
詳細は、シートR3-RQ-288参照 </v>
          </cell>
          <cell r="F952" t="str">
            <v>平</v>
          </cell>
          <cell r="G952">
            <v>43203</v>
          </cell>
          <cell r="H952"/>
          <cell r="I952"/>
          <cell r="J952"/>
          <cell r="K952"/>
          <cell r="L952"/>
          <cell r="M952"/>
          <cell r="N952" t="str">
            <v>未定</v>
          </cell>
          <cell r="O952"/>
          <cell r="P952"/>
          <cell r="Q952"/>
          <cell r="R952" t="str">
            <v>TSは独自で対応済みのため、他社の発生状況を鑑みて対応を判断します
旧未定（QA側のシート案２）</v>
          </cell>
          <cell r="S952"/>
        </row>
        <row r="953">
          <cell r="A953" t="str">
            <v>952</v>
          </cell>
          <cell r="B953" t="str">
            <v>ICSR作成</v>
          </cell>
          <cell r="C953" t="str">
            <v>添付ファイル</v>
          </cell>
          <cell r="D953" t="str">
            <v>TH
R3-RQ-289</v>
          </cell>
          <cell r="E953" t="str">
            <v xml:space="preserve">&lt;CW5ADR-R3-要望障害一覧.xlsxから転記&gt;R3-RQ-289
提携会社用ICSR作成時は、添付ファイルを添付しないようにしてほしい。
提携会社用の場合は常に下記設定とする。
  C.1.6.1：false：
  C.1.6.1.r.1、C.1.6.1.r.2、C.4.r.2：ブランク
  C.4.r.1：入力通り
上記設定が難しい場合は
  C.1.6.1、C.1.6.1.r.1、C.4.r.1：入力通り、
  C.1.6.1.r.2、C.4.r.2：ブランク
 </v>
          </cell>
          <cell r="F953" t="str">
            <v>岩城</v>
          </cell>
          <cell r="G953">
            <v>43206</v>
          </cell>
          <cell r="H953"/>
          <cell r="I953"/>
          <cell r="J953"/>
          <cell r="K953"/>
          <cell r="L953"/>
          <cell r="M953"/>
          <cell r="N953" t="str">
            <v>未定</v>
          </cell>
          <cell r="O953"/>
          <cell r="P953"/>
          <cell r="Q953"/>
          <cell r="R953" t="str">
            <v>機構向けでも添付したい場合･したくない場合も考えられるため、報告の都度、添付ファイルの行ごとに出力する･しないを選択できる仕様が望まれる
対応時期はSP7以降
4/4　SP8候補→未定
　SP8で添付に関する機能改善対応済み</v>
          </cell>
          <cell r="S953"/>
        </row>
        <row r="954">
          <cell r="A954" t="str">
            <v>953</v>
          </cell>
          <cell r="B954" t="str">
            <v>症例情報</v>
          </cell>
          <cell r="C954" t="str">
            <v>G.k.2.2</v>
          </cell>
          <cell r="D954" t="str">
            <v>TH
R3-RQ-290</v>
          </cell>
          <cell r="E954" t="str">
            <v xml:space="preserve">&lt;CW5ADR-R3-要望障害一覧.xlsxから転記&gt;R3-RQ-290
R3-QA-162からの要望
G.k.2.2について、「3桁しかわからない他社品については3桁コードではなく邦名で記載する。」
グリーンブックの222ページ
－－－－－－－－－－
G.k.2.2　第一次情報源により報告された医薬品名
3．他社品について
1）他社の被疑薬についても、できる限り再審査用コードを用いて9 桁もしくは7 桁（医療用医薬品（体外診断用医薬品除く）の場合）又は12 桁（要指導医薬品又は一般用医薬品の場合）のコードを記載すること。9 桁の再審査用コードが無いもしくは不明であるが、7桁の再審査用コードは分かっている医薬品については、有効成分名／特定有効成分名（G.k.2.3.r.1）に記載するほか、本項目にも必ず7 桁の再審査用コードを記載すること。
コードが不明の場合には、販売名を記載すること。いずれも不明の場合には、一般的名称等の得られている情報を邦名で記載しても差し支えない。外国症例の場合は英名を記載しても差し支えない。
 </v>
          </cell>
          <cell r="F954" t="str">
            <v>岩城</v>
          </cell>
          <cell r="G954">
            <v>43192</v>
          </cell>
          <cell r="H954" t="str">
            <v>リリース済</v>
          </cell>
          <cell r="I954"/>
          <cell r="J954"/>
          <cell r="K954"/>
          <cell r="L954"/>
          <cell r="M954"/>
          <cell r="N954" t="str">
            <v>SP8</v>
          </cell>
          <cell r="O954"/>
          <cell r="P954"/>
          <cell r="Q954"/>
          <cell r="R954" t="str">
            <v>投与情報-薬剤投与-コード区分の値によって制限桁数が変わる場合もあるので考慮が必要
対応時期はSP7以降</v>
          </cell>
          <cell r="S954"/>
        </row>
        <row r="955">
          <cell r="A955" t="str">
            <v>954</v>
          </cell>
          <cell r="B955" t="str">
            <v>ToDoリスト</v>
          </cell>
          <cell r="C955" t="str">
            <v>アラート一覧</v>
          </cell>
          <cell r="D955" t="str">
            <v>TOPS</v>
          </cell>
          <cell r="E955" t="str">
            <v xml:space="preserve">&lt;メール：【CW5ADR R3】【TOPS】 Todoリストのアラート一覧に表示されない症例があるから転記&gt;
アラート通知条件を満たしていると思われるが、
Todoリストのアラート一覧に表示されない提携会社報告があるとのお問合せがありました。
</v>
          </cell>
          <cell r="F955" t="str">
            <v>豊澤</v>
          </cell>
          <cell r="G955">
            <v>43173</v>
          </cell>
          <cell r="H955" t="str">
            <v>リリース済</v>
          </cell>
          <cell r="I955"/>
          <cell r="J955"/>
          <cell r="K955"/>
          <cell r="L955"/>
          <cell r="M955"/>
          <cell r="N955" t="str">
            <v>SP6.2</v>
          </cell>
          <cell r="O955"/>
          <cell r="P955"/>
          <cell r="Q955"/>
          <cell r="R955"/>
          <cell r="S955"/>
        </row>
        <row r="956">
          <cell r="A956" t="str">
            <v>955</v>
          </cell>
          <cell r="B956" t="str">
            <v>ALRV</v>
          </cell>
          <cell r="C956" t="str">
            <v>関連管理番号スプレッド</v>
          </cell>
          <cell r="D956" t="str">
            <v>社内</v>
          </cell>
          <cell r="E956" t="str">
            <v>「症例識別-関連管理番号」スプレッドを入力して更新ボタンを押下すると、異常終了を発生しました。</v>
          </cell>
          <cell r="F956" t="str">
            <v>季</v>
          </cell>
          <cell r="G956">
            <v>43206</v>
          </cell>
          <cell r="H956"/>
          <cell r="I956"/>
          <cell r="J956"/>
          <cell r="K956"/>
          <cell r="L956"/>
          <cell r="M956"/>
          <cell r="N956" t="str">
            <v>未定</v>
          </cell>
          <cell r="O956"/>
          <cell r="P956"/>
          <cell r="Q956"/>
          <cell r="R956"/>
          <cell r="S956"/>
        </row>
        <row r="957">
          <cell r="A957" t="str">
            <v>956</v>
          </cell>
          <cell r="B957" t="str">
            <v>PMDA確認帳票</v>
          </cell>
          <cell r="C957" t="str">
            <v>PMDA確認帳票</v>
          </cell>
          <cell r="D957" t="str">
            <v>TOPS
HD:1804-034</v>
          </cell>
          <cell r="E957" t="str">
            <v xml:space="preserve">PMDA確認帳票を印刷したのですが、
投与期間、剤形、投与経路が被疑薬は出力されず、
併用薬のうち、最後の1件のみ投与期間と投与経路だけ出力されます。
自社被疑薬の投与間隔も入力されていますが、出力されてきません。
ご確認をお願いいたします。
</v>
          </cell>
          <cell r="F957" t="str">
            <v>DHD 左</v>
          </cell>
          <cell r="G957">
            <v>43207</v>
          </cell>
          <cell r="H957" t="str">
            <v>リリース済</v>
          </cell>
          <cell r="I957"/>
          <cell r="J957"/>
          <cell r="K957"/>
          <cell r="L957"/>
          <cell r="M957"/>
          <cell r="N957" t="str">
            <v>SP6.2</v>
          </cell>
          <cell r="O957"/>
          <cell r="P957"/>
          <cell r="Q957"/>
          <cell r="R957"/>
          <cell r="S957"/>
        </row>
        <row r="958">
          <cell r="A958" t="str">
            <v>957</v>
          </cell>
          <cell r="B958" t="str">
            <v>ADAR</v>
          </cell>
          <cell r="C958" t="str">
            <v>Excelテンプレート</v>
          </cell>
          <cell r="D958"/>
          <cell r="E958" t="str">
            <v>ADARにて、登録されている条件でExcelテンプレートが無効だと「Excel出力」を押下した際に、強制終了する。「選択されているテンプレートが無効です」などのエラーメッセージを表示するなどした方が良い。</v>
          </cell>
          <cell r="F958" t="str">
            <v>長澤</v>
          </cell>
          <cell r="G958">
            <v>43207</v>
          </cell>
          <cell r="H958"/>
          <cell r="I958"/>
          <cell r="J958"/>
          <cell r="K958"/>
          <cell r="L958"/>
          <cell r="M958"/>
          <cell r="N958" t="str">
            <v>未定</v>
          </cell>
          <cell r="O958"/>
          <cell r="P958"/>
          <cell r="Q958"/>
          <cell r="R958"/>
          <cell r="S958"/>
        </row>
        <row r="959">
          <cell r="A959" t="str">
            <v>958</v>
          </cell>
          <cell r="B959" t="str">
            <v>EBCI</v>
          </cell>
          <cell r="C959" t="str">
            <v>PMDA確認帳票</v>
          </cell>
          <cell r="D959" t="str">
            <v>TOPS
HD:1804-041</v>
          </cell>
          <cell r="E959" t="str">
            <v xml:space="preserve">EBR3X8：医薬部外品・化粧品副作用報告書
転帰日については、平成29年3月31日付け薬機審マ発第0331001号、薬機安一発第0331001号、薬機安二発第0331002号
「E2B(R3)実装ガイドに対応した市販後副作用等報告及び治験副作用等報告の留意点について」の
別添１
２．個別症例安全性報告の記載について
（３）医薬部外品等副作用報告
　イ．E2B項目
　（マ）副作用/有害事象の終了日（E.i.5）/転帰日
　　　副作用の転帰が「回復」又は「軽快」の場合、当該副作用が「回復」又は「軽快」と
　　判断された日、「死亡」の場合、死亡日を記載する。
となっています。
H28年のグリーンブックではなく、こちらの通知を参考にすべきと考えますが。
ましてや、部外品・化粧品のルールについては、グリーンブックでは考慮しきれていないので、通知をもとにしてください。
</v>
          </cell>
          <cell r="F959" t="str">
            <v>DHD 馮</v>
          </cell>
          <cell r="G959">
            <v>43214</v>
          </cell>
          <cell r="H959"/>
          <cell r="I959"/>
          <cell r="J959"/>
          <cell r="K959"/>
          <cell r="L959"/>
          <cell r="M959"/>
          <cell r="N959" t="str">
            <v>未定</v>
          </cell>
          <cell r="O959"/>
          <cell r="P959"/>
          <cell r="Q959"/>
          <cell r="R959"/>
          <cell r="S959"/>
        </row>
        <row r="960">
          <cell r="A960" t="str">
            <v>959</v>
          </cell>
          <cell r="B960" t="str">
            <v>MRAM</v>
          </cell>
          <cell r="C960" t="str">
            <v>MedDRA一括変換画面</v>
          </cell>
          <cell r="D960" t="str">
            <v>TS
HD:1804-012</v>
          </cell>
          <cell r="E960" t="str">
            <v xml:space="preserve">MedDRA一括変換画面で、自社薬「ロコアテープ」のみチェックしたにもかかわらず、
CSV出力で他剤のデータが一部出力されました。原因の調査をお願いいたします。
</v>
          </cell>
          <cell r="F960" t="str">
            <v>DHD 馮</v>
          </cell>
          <cell r="G960">
            <v>43215</v>
          </cell>
          <cell r="H960" t="str">
            <v>リリース済</v>
          </cell>
          <cell r="I960"/>
          <cell r="J960"/>
          <cell r="K960"/>
          <cell r="L960"/>
          <cell r="M960"/>
          <cell r="N960" t="str">
            <v>SP12(先行着手分)</v>
          </cell>
          <cell r="O960"/>
          <cell r="P960"/>
          <cell r="Q960"/>
          <cell r="R960"/>
          <cell r="S960" t="str">
            <v>塩見/柴田</v>
          </cell>
        </row>
        <row r="961">
          <cell r="A961" t="str">
            <v>960</v>
          </cell>
          <cell r="B961" t="str">
            <v>EBRA</v>
          </cell>
          <cell r="C961" t="str">
            <v>受信ファイルエントリー画面</v>
          </cell>
          <cell r="D961" t="str">
            <v>社内</v>
          </cell>
          <cell r="E961" t="str">
            <v>一覧の第一報入手日と情報入手日は秒の場合、表示不正です。
例：「20180426121212」文字列で表示する。</v>
          </cell>
          <cell r="F961" t="str">
            <v>季</v>
          </cell>
          <cell r="G961">
            <v>43216</v>
          </cell>
          <cell r="H961"/>
          <cell r="I961"/>
          <cell r="J961"/>
          <cell r="K961"/>
          <cell r="L961"/>
          <cell r="M961"/>
          <cell r="N961" t="str">
            <v>未定</v>
          </cell>
          <cell r="O961"/>
          <cell r="P961"/>
          <cell r="Q961"/>
          <cell r="R961"/>
          <cell r="S961"/>
        </row>
        <row r="962">
          <cell r="A962" t="str">
            <v>961</v>
          </cell>
          <cell r="B962" t="str">
            <v>ARRC</v>
          </cell>
          <cell r="C962" t="str">
            <v>情報入手日</v>
          </cell>
          <cell r="D962" t="str">
            <v>PP-ZR
HD:1804-073</v>
          </cell>
          <cell r="E962" t="str">
            <v xml:space="preserve">CIOMS出力画面の情報入手日初期セットについては
受領２の場合、受領１のものを出力されてしまう件です。
===（抜粋）====
これはリリースアップ以前（SP5.3で確認）では選択受領の情報入手日が表示されていました。
M_CIOMS_PARAMSに項目
&lt;CIOMS_IGET_DATE_SET&gt;R&lt;/CIOMS_IGET_DATE_SET&gt;
が追加されており、おそらくSP6.0aの提携会社情報入手日対応に起因すると想像しております。
===============
</v>
          </cell>
          <cell r="F962" t="str">
            <v>陳</v>
          </cell>
          <cell r="G962">
            <v>43217</v>
          </cell>
          <cell r="H962" t="str">
            <v>リリース済</v>
          </cell>
          <cell r="I962"/>
          <cell r="J962"/>
          <cell r="K962"/>
          <cell r="L962"/>
          <cell r="M962"/>
          <cell r="N962" t="str">
            <v>SP6.2</v>
          </cell>
          <cell r="O962"/>
          <cell r="P962"/>
          <cell r="Q962"/>
          <cell r="R962"/>
          <cell r="S962"/>
        </row>
        <row r="963">
          <cell r="A963" t="str">
            <v>962</v>
          </cell>
          <cell r="B963" t="str">
            <v>LCEN</v>
          </cell>
          <cell r="C963" t="str">
            <v>自社薬剤名</v>
          </cell>
          <cell r="D963" t="str">
            <v>MJ</v>
          </cell>
          <cell r="E963" t="str">
            <v>「自社薬剤名」に登録された自社薬のいずれもが、症例情報画面ヘッダ-「自社薬」に表示のいずれの自社薬グループにも属さない
という論理チェックが失敗しました。</v>
          </cell>
          <cell r="F963" t="str">
            <v>陳</v>
          </cell>
          <cell r="G963">
            <v>43217</v>
          </cell>
          <cell r="H963"/>
          <cell r="I963"/>
          <cell r="J963"/>
          <cell r="K963"/>
          <cell r="L963"/>
          <cell r="M963"/>
          <cell r="N963" t="str">
            <v>未定</v>
          </cell>
          <cell r="O963"/>
          <cell r="P963"/>
          <cell r="Q963"/>
          <cell r="R963"/>
          <cell r="S963"/>
        </row>
        <row r="964">
          <cell r="A964" t="str">
            <v>963</v>
          </cell>
          <cell r="B964" t="str">
            <v>PSRD</v>
          </cell>
          <cell r="C964" t="str">
            <v>未知非重篤定期報告</v>
          </cell>
          <cell r="D964" t="str">
            <v>TSM
HD:1804-048</v>
          </cell>
          <cell r="E964" t="str">
            <v>定期報告画面で未知非重篤定期報告を行っているのですが、画面で販売名が出力されましたが、出力帳票で販売名が出力されません。</v>
          </cell>
          <cell r="F964" t="str">
            <v>DHD 馮</v>
          </cell>
          <cell r="G964">
            <v>43217</v>
          </cell>
          <cell r="H964" t="str">
            <v>リリース済</v>
          </cell>
          <cell r="I964"/>
          <cell r="J964"/>
          <cell r="K964"/>
          <cell r="L964"/>
          <cell r="M964"/>
          <cell r="N964" t="str">
            <v>SP8</v>
          </cell>
          <cell r="O964"/>
          <cell r="P964"/>
          <cell r="Q964"/>
          <cell r="R964"/>
          <cell r="S964"/>
        </row>
        <row r="965">
          <cell r="A965" t="str">
            <v>964</v>
          </cell>
          <cell r="B965" t="str">
            <v>ALEP、ALEC</v>
          </cell>
          <cell r="C965" t="str">
            <v>ICSR作成（完了メッセージ）</v>
          </cell>
          <cell r="D965" t="str">
            <v>PV-EA
HD:1804-026
PV-CH
HD:2004-035</v>
          </cell>
          <cell r="E965" t="str">
            <v>Ackファイルを取り込む際、該当症例を開いていると取り込まれない仕様だったと思います。
昨日と一昨日、該当症例を誤って開いたままにしてしまったところ、「ackng」フォルダに移動したそうです。
該当ファイルを手動で「dat」フォルダに移動すると、「ackok」フォルダに移動するそうです。
仕様が変わったのでしょうか。</v>
          </cell>
          <cell r="F965" t="str">
            <v>DHD 左</v>
          </cell>
          <cell r="G965" t="str">
            <v>2018/4/28
2020/5/11</v>
          </cell>
          <cell r="H965" t="str">
            <v>リリース済</v>
          </cell>
          <cell r="I965"/>
          <cell r="J965"/>
          <cell r="K965"/>
          <cell r="L965"/>
          <cell r="M965"/>
          <cell r="N965" t="str">
            <v>SP12(先行着手分)</v>
          </cell>
          <cell r="O965"/>
          <cell r="P965"/>
          <cell r="Q965"/>
          <cell r="R965"/>
          <cell r="S965" t="str">
            <v>柴田/塩見</v>
          </cell>
        </row>
        <row r="966">
          <cell r="A966" t="str">
            <v>965</v>
          </cell>
          <cell r="B966" t="str">
            <v>ALEP</v>
          </cell>
          <cell r="C966" t="str">
            <v>添文記載判定</v>
          </cell>
          <cell r="D966" t="str">
            <v>JP</v>
          </cell>
          <cell r="E966" t="str">
            <v>事象1：評価情報の入力途中で下記のエラーメッセージが出力され、入力中の情報が消えてしまいました。
事象2：別の症例でも評価画面を操作している際にエラーメッセージが表示されました。</v>
          </cell>
          <cell r="F966" t="str">
            <v>DHD 左</v>
          </cell>
          <cell r="G966">
            <v>43222</v>
          </cell>
          <cell r="H966"/>
          <cell r="I966"/>
          <cell r="J966"/>
          <cell r="K966"/>
          <cell r="L966"/>
          <cell r="M966"/>
          <cell r="N966" t="str">
            <v>未定</v>
          </cell>
          <cell r="O966"/>
          <cell r="P966"/>
          <cell r="Q966"/>
          <cell r="R966"/>
          <cell r="S966"/>
        </row>
        <row r="967">
          <cell r="A967" t="str">
            <v>966</v>
          </cell>
          <cell r="B967" t="str">
            <v>PMDA確認帳票</v>
          </cell>
          <cell r="C967" t="str">
            <v>様式２（三）－検査及び処置の結果－臨床検査日付</v>
          </cell>
          <cell r="D967"/>
          <cell r="E967" t="str">
            <v>[TP-ADRR3]　【大至急】SP6.1適用後の症例票出力不具合：
臨床検査日付について、「年」までしかない場合、たとえば2017年のときに”0000/20/17”と表示される
　（SP6.0までは正常に”2017”と出力）
　同様に、日付空欄の場合（NullFlavor＝UNK）のとき、”0000/00/00”と表示される</v>
          </cell>
          <cell r="F967" t="str">
            <v>陳</v>
          </cell>
          <cell r="G967">
            <v>43222</v>
          </cell>
          <cell r="H967"/>
          <cell r="I967"/>
          <cell r="J967"/>
          <cell r="K967"/>
          <cell r="L967"/>
          <cell r="M967"/>
          <cell r="N967" t="str">
            <v>SP6.2</v>
          </cell>
          <cell r="O967"/>
          <cell r="P967"/>
          <cell r="Q967"/>
          <cell r="R967"/>
          <cell r="S967"/>
        </row>
        <row r="968">
          <cell r="A968" t="str">
            <v>967</v>
          </cell>
          <cell r="B968" t="str">
            <v>ELMC</v>
          </cell>
          <cell r="C968" t="str">
            <v>MedDRA一括変換バッチ</v>
          </cell>
          <cell r="D968" t="str">
            <v>JP
HD:1804-069</v>
          </cell>
          <cell r="E968" t="str">
            <v xml:space="preserve">＜要望＞
一括変換バッチでCurrency='N'のものは変換しないよう「y」を指定した場合、Currency=Nのため変換されないものをログに出力していただきたい。
（-1:エラーメッセージのみを出力/0:全てのメッセージを出力　いずれの設定値でも）
</v>
          </cell>
          <cell r="F968" t="str">
            <v>DHD 馮</v>
          </cell>
          <cell r="G968">
            <v>43222</v>
          </cell>
          <cell r="H968"/>
          <cell r="I968"/>
          <cell r="J968"/>
          <cell r="K968"/>
          <cell r="L968"/>
          <cell r="M968"/>
          <cell r="N968" t="str">
            <v>未定</v>
          </cell>
          <cell r="O968"/>
          <cell r="P968"/>
          <cell r="Q968"/>
          <cell r="R968"/>
          <cell r="S968"/>
        </row>
        <row r="969">
          <cell r="A969" t="str">
            <v>968</v>
          </cell>
          <cell r="B969" t="str">
            <v>DGGR</v>
          </cell>
          <cell r="C969" t="str">
            <v>自社薬グループマスター</v>
          </cell>
          <cell r="D969" t="str">
            <v>JP
HD:1804-065</v>
          </cell>
          <cell r="E969" t="str">
            <v>自社薬グループマスタメンテナンス画面の自社薬マスタ表で、
レコードを移動する場合、移動するレコード以外のレコードも移動されてしまいます。
ゼリアテスト環境の最後のレコードを上に移動する時、その上（上5行ぐらい）の関係ないレコードも移動されてしまいます。
これは不具合と思いますので、調査お願いします。
※R15-M-4989と同件</v>
          </cell>
          <cell r="F969" t="str">
            <v>DHD 左</v>
          </cell>
          <cell r="G969">
            <v>43222</v>
          </cell>
          <cell r="H969"/>
          <cell r="I969"/>
          <cell r="J969"/>
          <cell r="K969"/>
          <cell r="L969"/>
          <cell r="M969"/>
          <cell r="N969" t="str">
            <v>未定</v>
          </cell>
          <cell r="O969"/>
          <cell r="P969"/>
          <cell r="Q969"/>
          <cell r="R969"/>
          <cell r="S969"/>
        </row>
        <row r="970">
          <cell r="A970" t="str">
            <v>969</v>
          </cell>
          <cell r="B970" t="str">
            <v>ADCA</v>
          </cell>
          <cell r="C970" t="str">
            <v>臨検値－検査日表示順</v>
          </cell>
          <cell r="D970"/>
          <cell r="E970" t="str">
            <v>ADCA画面の臨検値の検査日順について、画面のソート順がおかしいです。
2018＜20180505＜201805となっています。　PMDA帳票と同様に、201805＜20180505のべきです。
●ADCAソース、22679行目：
caseInfoData.AD_CLDT_DATE.Rows[i]["DATE_SORT"]
                        = ADRUtils.GetDate(                        caseInfoData.AD_CLDT_DATE.Rows[i]["CHK_DATE_FORMAT"].ToString(),
                            caseInfoData.AD_CLDT_DATE.Rows[i]["CHK_DATE"].ToString());
●ADRUtils.cs（640行目）
public static string GetDate(string dateFormatKb, string dateData)
月の場合は、15日を補足して比較しているためです。
年は、HighValue（2100）、月は、LowValue（01）、日は15日、時分秒は235959のようです。
R15-M-0190 2010/03/22で対応しましたが、なぜこの仕様とするか、改修する必要かは検討する必要があります。</v>
          </cell>
          <cell r="F970" t="str">
            <v>陳</v>
          </cell>
          <cell r="G970">
            <v>43222</v>
          </cell>
          <cell r="H970"/>
          <cell r="I970"/>
          <cell r="J970"/>
          <cell r="K970"/>
          <cell r="L970"/>
          <cell r="M970"/>
          <cell r="N970" t="str">
            <v>未定</v>
          </cell>
          <cell r="O970"/>
          <cell r="P970"/>
          <cell r="Q970"/>
          <cell r="R970"/>
          <cell r="S970"/>
        </row>
        <row r="971">
          <cell r="A971" t="str">
            <v>970</v>
          </cell>
          <cell r="B971" t="str">
            <v>汎用検索、読み合わせリスト</v>
          </cell>
          <cell r="C971" t="str">
            <v>自社薬剤形</v>
          </cell>
          <cell r="D971" t="str">
            <v>TJ</v>
          </cell>
          <cell r="E971" t="str">
            <v xml:space="preserve">RE: 【CW5R3_TJ】データ移行受入テストの読合せリスト TPM確認結果：
R3.0の汎用検索では1薬剤目しか出力されていない。
ITEM_ID=6115251、6115252のレコードに、VIEW、TABLEはAE_DRGが設定されていますが、AE_DRG_DOSを使うべきです。
</v>
          </cell>
          <cell r="F971" t="str">
            <v>陳</v>
          </cell>
          <cell r="G971">
            <v>43223</v>
          </cell>
          <cell r="H971" t="str">
            <v>リリース済</v>
          </cell>
          <cell r="I971"/>
          <cell r="J971"/>
          <cell r="K971"/>
          <cell r="L971" t="str">
            <v>SP7</v>
          </cell>
          <cell r="M971"/>
          <cell r="N971" t="str">
            <v>対応不要</v>
          </cell>
          <cell r="O971"/>
          <cell r="P971"/>
          <cell r="Q971"/>
          <cell r="R971"/>
          <cell r="S971"/>
        </row>
        <row r="972">
          <cell r="A972" t="str">
            <v>971</v>
          </cell>
          <cell r="B972" t="str">
            <v>汎用検索、読み合わせリスト</v>
          </cell>
          <cell r="C972"/>
          <cell r="D972" t="str">
            <v>TJ</v>
          </cell>
          <cell r="E972" t="str">
            <v xml:space="preserve">RE: 【CW5R3_TJ】データ移行受入テストの読合せリスト TPM確認結果：
投与出力順：V_CC_AE_DRG_DOSのコーディングミスです。
INNER JOINにDRUG_ROW_NO = EVL_NOというミスがあります。　DRUG_ROW_NO（薬剤行番号）＝1（お客様は評価1のデータを検索したかもしれない）で、1薬剤目しか出力されていませんでした。
--++R3-SP2 2016/06/01 add start
  INNER JOIN AL_EVL_HDR
   ON AE_DRG_EVL.ADR_NO = AL_EVL_HDR.ADR_NO
   AND AE_DRG_EVL.ACC_NO = AL_EVL_HDR.ACC_NO
   AND AE_DRG_EVL.DRUG_ROW_NO = AL_EVL_HDR.EVL_NO
</v>
          </cell>
          <cell r="F972" t="str">
            <v>陳</v>
          </cell>
          <cell r="G972">
            <v>43223</v>
          </cell>
          <cell r="H972" t="str">
            <v>リリース済</v>
          </cell>
          <cell r="I972"/>
          <cell r="J972"/>
          <cell r="K972"/>
          <cell r="L972"/>
          <cell r="M972"/>
          <cell r="N972" t="str">
            <v>SP7</v>
          </cell>
          <cell r="O972"/>
          <cell r="P972"/>
          <cell r="Q972"/>
          <cell r="R972"/>
          <cell r="S972"/>
        </row>
        <row r="973">
          <cell r="A973" t="str">
            <v>972</v>
          </cell>
          <cell r="B973" t="str">
            <v>EBCI</v>
          </cell>
          <cell r="C973" t="str">
            <v>PMDA確認帳票</v>
          </cell>
          <cell r="D973" t="str">
            <v>AZ
R3-RQ-291</v>
          </cell>
          <cell r="E973" t="str">
            <v xml:space="preserve">&lt;CW5ADR-R3-要望障害一覧.xlsxから転記&gt;R3-RQ-291
海外の場合、症例の記述に下線をひいて様式8にて報告しているが、製品では実装されていない。本機能を製品機能として実装してほしい。 </v>
          </cell>
          <cell r="F973" t="str">
            <v>松井</v>
          </cell>
          <cell r="G973">
            <v>43069</v>
          </cell>
          <cell r="H973"/>
          <cell r="I973"/>
          <cell r="J973"/>
          <cell r="K973"/>
          <cell r="L973"/>
          <cell r="M973"/>
          <cell r="N973" t="str">
            <v>未定</v>
          </cell>
          <cell r="O973"/>
          <cell r="P973"/>
          <cell r="Q973"/>
          <cell r="R973" t="str">
            <v>どの帳票のどの項目を指しているか、PJ側で確認中</v>
          </cell>
          <cell r="S973"/>
        </row>
        <row r="974">
          <cell r="A974" t="str">
            <v>973</v>
          </cell>
          <cell r="B974" t="str">
            <v>第一報(受領)</v>
          </cell>
          <cell r="C974" t="str">
            <v>NFボタン</v>
          </cell>
          <cell r="D974" t="str">
            <v xml:space="preserve">
R3-RQ-292</v>
          </cell>
          <cell r="E974" t="str">
            <v xml:space="preserve">&lt;CW5ADR-R3-要望障害一覧.xlsxから転記&gt;R3-RQ-292
R3-857にて画面遷移時、画面右上の「NF」ボタンが有効になるように改修されたが
「新規」押下後、「管理番号を発番しますか？」にて「いいえ」を押下すると無効になってしまう。 </v>
          </cell>
          <cell r="F974" t="str">
            <v>岩橋</v>
          </cell>
          <cell r="G974">
            <v>43209</v>
          </cell>
          <cell r="H974" t="str">
            <v>リリース済</v>
          </cell>
          <cell r="I974"/>
          <cell r="J974"/>
          <cell r="K974"/>
          <cell r="L974"/>
          <cell r="M974"/>
          <cell r="N974" t="str">
            <v>SP12(前半フェーズ)</v>
          </cell>
          <cell r="O974"/>
          <cell r="P974"/>
          <cell r="Q974"/>
          <cell r="R974" t="str">
            <v xml:space="preserve">NFボタンを押下するのは画面を開いた最初のタイミングと思われるので優先度は「中」、対応はSP7以降とします
4/4　SP8候補→SP9→SP10（不具合だが、発生頻度は極小）
7/18 工数不足のため調整
SP9.1候補→SP11候補（理由は同上）
2020/1/15 工数不足のため調整
SP11候補→SP12候補（理由は同上）
</v>
          </cell>
          <cell r="S974" t="str">
            <v>柴田/藤田</v>
          </cell>
        </row>
        <row r="975">
          <cell r="A975" t="str">
            <v>974</v>
          </cell>
          <cell r="B975" t="str">
            <v>各画面</v>
          </cell>
          <cell r="C975" t="str">
            <v>NullFlavor入力項目を持つ画面</v>
          </cell>
          <cell r="D975" t="str">
            <v>TH
R3-RQ-293</v>
          </cell>
          <cell r="E975" t="str">
            <v xml:space="preserve">&lt;CW5ADR-R3-要望障害一覧.xlsxから転記&gt;R3-RQ-293
値とNF(MSK以外)の両方が入力できないようにしてほしい。
もしくは、NF入力状態で値を入力したらNFがクリアされるようにしてほしい。 </v>
          </cell>
          <cell r="F975" t="str">
            <v>土田</v>
          </cell>
          <cell r="G975">
            <v>43215</v>
          </cell>
          <cell r="H975"/>
          <cell r="I975"/>
          <cell r="J975"/>
          <cell r="K975"/>
          <cell r="L975"/>
          <cell r="M975"/>
          <cell r="N975" t="str">
            <v>CW6_SP5(後半フェーズ)候補</v>
          </cell>
          <cell r="O975"/>
          <cell r="P975"/>
          <cell r="Q975"/>
          <cell r="R975" t="str">
            <v>改修案：
･NF入力状態で値を入力したらNFがクリアされる
･データ補正はなし
･値優先にする(特定のキーワードの場合のみNF優先)
対応時期は後日検討します
4/4　THは※LCで対応済み？→対応した方が良いが優先度は低
7/18 工数不足のため調整
SP10候補→SP11候補（理由は同上）
2020/1/15 工数不足のため調整
SP11候補→SP12候補（理由は同上）
2020/10/16工数不足のため調整
SP12候補→SP13候補（理由は同上）
2021/03/26工数不足のため調整
SP13候補→SP14候補（理由は同上）
2021/09/17工数不足のため調整
SP14候補→SP15候補（理由は同上）
2022/3/25工数不足のため調整
SP15候補→CW6_SP4候補（理由は同上）
2022/8/31工数不足のため調整
CW6_SP4候補→CW6_SP5候補（理由は同上）</v>
          </cell>
          <cell r="S975"/>
        </row>
        <row r="976">
          <cell r="A976" t="str">
            <v>975</v>
          </cell>
          <cell r="B976" t="str">
            <v>第一報(受領)</v>
          </cell>
          <cell r="C976"/>
          <cell r="D976" t="str">
            <v xml:space="preserve">
R3-RQ-294</v>
          </cell>
          <cell r="E976" t="str">
            <v xml:space="preserve">&lt;CW5ADR-R3-要望障害一覧.xlsxから転記&gt;R3-RQ-294
情報入手-情報提供者スプレッドにて、「情報入手日」または「第一報情報入手日」に日付を入力後、スプレッド外をクリックしてロストフォーカスすると、各日付区分が自動設定されない。 </v>
          </cell>
          <cell r="F976" t="str">
            <v>SYSCO山下</v>
          </cell>
          <cell r="G976">
            <v>43216</v>
          </cell>
          <cell r="H976"/>
          <cell r="I976"/>
          <cell r="J976"/>
          <cell r="K976"/>
          <cell r="L976"/>
          <cell r="M976"/>
          <cell r="N976" t="str">
            <v>未定</v>
          </cell>
          <cell r="O976"/>
          <cell r="P976"/>
          <cell r="Q976"/>
          <cell r="R976" t="str">
            <v>仕様を確認します
対応時期は後日検討します(優先度低)</v>
          </cell>
          <cell r="S976"/>
        </row>
        <row r="977">
          <cell r="A977" t="str">
            <v>976</v>
          </cell>
          <cell r="B977" t="str">
            <v>ログ出力</v>
          </cell>
          <cell r="C977" t="str">
            <v>データ交換ファイル受信</v>
          </cell>
          <cell r="D977" t="str">
            <v xml:space="preserve">
R3-RQ-295</v>
          </cell>
          <cell r="E977" t="str">
            <v xml:space="preserve">&lt;CW5ADR-R3-要望障害一覧.xlsxから転記&gt;R3-RQ-295
Logの出力形式がおかしい。
エラーを複数出力する際、以下の通り出力される。
1行目：エラー①
2行目：エラー①、②
3行目：エラー①、②、③
… </v>
          </cell>
          <cell r="F977" t="str">
            <v>SYSCO山下</v>
          </cell>
          <cell r="G977">
            <v>43216</v>
          </cell>
          <cell r="H977"/>
          <cell r="I977"/>
          <cell r="J977"/>
          <cell r="K977"/>
          <cell r="L977"/>
          <cell r="M977"/>
          <cell r="N977" t="str">
            <v>未定</v>
          </cell>
          <cell r="O977"/>
          <cell r="P977"/>
          <cell r="Q977"/>
          <cell r="R977" t="str">
            <v>仕様を確認します
対応時期は後日検討します(優先度低)</v>
          </cell>
          <cell r="S977"/>
        </row>
        <row r="978">
          <cell r="A978" t="str">
            <v>977</v>
          </cell>
          <cell r="B978" t="str">
            <v>各画面</v>
          </cell>
          <cell r="C978" t="str">
            <v>R2の方が高い精度の入力が必要な日付項目</v>
          </cell>
          <cell r="D978" t="str">
            <v>TH
R3-RQ-296</v>
          </cell>
          <cell r="E978" t="str">
            <v xml:space="preserve">&lt;CW5ADR-R3-要望障害一覧.xlsxから転記&gt;R3-RQ-296
親の最終月経日のように、R2の方が高い精度の入力が必要な項目で、画面上で2015と入れたらR2では20150101と補正されるべきだがされずにE2Bチェックで引っかかってしまう
　R2 B.1.10.3 最低限、日まで
　R3 D.10.3 最低限、年まで </v>
          </cell>
          <cell r="F978" t="str">
            <v>土田</v>
          </cell>
          <cell r="G978">
            <v>43216</v>
          </cell>
          <cell r="H978" t="str">
            <v>リリース済</v>
          </cell>
          <cell r="I978"/>
          <cell r="J978"/>
          <cell r="K978"/>
          <cell r="L978"/>
          <cell r="M978"/>
          <cell r="N978" t="str">
            <v>SP7</v>
          </cell>
          <cell r="O978"/>
          <cell r="P978"/>
          <cell r="Q978"/>
          <cell r="R978" t="str">
            <v>仕様不備のため障害票に転記します
対応時期は後日検討します
2018/5/14
AZよりSP7での対応を要望</v>
          </cell>
          <cell r="S978"/>
        </row>
        <row r="979">
          <cell r="A979" t="str">
            <v>978</v>
          </cell>
          <cell r="B979" t="str">
            <v>ALEC,ALEP</v>
          </cell>
          <cell r="C979" t="str">
            <v>役割区分、新医薬品区分</v>
          </cell>
          <cell r="D979" t="str">
            <v>JRC
R3-RQ-297</v>
          </cell>
          <cell r="E979" t="str">
            <v xml:space="preserve">&lt;CW5ADR-R3-要望障害一覧.xlsxから転記&gt;R3-RQ-297
投与情報-「役割区分■」を症例情報画面では登録せず、評価画面でのみ登録した状態でICSR出力を実行すると、評価画面-投与情報-「新医薬品区分▲」が登録されているにもかかわらず以下エラーが表示される。
「自社薬剤（被疑薬もしくは相互作用）の新医薬品区分▲が入力されていません。」 </v>
          </cell>
          <cell r="F979" t="str">
            <v>平原</v>
          </cell>
          <cell r="G979">
            <v>43216</v>
          </cell>
          <cell r="H979"/>
          <cell r="I979"/>
          <cell r="J979"/>
          <cell r="K979"/>
          <cell r="L979"/>
          <cell r="M979"/>
          <cell r="N979" t="str">
            <v>未定</v>
          </cell>
          <cell r="O979"/>
          <cell r="P979"/>
          <cell r="Q979"/>
          <cell r="R979" t="str">
            <v>仕様を確認し不具合であれば障害票に転記します
対応時期は後日検討します</v>
          </cell>
          <cell r="S979"/>
        </row>
        <row r="980">
          <cell r="A980" t="str">
            <v>979</v>
          </cell>
          <cell r="B980" t="str">
            <v>EBIA、EBSF、EBRF</v>
          </cell>
          <cell r="C980" t="str">
            <v>ICSR-IMPORT</v>
          </cell>
          <cell r="D980" t="str">
            <v>TH
R3-RQ-298</v>
          </cell>
          <cell r="E980" t="str">
            <v xml:space="preserve">&lt;CW5ADR-R3-要望障害一覧.xlsxから転記&gt;R3-RQ-298
海外提携会社から入手したR3のICSRファイルをImportすると、「ファイル内容が選択されているファイル形式と一致しません」のエラーとなる。
取り込めるようにしてほしい。
SPSのR3-RQ-298フォルダにICSRをアップロードしています。
 </v>
          </cell>
          <cell r="F980" t="str">
            <v>岩城</v>
          </cell>
          <cell r="G980">
            <v>43222</v>
          </cell>
          <cell r="H980"/>
          <cell r="I980"/>
          <cell r="J980"/>
          <cell r="K980"/>
          <cell r="L980"/>
          <cell r="M980"/>
          <cell r="N980" t="str">
            <v>SP6.2</v>
          </cell>
          <cell r="O980"/>
          <cell r="P980"/>
          <cell r="Q980"/>
          <cell r="R980" t="str">
            <v>R3-791でEU版のICSRファイルを取り込めるよう改修します
今回のファイルも取り込めるかATで確認します</v>
          </cell>
          <cell r="S980"/>
        </row>
        <row r="981">
          <cell r="A981" t="str">
            <v>980</v>
          </cell>
          <cell r="B981" t="str">
            <v>ALE0</v>
          </cell>
          <cell r="C981" t="str">
            <v>評価イベントの報告期日区分と受領別報告区分</v>
          </cell>
          <cell r="D981" t="str">
            <v>AZ
HD:1804-019</v>
          </cell>
          <cell r="E981" t="str">
            <v>＜要望＞
弊社で実際に確認した症例では、自社薬グループが３種類登録されており
１行目と２行目が「報告不要/報告対象外」、３行目が「保留/保留」ですが
評価イベントには「報告不要/報告対象外」と表示されています。
このため、２行目以降の自社薬グループが報告要であっても、１行目が報告不要の場合、
評価対応記録画面画面には報告不要と表示され、報告要が埋もれてしまう可能性を危惧しております。
評価イベントに「保留」が表示される仕様のご検討をお願いします。</v>
          </cell>
          <cell r="F981" t="str">
            <v>DHD 馮</v>
          </cell>
          <cell r="G981">
            <v>43228</v>
          </cell>
          <cell r="H981"/>
          <cell r="I981"/>
          <cell r="J981"/>
          <cell r="K981"/>
          <cell r="L981"/>
          <cell r="M981"/>
          <cell r="N981" t="str">
            <v>未定</v>
          </cell>
          <cell r="O981"/>
          <cell r="P981"/>
          <cell r="Q981"/>
          <cell r="R981"/>
          <cell r="S981"/>
        </row>
        <row r="982">
          <cell r="A982" t="str">
            <v>981</v>
          </cell>
          <cell r="B982" t="str">
            <v>ALRV
ADCA
ALEP
ALEC</v>
          </cell>
          <cell r="C982" t="str">
            <v>画面更新</v>
          </cell>
          <cell r="D982" t="str">
            <v>JP</v>
          </cell>
          <cell r="E982" t="str">
            <v>パフォーマンス改善：
投与情報が多いとB.4.k.19の処理が遅いというご連絡がありました。
DDCの環境での検証結果：
・AE_DRG 300件 4分16秒
・AE_DRG_DOS 300件 10分 
・AE_ACT 600件 29分
時間がかかる箇所：
B4K19の更新処理（PKG_UOC_DBIC_322.UPD_B4K19）です。AE_DRG、AE_DRG_DOS、AE_ACT、AL_EVL_HDR、AE_DRG_EVLのトリガーで呼び出しています。</v>
          </cell>
          <cell r="F982" t="str">
            <v>陳</v>
          </cell>
          <cell r="G982">
            <v>43228</v>
          </cell>
          <cell r="H982" t="str">
            <v>リリース済</v>
          </cell>
          <cell r="I982"/>
          <cell r="J982"/>
          <cell r="K982"/>
          <cell r="L982"/>
          <cell r="M982"/>
          <cell r="N982" t="str">
            <v>SP7</v>
          </cell>
          <cell r="O982"/>
          <cell r="P982"/>
          <cell r="Q982"/>
          <cell r="R982"/>
          <cell r="S982"/>
        </row>
        <row r="983">
          <cell r="A983" t="str">
            <v>982</v>
          </cell>
          <cell r="B983" t="str">
            <v>DBIC</v>
          </cell>
          <cell r="C983" t="str">
            <v>R2DBのAE_DRGのDRUGDOSAGEFORM_1</v>
          </cell>
          <cell r="D983" t="str">
            <v>KP
HD:1805-001</v>
          </cell>
          <cell r="E983" t="str">
            <v xml:space="preserve">【1805-001】【KP】【R3】CW5に関する問い合わせ（未知・非重篤副作用別発現症例一覧表）--【社内】
KP様からいただいたスクリーンショットを見ると、
剤形と含量ともに入力されているにもかかわらず「販売名不明」が出力されています。
「未知・非重篤副作用別発現症例一覧表」はR2DBから出力されますが、
R3→R2コピーがうまくいっておらず、画面で入力してもR2DBに値が入っていないという不具合が発生している可能性があります。
</v>
          </cell>
          <cell r="F983" t="str">
            <v>陳</v>
          </cell>
          <cell r="G983">
            <v>43229</v>
          </cell>
          <cell r="H983" t="str">
            <v>リリース済</v>
          </cell>
          <cell r="I983"/>
          <cell r="J983"/>
          <cell r="K983"/>
          <cell r="L983"/>
          <cell r="M983"/>
          <cell r="N983" t="str">
            <v>SP7</v>
          </cell>
          <cell r="O983"/>
          <cell r="P983"/>
          <cell r="Q983"/>
          <cell r="R983" t="str">
            <v>MKKからも同様の問い合わせあり</v>
          </cell>
          <cell r="S983"/>
        </row>
        <row r="984">
          <cell r="A984" t="str">
            <v>983</v>
          </cell>
          <cell r="B984" t="str">
            <v>DSIN</v>
          </cell>
          <cell r="C984" t="str">
            <v>スペアアイテムのデータ表示</v>
          </cell>
          <cell r="D984"/>
          <cell r="E984" t="str">
            <v>評価フレームのスペアアイテム（DS_TREAT_SI.SI_DATE5）の画面データ表示が不正である。</v>
          </cell>
          <cell r="F984" t="str">
            <v>季</v>
          </cell>
          <cell r="G984">
            <v>43229</v>
          </cell>
          <cell r="H984"/>
          <cell r="I984"/>
          <cell r="J984"/>
          <cell r="K984"/>
          <cell r="L984"/>
          <cell r="M984"/>
          <cell r="N984" t="str">
            <v>未定</v>
          </cell>
          <cell r="O984"/>
          <cell r="P984"/>
          <cell r="Q984"/>
          <cell r="R984"/>
          <cell r="S984"/>
        </row>
        <row r="985">
          <cell r="A985" t="str">
            <v>984</v>
          </cell>
          <cell r="B985" t="str">
            <v>VOPC</v>
          </cell>
          <cell r="C985" t="str">
            <v>医療機器の分類</v>
          </cell>
          <cell r="D985" t="str">
            <v>MJ</v>
          </cell>
          <cell r="E985" t="str">
            <v>医療機器オプションの帳票の「医療機器の分類」が出力されない</v>
          </cell>
          <cell r="F985" t="str">
            <v>長澤</v>
          </cell>
          <cell r="G985">
            <v>43229</v>
          </cell>
          <cell r="H985" t="str">
            <v>Close(確認OK)</v>
          </cell>
          <cell r="I985" t="str">
            <v>長澤</v>
          </cell>
          <cell r="J985">
            <v>43230</v>
          </cell>
          <cell r="K985"/>
          <cell r="L985"/>
          <cell r="M985"/>
          <cell r="N985" t="str">
            <v>対応不要</v>
          </cell>
          <cell r="O985"/>
          <cell r="P985"/>
          <cell r="Q985"/>
          <cell r="R985" t="str">
            <v>データ不備が原因のため、Close</v>
          </cell>
          <cell r="S985"/>
        </row>
        <row r="986">
          <cell r="A986" t="str">
            <v>985</v>
          </cell>
          <cell r="B986" t="str">
            <v>MRAM</v>
          </cell>
          <cell r="C986" t="str">
            <v>MedDRA一括変換画面</v>
          </cell>
          <cell r="D986" t="str">
            <v>KS
HD:1804-050</v>
          </cell>
          <cell r="E986" t="str">
            <v>CW評価環境において、MedDRA一括変換画面から対応表を作成しようとしたところ、
ご不便エラーメッセージが現れ、処理が中断されました。
（出力条件：対象種別グループ=全てチェック、自社薬グループ：市販後のもの32製品）
対象種別グループや自社薬グループを少なくし、対応表を分割すると取得できるため、
データ量が多い場合にエラーになるように思います。
対応方針：
バイト数を判断して、エラーメッセージを出力する対応は最低限必要だと思いますので、
制約値を超える場合には、メッセージ出力する等で画面が異常終了しない対応を検討します。</v>
          </cell>
          <cell r="F986" t="str">
            <v>DHD 馮</v>
          </cell>
          <cell r="G986">
            <v>43231</v>
          </cell>
          <cell r="H986" t="str">
            <v>リリース済</v>
          </cell>
          <cell r="I986"/>
          <cell r="J986"/>
          <cell r="K986"/>
          <cell r="L986"/>
          <cell r="M986"/>
          <cell r="N986" t="str">
            <v>SP8</v>
          </cell>
          <cell r="O986"/>
          <cell r="P986"/>
          <cell r="Q986"/>
          <cell r="R986"/>
          <cell r="S986"/>
        </row>
        <row r="987">
          <cell r="A987" t="str">
            <v>986</v>
          </cell>
          <cell r="B987" t="str">
            <v>PMDA確認帳票</v>
          </cell>
          <cell r="C987" t="str">
            <v>評価画面</v>
          </cell>
          <cell r="D987" t="str">
            <v>TOPS
HD:1804-061</v>
          </cell>
          <cell r="E987" t="str">
            <v>お客様より、医薬部外品報告について、
今度は発現日が出力されない事象の報告がきています。
こちらも、5/1に当局報告が必要な症例とのことで、
速やかな対応をお願いします。
尚、社内環境で再現を試みたところ、
「日」まで入力されている場合にはPMDA確認帳票に出力されますが、
「月」までの入力の場合、ICSRファイルには出力されますが（E2bチェックリストで確認）、
PMDA確認帳票には出力されないようです。
有害事象の発現日の他、投与開始日、終了日でも同様の問題を確認していますので、
他の日付項目でも同様の問題がある可能性が高いです。
当局報告を急がれているので、
取り急ぎ、ICSRファイルには出力されているので、E2bチェックリストでの確認の上
報告を行っていただく旨で回答をお願いします。</v>
          </cell>
          <cell r="F987" t="str">
            <v>DHD 左</v>
          </cell>
          <cell r="G987">
            <v>43234</v>
          </cell>
          <cell r="H987"/>
          <cell r="I987"/>
          <cell r="J987"/>
          <cell r="K987"/>
          <cell r="L987"/>
          <cell r="M987"/>
          <cell r="N987" t="str">
            <v>未定</v>
          </cell>
          <cell r="O987"/>
          <cell r="P987"/>
          <cell r="Q987"/>
          <cell r="R987" t="str">
            <v>R3-1218の1つ
MKK様のオプション導入予定次第→予定なしとの事で未定</v>
          </cell>
          <cell r="S987"/>
        </row>
        <row r="988">
          <cell r="A988" t="str">
            <v>987</v>
          </cell>
          <cell r="B988" t="str">
            <v>データ移行ツール</v>
          </cell>
          <cell r="C988" t="str">
            <v>AE_DRGテーブルのS_CONT_VOL_NUMとS_CONT_VOL_UNIT_CD</v>
          </cell>
          <cell r="D988" t="str">
            <v xml:space="preserve">
R3-RQ-299</v>
          </cell>
          <cell r="E988" t="str">
            <v xml:space="preserve">&lt;CW5ADR-R3-要望障害一覧.xlsxから転記&gt;R3-RQ-299
移行元(R1.5)の投与情報で自社被疑薬含量（AE_DRGテーブルのS_CONT_VOL_CD）がブランクの場合、移行先(R3.0)の項目（AE_DRGテーブルのS_CONT_VOL_NUMとS_CONT_VOL_UNIT_CD）がNULLで移行されている。
本来なら半角スペースが移行されるべき。
 </v>
          </cell>
          <cell r="F988" t="str">
            <v>DIT佐々野</v>
          </cell>
          <cell r="G988">
            <v>43227</v>
          </cell>
          <cell r="H988"/>
          <cell r="I988"/>
          <cell r="J988"/>
          <cell r="K988"/>
          <cell r="L988"/>
          <cell r="M988"/>
          <cell r="N988" t="str">
            <v>未定</v>
          </cell>
          <cell r="O988"/>
          <cell r="P988"/>
          <cell r="Q988"/>
          <cell r="R988" t="str">
            <v>AE_DRGのS_CONT_VOL_NUM, S_CONT_VOL_UNIT_CDは
R2のAE_DRG.S_CONT_VOL_CDをキーにM_CONT_VOLテーブルより変換しているので、M_CONT_VOL.csvに空欄の場合に半角スペースをマッピングするようレコードを追加して試していただくようお願い致します。</v>
          </cell>
          <cell r="S988"/>
        </row>
        <row r="989">
          <cell r="A989" t="str">
            <v>988</v>
          </cell>
          <cell r="B989" t="str">
            <v>ADCA,ALEC,ALEP</v>
          </cell>
          <cell r="C989" t="str">
            <v>投与-因果関係</v>
          </cell>
          <cell r="D989" t="str">
            <v>JRC
R3-RQ-300</v>
          </cell>
          <cell r="E989" t="str">
            <v xml:space="preserve">&lt;CW5ADR-R3-要望障害一覧.xlsxから転記&gt;R3-RQ-300
症例情報画面と評価画面にある「*評価情報源■」「*評価方法■」「*評価結果■」スプレッドにある因果関係取込ボタンについて、すでに「*評価結果■」が入力されている状態で取込ボタンを押下した時の仕様は以下のようにしてほしい。
・薬剤×有害事象の組み合わせが増えた場合は行追加して「*評価結果■」に因果関係の値を取込み、既存行は「*評価結果■」を上書きする
・薬剤×有害事象の組み合わせが減った場合は、該当行の無効チェックをONにする
・いずれにしても「*評価情報源■」「*評価方法■」は上書きやクリアはしない </v>
          </cell>
          <cell r="F989" t="str">
            <v>平原</v>
          </cell>
          <cell r="G989">
            <v>43230</v>
          </cell>
          <cell r="H989"/>
          <cell r="I989"/>
          <cell r="J989"/>
          <cell r="K989"/>
          <cell r="L989"/>
          <cell r="M989"/>
          <cell r="N989" t="str">
            <v>未定</v>
          </cell>
          <cell r="O989"/>
          <cell r="P989"/>
          <cell r="Q989"/>
          <cell r="R989" t="str">
            <v>要望として受理します</v>
          </cell>
          <cell r="S989"/>
        </row>
        <row r="990">
          <cell r="A990" t="str">
            <v>989</v>
          </cell>
          <cell r="B990" t="str">
            <v>起動</v>
          </cell>
          <cell r="C990"/>
          <cell r="D990" t="str">
            <v>MKK
R3-RQ-301</v>
          </cell>
          <cell r="E990" t="str">
            <v xml:space="preserve">&lt;CW5ADR-R3-要望障害一覧.xlsxから転記&gt;R3-RQ-301
Google Chromeでも起動できるようにしてほしい。
もしくは、起動URLをhttp:ではなくhttps:にしてほしい。 </v>
          </cell>
          <cell r="F990" t="str">
            <v>岩城</v>
          </cell>
          <cell r="G990">
            <v>43231</v>
          </cell>
          <cell r="H990"/>
          <cell r="I990"/>
          <cell r="J990"/>
          <cell r="K990"/>
          <cell r="L990"/>
          <cell r="M990"/>
          <cell r="N990" t="str">
            <v>未定</v>
          </cell>
          <cell r="O990"/>
          <cell r="P990"/>
          <cell r="Q990"/>
          <cell r="R990" t="str">
            <v>PJ側にて、https:の方向で対応をお願い致します</v>
          </cell>
          <cell r="S990"/>
        </row>
        <row r="991">
          <cell r="A991" t="str">
            <v>990</v>
          </cell>
          <cell r="B991" t="str">
            <v>ADCA</v>
          </cell>
          <cell r="C991" t="str">
            <v>投与開始後発現までの間隔
「一括計算」ボタン</v>
          </cell>
          <cell r="D991" t="str">
            <v>JRC
R3-RQ-302
R3-588と関連</v>
          </cell>
          <cell r="E991" t="str">
            <v>&lt;CW5ADR-R3-要望障害一覧.xlsxから転記&gt;R3-RQ-302
投与情報-[使用理由・関連性]-発現までの間隔の[一括計算]について、計算結果が60分～119分の場合は、すべて「1時間」と表示されるが、分単位で表示して欲しい
⇒画面で単位を入力（たとえば「分」を選択）していた場合は、その単位で換算するのが望ましい（デフォルトは、現在のロジックでよい）
(5/14開発会議で口頭で報告子した件）
感染症の場合、分単位での把握が業務上求められるので、現在のロジックでは荒すぎる</v>
          </cell>
          <cell r="F991" t="str">
            <v>平</v>
          </cell>
          <cell r="G991">
            <v>43234</v>
          </cell>
          <cell r="H991"/>
          <cell r="I991"/>
          <cell r="J991"/>
          <cell r="K991"/>
          <cell r="L991"/>
          <cell r="M991"/>
          <cell r="N991" t="str">
            <v>未定</v>
          </cell>
          <cell r="O991"/>
          <cell r="P991"/>
          <cell r="Q991"/>
          <cell r="R991" t="str">
            <v>要望として受理します</v>
          </cell>
          <cell r="S991"/>
        </row>
        <row r="992">
          <cell r="A992" t="str">
            <v>991</v>
          </cell>
          <cell r="B992"/>
          <cell r="C992" t="str">
            <v>医薬品関与の位置付け（G.k.1）</v>
          </cell>
          <cell r="D992"/>
          <cell r="E992" t="str">
            <v>マニュアルには、評価画面からの出力と記載されているが、実際は症例情報画面からの出力のようなので、R2R3の機構報告、提携会社それぞれ調査する。</v>
          </cell>
          <cell r="F992" t="str">
            <v>長澤</v>
          </cell>
          <cell r="G992">
            <v>43234</v>
          </cell>
          <cell r="H992"/>
          <cell r="I992"/>
          <cell r="J992"/>
          <cell r="K992"/>
          <cell r="L992"/>
          <cell r="M992"/>
          <cell r="N992" t="str">
            <v>未定</v>
          </cell>
          <cell r="O992"/>
          <cell r="P992"/>
          <cell r="Q992"/>
          <cell r="R992"/>
          <cell r="S992"/>
        </row>
        <row r="993">
          <cell r="A993" t="str">
            <v>992</v>
          </cell>
          <cell r="B993" t="str">
            <v>EBRF</v>
          </cell>
          <cell r="C993" t="str">
            <v>ACK取込</v>
          </cell>
          <cell r="D993" t="str">
            <v>JP
HD:1805-003</v>
          </cell>
          <cell r="E993" t="str">
            <v xml:space="preserve">TO_DOにはロックがあるが、ALERT_LIST側の発番～登録までにロックの仕組みがなく、MAX+1で重複する可能性がある事は判明していました。
JP様のように同時ユーザ数が多く、パフォーマンスに問題があると発生する確率は高いです。
ADRの発番がSEQや発番管理テーブルじゃなくて発番がMAX+1というのが良くないですが、ALERT_LIST側の発番～登録の間にLOCKした際に、どれくらいの待ち時間がかかるのか計測する必要があるかと思います。
対応策はTO_DOと同じくTABLE LOCKする必要があるのか検討が必要です。
</v>
          </cell>
          <cell r="F993" t="str">
            <v>DHD 馮</v>
          </cell>
          <cell r="G993">
            <v>43235</v>
          </cell>
          <cell r="H993" t="str">
            <v>リリース済</v>
          </cell>
          <cell r="I993"/>
          <cell r="J993"/>
          <cell r="K993"/>
          <cell r="L993"/>
          <cell r="M993"/>
          <cell r="N993" t="str">
            <v>SP8</v>
          </cell>
          <cell r="O993"/>
          <cell r="P993"/>
          <cell r="Q993"/>
          <cell r="R993"/>
          <cell r="S993"/>
        </row>
        <row r="994">
          <cell r="A994" t="str">
            <v>993</v>
          </cell>
          <cell r="B994" t="str">
            <v>ALRV</v>
          </cell>
          <cell r="C994" t="str">
            <v>情報提供者スプレッド</v>
          </cell>
          <cell r="D994"/>
          <cell r="E994" t="str">
            <v xml:space="preserve">情報提供者スプレッドのレコードの並び替え機能についてご確認頂きたいのですが、
矢印ボタンを使用してレコードを並び替え、更新ボタンを押下すると、
レコード全体が並び替えられるのではなく、提携会社名のみ並び替えが反映されました。
</v>
          </cell>
          <cell r="F994" t="str">
            <v>陳</v>
          </cell>
          <cell r="G994">
            <v>43235</v>
          </cell>
          <cell r="H994" t="str">
            <v>リリース済</v>
          </cell>
          <cell r="I994"/>
          <cell r="J994"/>
          <cell r="K994"/>
          <cell r="L994"/>
          <cell r="M994"/>
          <cell r="N994" t="str">
            <v>SP7</v>
          </cell>
          <cell r="O994"/>
          <cell r="P994"/>
          <cell r="Q994"/>
          <cell r="R994"/>
          <cell r="S994"/>
        </row>
        <row r="995">
          <cell r="A995" t="str">
            <v>994</v>
          </cell>
          <cell r="B995" t="str">
            <v>ALEC/ALEP</v>
          </cell>
          <cell r="C995" t="str">
            <v>評価画面の企業因果関係</v>
          </cell>
          <cell r="D995" t="str">
            <v>TSM
HD:1805-018</v>
          </cell>
          <cell r="E995" t="str">
            <v xml:space="preserve">【要望】
●製造販売後/治験評価の企業因果関係をそれぞれの評価の種類によって選択肢を変える
又は
●一変治験中の製品等で１つの受領に対し、製造販売後評価・治験評価の両方を立てる場合に、先に立てた製造販売後/治験評価の企業因果関係を次に立てる製造販売後/治験評価の企業因果関係に引き継がないようにする
【現状】
　弊社では、製造販売後/治験評価の因果関係が異なるので、選択しなおす必要があります。
　（製造販売後：関連ないともいえない、たぶん関連あり等、治験：否定できる、否定できない）
　しかしながら、先に立てた製造販売後/治験評価の企業因果関係が、次に立てる製造販売後/治験評価の企業因果関係に引き継がれるため、すでに選択済みと思い込み、非常にミスが多い状態になっています。
このため、業務効率向上を指示されています。
</v>
          </cell>
          <cell r="F995" t="str">
            <v>DHD 馮</v>
          </cell>
          <cell r="G995">
            <v>43238</v>
          </cell>
          <cell r="H995"/>
          <cell r="I995"/>
          <cell r="J995"/>
          <cell r="K995"/>
          <cell r="L995"/>
          <cell r="M995"/>
          <cell r="N995" t="str">
            <v>未定</v>
          </cell>
          <cell r="O995"/>
          <cell r="P995"/>
          <cell r="Q995"/>
          <cell r="R995"/>
          <cell r="S995"/>
        </row>
        <row r="996">
          <cell r="A996" t="str">
            <v>995</v>
          </cell>
          <cell r="B996" t="str">
            <v>ADCA</v>
          </cell>
          <cell r="C996" t="str">
            <v>臨検値</v>
          </cell>
          <cell r="D996" t="str">
            <v>TS-医薬
R3-RQ-303</v>
          </cell>
          <cell r="E996" t="str">
            <v>&lt;CW5ADR-R3-要望障害一覧.xlsxから転記&gt;R3-RQ-303
臨検値入力において、第一言語が空欄で、第二言語のみ入力がある場合、BOTHエラー（値が空欄、単位のみ入力）となってしまう
⇒第一言語のみ空欄の場合は、更新時に警告（論理チェックでも可）してほしい</v>
          </cell>
          <cell r="F996" t="str">
            <v>平</v>
          </cell>
          <cell r="G996">
            <v>43234</v>
          </cell>
          <cell r="H996"/>
          <cell r="I996"/>
          <cell r="J996"/>
          <cell r="K996"/>
          <cell r="L996"/>
          <cell r="M996"/>
          <cell r="N996" t="str">
            <v>未定</v>
          </cell>
          <cell r="O996"/>
          <cell r="P996"/>
          <cell r="Q996"/>
          <cell r="R996" t="str">
            <v>要望として受理します</v>
          </cell>
          <cell r="S996"/>
        </row>
        <row r="997">
          <cell r="A997" t="str">
            <v>996</v>
          </cell>
          <cell r="B997" t="str">
            <v>ADCA
ALEC
ALEP</v>
          </cell>
          <cell r="C997" t="str">
            <v>評価方法</v>
          </cell>
          <cell r="D997" t="str">
            <v xml:space="preserve">JRC
R3-RQ-304
TS-医薬
</v>
          </cell>
          <cell r="E997" t="str">
            <v>&lt;CW5ADR-R3-要望障害一覧.xlsxから転記&gt;R3-RQ-304
「*評価方法■」のデフォルト設定値は、症例情報画面と評価画面とで分けてほしい。
現状は共通でM_APP_PARAMSのDF_DRASSMETHOD_1（第一言語）とDF_DRASSMETHOD_2（第二言語）が使用されている。
※「*評価情報源■」のデフォルト設定値は症例情報画面と評価画面とで分かれている。</v>
          </cell>
          <cell r="F997" t="str">
            <v>平原</v>
          </cell>
          <cell r="G997">
            <v>43235</v>
          </cell>
          <cell r="H997" t="str">
            <v>リリース済</v>
          </cell>
          <cell r="I997"/>
          <cell r="J997"/>
          <cell r="K997"/>
          <cell r="L997"/>
          <cell r="M997"/>
          <cell r="N997" t="str">
            <v>SP12(前半フェーズ)</v>
          </cell>
          <cell r="O997"/>
          <cell r="P997"/>
          <cell r="Q997"/>
          <cell r="R997" t="str">
            <v>要望として受理します</v>
          </cell>
          <cell r="S997" t="str">
            <v>塩見/藤田</v>
          </cell>
        </row>
        <row r="998">
          <cell r="A998" t="str">
            <v>997</v>
          </cell>
          <cell r="B998" t="str">
            <v>ARRC</v>
          </cell>
          <cell r="C998" t="str">
            <v>F.r.6備考</v>
          </cell>
          <cell r="D998" t="str">
            <v>MJ
R3-RQ-305</v>
          </cell>
          <cell r="E998" t="str">
            <v>&lt;CW5ADR-R3-要望障害一覧.xlsxから転記&gt;R3-RQ-305
CIOMSレポートへ「F.r.6備考」を出力できるようにしてほしい。ARRC画面には、該当項目があり、文字列追加ですぐに対応できると思います。</v>
          </cell>
          <cell r="F998" t="str">
            <v>長澤</v>
          </cell>
          <cell r="G998">
            <v>43235</v>
          </cell>
          <cell r="H998"/>
          <cell r="I998"/>
          <cell r="J998"/>
          <cell r="K998"/>
          <cell r="L998"/>
          <cell r="M998"/>
          <cell r="N998" t="str">
            <v>SP7</v>
          </cell>
          <cell r="O998"/>
          <cell r="P998"/>
          <cell r="Q998"/>
          <cell r="R998" t="str">
            <v>SP7で対応します</v>
          </cell>
          <cell r="S998"/>
        </row>
        <row r="999">
          <cell r="A999" t="str">
            <v>998</v>
          </cell>
          <cell r="B999" t="str">
            <v>データ移行ツール</v>
          </cell>
          <cell r="C999" t="str">
            <v>CIOMS</v>
          </cell>
          <cell r="D999" t="str">
            <v>TS-医薬
R3-RQ-306</v>
          </cell>
          <cell r="E999" t="str">
            <v>&lt;CW5ADR-R3-要望障害一覧.xlsxから転記&gt;R3-RQ-306
評価対応記録のCIOMSの行について、R2からの移行データは、更新者＝HPE、更新日＝データ移行実施日になっている
おそらくAR_CIOMSのUPD_EMPL_NM等を表示している（LASTUPD_EMPL_NM等のカラムが無いためのミス）</v>
          </cell>
          <cell r="F999" t="str">
            <v>平</v>
          </cell>
          <cell r="G999">
            <v>43237</v>
          </cell>
          <cell r="H999"/>
          <cell r="I999"/>
          <cell r="J999"/>
          <cell r="K999"/>
          <cell r="L999"/>
          <cell r="M999"/>
          <cell r="N999" t="str">
            <v>未定</v>
          </cell>
          <cell r="O999"/>
          <cell r="P999"/>
          <cell r="Q999"/>
          <cell r="R999" t="str">
            <v>横展開調査をします
改修案：
･ALE0の参照する値を変更する
･データ移行仕様を変更する(移行済み顧客はデータ補正も)</v>
          </cell>
          <cell r="S999"/>
        </row>
        <row r="1000">
          <cell r="A1000" t="str">
            <v>999</v>
          </cell>
          <cell r="B1000" t="str">
            <v>HIST</v>
          </cell>
          <cell r="C1000"/>
          <cell r="D1000" t="str">
            <v>TH
R3-RQ-307</v>
          </cell>
          <cell r="E1000" t="str">
            <v>&lt;CW5ADR-R3-要望障害一覧.xlsxから転記&gt;R3-RQ-307
 監査証跡の部門コード欄に部門名が表示される</v>
          </cell>
          <cell r="F1000" t="str">
            <v>岩城</v>
          </cell>
          <cell r="G1000">
            <v>43237</v>
          </cell>
          <cell r="H1000"/>
          <cell r="I1000"/>
          <cell r="J1000"/>
          <cell r="K1000"/>
          <cell r="L1000"/>
          <cell r="M1000"/>
          <cell r="N1000" t="str">
            <v>未定</v>
          </cell>
          <cell r="O1000"/>
          <cell r="P1000"/>
          <cell r="Q1000"/>
          <cell r="R1000" t="str">
            <v>データの問題か、画面表示の問題か確認します</v>
          </cell>
          <cell r="S1000"/>
        </row>
        <row r="1001">
          <cell r="A1001" t="str">
            <v>1000</v>
          </cell>
          <cell r="B1001" t="str">
            <v>ALRV</v>
          </cell>
          <cell r="C1001" t="str">
            <v>引用文献</v>
          </cell>
          <cell r="D1001" t="str">
            <v>TH
R3-RQ-308</v>
          </cell>
          <cell r="E1001" t="str">
            <v xml:space="preserve">&lt;CW5ADR-R3-要望障害一覧.xlsxから転記&gt;R3-RQ-308
受領画面の引用文献についてR3では繰り返し項目になりましたが
下記操作手順で2行目ができてしまうので、1行目(文献名が同じ場合)を上書きするよう仕様変更を要望します。
操作手順：
書誌事項1行目に文献情報入力
⇒「書誌事項から設定」クリックで引用文献1行目を作成
⇒書誌事項1行目の文献タイトルを修正
⇒「書誌事項から設定」クリックで引用文献2行目が作成される
　1行目を無効にする必要あり
</v>
          </cell>
          <cell r="F1001" t="str">
            <v>岩城</v>
          </cell>
          <cell r="G1001">
            <v>43237</v>
          </cell>
          <cell r="H1001"/>
          <cell r="I1001"/>
          <cell r="J1001"/>
          <cell r="K1001"/>
          <cell r="L1001"/>
          <cell r="M1001"/>
          <cell r="N1001" t="str">
            <v>未定</v>
          </cell>
          <cell r="O1001"/>
          <cell r="P1001"/>
          <cell r="Q1001"/>
          <cell r="R1001" t="str">
            <v>要望として受理します
4/4　SP8候補→未定（要望）</v>
          </cell>
          <cell r="S1001"/>
        </row>
        <row r="1002">
          <cell r="A1002" t="str">
            <v>1001</v>
          </cell>
          <cell r="B1002" t="str">
            <v>ADCA</v>
          </cell>
          <cell r="C1002" t="str">
            <v>使用理由</v>
          </cell>
          <cell r="D1002" t="str">
            <v>TS-医薬
R3-RQ-309</v>
          </cell>
          <cell r="E1002" t="str">
            <v>&lt;CW5ADR-R3-要望障害一覧.xlsxから転記&gt;R3-RQ-309
使用理由が参照モードで表示されないケースがある
発生条件：
投与薬剤が2つあり
・1つ目の薬剤の使用理由が2行あって、2行目の使用理由が無効
・2つ目の薬剤の使用理由は1行
この場合、2つ目の薬剤に【⇒】ボタンで移動すると、使用理由が表示されない
修正モードにすると正しく表示される
また、「無効を含む」とすると、参照モードでも正しく表示される</v>
          </cell>
          <cell r="F1002" t="str">
            <v>平</v>
          </cell>
          <cell r="G1002">
            <v>43237</v>
          </cell>
          <cell r="H1002"/>
          <cell r="I1002"/>
          <cell r="J1002"/>
          <cell r="K1002"/>
          <cell r="L1002"/>
          <cell r="M1002"/>
          <cell r="N1002" t="str">
            <v>未定</v>
          </cell>
          <cell r="O1002"/>
          <cell r="P1002"/>
          <cell r="Q1002"/>
          <cell r="R1002" t="str">
            <v>横展開調査をします
画面表示の問題のみです</v>
          </cell>
          <cell r="S1002"/>
        </row>
        <row r="1003">
          <cell r="A1003" t="str">
            <v>1002</v>
          </cell>
          <cell r="B1003" t="str">
            <v>ADCA</v>
          </cell>
          <cell r="C1003" t="str">
            <v>医薬品使用歴</v>
          </cell>
          <cell r="D1003" t="str">
            <v>TH
R3-RQ-310</v>
          </cell>
          <cell r="E1003" t="str">
            <v xml:space="preserve">&lt;CW5ADR-R3-要望障害一覧.xlsxから転記&gt;R3-RQ-310
医薬品使用歴の記載薬剤名について
レコードがない状態でも「UNK」が入ってしまう。
操作手順：
症例を新規発番
⇒症例情報画面を開き医薬品使用歴フレームでフレーム毎「NF」ボタンを押す
⇒記載薬剤名に「UNK」が入る
⇒1行目を無効
⇒医薬品使用歴フレームでフレーム毎「NF」ボタンを押す
⇒記載薬剤名はブランクのまま
⇒記載薬剤名以外の項目にデータを入力
⇒医薬品使用歴フレームでフレーム毎「NF」ボタンを押す
⇒記載薬剤名に「UNK」が入る
理想は、上記手順の後半のように
記載薬剤名以外の項目が1つでも入力されている場合のみ、記載薬剤名にNFが入る仕様です。
</v>
          </cell>
          <cell r="F1003" t="str">
            <v>岩城</v>
          </cell>
          <cell r="G1003">
            <v>43238</v>
          </cell>
          <cell r="H1003"/>
          <cell r="I1003"/>
          <cell r="J1003"/>
          <cell r="K1003"/>
          <cell r="L1003"/>
          <cell r="M1003"/>
          <cell r="N1003" t="str">
            <v>未定</v>
          </cell>
          <cell r="O1003"/>
          <cell r="P1003"/>
          <cell r="Q1003"/>
          <cell r="R1003" t="str">
            <v>開発Tで仕様を確認します
4/4　SP8候補→未定（要望）</v>
          </cell>
          <cell r="S1003"/>
        </row>
        <row r="1004">
          <cell r="A1004" t="str">
            <v>1003</v>
          </cell>
          <cell r="B1004" t="str">
            <v>PSMD</v>
          </cell>
          <cell r="C1004" t="str">
            <v>一般的名称</v>
          </cell>
          <cell r="D1004" t="str">
            <v>TSM
HD:1804-048</v>
          </cell>
          <cell r="E1004" t="str">
            <v xml:space="preserve">一般的名称に関して、薬剤辞書（D_DRUG_J）より該当レコードが検索されましたが、薬剤一般名称がブランクでセットされている場合、現状、ブランクのまま、画面に表示されましたが、次の条件の自社薬グループに探しに行くことをすべきです。
</v>
          </cell>
          <cell r="F1004" t="str">
            <v>DHD 馮</v>
          </cell>
          <cell r="G1004">
            <v>43244</v>
          </cell>
          <cell r="H1004"/>
          <cell r="I1004"/>
          <cell r="J1004"/>
          <cell r="K1004"/>
          <cell r="L1004"/>
          <cell r="M1004"/>
          <cell r="N1004" t="str">
            <v>未定</v>
          </cell>
          <cell r="O1004"/>
          <cell r="P1004"/>
          <cell r="Q1004"/>
          <cell r="R1004"/>
          <cell r="S1004"/>
        </row>
        <row r="1005">
          <cell r="A1005" t="str">
            <v>1004</v>
          </cell>
          <cell r="B1005" t="str">
            <v>EBRF</v>
          </cell>
          <cell r="C1005" t="str">
            <v>ACK取込</v>
          </cell>
          <cell r="D1005" t="str">
            <v>JP
HD:1805-003</v>
          </cell>
          <cell r="E1005" t="str">
            <v>投与情報に関するAckエラーで投与が10件以上存在する場合、ACK取込エラーとなる可能性があります。</v>
          </cell>
          <cell r="F1005" t="str">
            <v>DHD 馮</v>
          </cell>
          <cell r="G1005">
            <v>43250</v>
          </cell>
          <cell r="H1005" t="str">
            <v>リリース済</v>
          </cell>
          <cell r="I1005"/>
          <cell r="J1005"/>
          <cell r="K1005"/>
          <cell r="L1005"/>
          <cell r="M1005"/>
          <cell r="N1005" t="str">
            <v>SP8</v>
          </cell>
          <cell r="O1005"/>
          <cell r="P1005"/>
          <cell r="Q1005"/>
          <cell r="R1005"/>
          <cell r="S1005"/>
        </row>
        <row r="1006">
          <cell r="A1006" t="str">
            <v>1005</v>
          </cell>
          <cell r="B1006" t="str">
            <v>英語オプション</v>
          </cell>
          <cell r="C1006"/>
          <cell r="D1006" t="str">
            <v>TH
R3-RQ-311</v>
          </cell>
          <cell r="E1006" t="str">
            <v xml:space="preserve">&lt;CW5ADR-R3-要望障害一覧.xlsxから転記&gt;R3-RQ-311
受領、症例情報、製品販売後評価、治験評価の各画面の[Record Reason]が隠れる </v>
          </cell>
          <cell r="F1006" t="str">
            <v>岩城</v>
          </cell>
          <cell r="G1006">
            <v>43241</v>
          </cell>
          <cell r="H1006"/>
          <cell r="I1006"/>
          <cell r="J1006"/>
          <cell r="K1006"/>
          <cell r="L1006"/>
          <cell r="M1006"/>
          <cell r="N1006" t="str">
            <v>未定</v>
          </cell>
          <cell r="O1006"/>
          <cell r="P1006"/>
          <cell r="Q1006"/>
          <cell r="R1006" t="str">
            <v xml:space="preserve">
上記の様に対応してください
4/4　SP8→未定（検討したが、画面全体のレイアウト変更が必要で、工数が大きい）</v>
          </cell>
          <cell r="S1006"/>
        </row>
        <row r="1007">
          <cell r="A1007" t="str">
            <v>1006</v>
          </cell>
          <cell r="B1007" t="str">
            <v>ALEP,PMDA確認帳票</v>
          </cell>
          <cell r="C1007" t="str">
            <v>投与量情報</v>
          </cell>
          <cell r="D1007" t="str">
            <v>JRC
R3-RQ-312</v>
          </cell>
          <cell r="E1007" t="str">
            <v xml:space="preserve">&lt;CW5ADR-R3-要望障害一覧.xlsxから転記&gt;R3-RQ-312
1つの薬剤に対して117件の投与量情報が登録されている受領について、評価画面を起動しようとすると「問題が発生したため、フォームを終了します」エラーが発生し画面が異常終了する。報告イベントは起動できるが、PMDA確認帳票を表示しようとすると同様のエラーが発生する。
※1つの薬剤に投与量情報が99件以上登録されていると発生する？ </v>
          </cell>
          <cell r="F1007" t="str">
            <v>平原</v>
          </cell>
          <cell r="G1007">
            <v>43243</v>
          </cell>
          <cell r="H1007"/>
          <cell r="I1007"/>
          <cell r="J1007"/>
          <cell r="K1007"/>
          <cell r="L1007"/>
          <cell r="M1007"/>
          <cell r="N1007" t="str">
            <v>未定</v>
          </cell>
          <cell r="O1007"/>
          <cell r="P1007"/>
          <cell r="Q1007"/>
          <cell r="R1007"/>
          <cell r="S1007"/>
        </row>
        <row r="1008">
          <cell r="A1008" t="str">
            <v>1007</v>
          </cell>
          <cell r="B1008" t="str">
            <v>ICSR作成</v>
          </cell>
          <cell r="C1008"/>
          <cell r="D1008" t="str">
            <v>EI
R3-RQ-313</v>
          </cell>
          <cell r="E1008" t="str">
            <v xml:space="preserve">&lt;CW5ADR-R3-要望障害一覧.xlsxから転記&gt;R3-RQ-313
提携会社向けICSRファイルのBOMの有無を提携会社ごとにコンフィグレーション可能としてほしい。 </v>
          </cell>
          <cell r="F1008" t="str">
            <v>江口</v>
          </cell>
          <cell r="G1008">
            <v>43244</v>
          </cell>
          <cell r="H1008"/>
          <cell r="I1008"/>
          <cell r="J1008"/>
          <cell r="K1008"/>
          <cell r="L1008"/>
          <cell r="M1008"/>
          <cell r="N1008" t="str">
            <v>未定</v>
          </cell>
          <cell r="O1008"/>
          <cell r="P1008"/>
          <cell r="Q1008"/>
          <cell r="R1008"/>
          <cell r="S1008"/>
        </row>
        <row r="1009">
          <cell r="A1009" t="str">
            <v>1008</v>
          </cell>
          <cell r="B1009" t="str">
            <v>症例検索</v>
          </cell>
          <cell r="C1009" t="str">
            <v>パフォーマンス</v>
          </cell>
          <cell r="D1009" t="str">
            <v>TH
R3-RQ-314</v>
          </cell>
          <cell r="E1009" t="str">
            <v xml:space="preserve">&lt;CW5ADR-R3-要望障害一覧.xlsxから転記&gt;R3-RQ-314
動作確認チェックシート(パッチ適用作業用)に記載の下記条件の検索で千件超えました表示まで3分、データ表示まで45分かかる。
「検索結果が件数の上限値を超えました」を表示させるための条件
「評価番号」&gt;=「1」
「投与出力順」&gt;=「1」
R1.5 では、千件超えました表示まで5秒、データ表示まで5秒で返ってきた。
 </v>
          </cell>
          <cell r="F1009" t="str">
            <v>岩城　</v>
          </cell>
          <cell r="G1009">
            <v>43245</v>
          </cell>
          <cell r="H1009"/>
          <cell r="I1009"/>
          <cell r="J1009"/>
          <cell r="K1009"/>
          <cell r="L1009"/>
          <cell r="M1009"/>
          <cell r="N1009" t="str">
            <v>未定</v>
          </cell>
          <cell r="O1009"/>
          <cell r="P1009"/>
          <cell r="Q1009"/>
          <cell r="R1009" t="str">
            <v>手順書の変更も検討する。（意味のある検索とする）</v>
          </cell>
          <cell r="S1009"/>
        </row>
        <row r="1010">
          <cell r="A1010" t="str">
            <v>1009</v>
          </cell>
          <cell r="B1010" t="str">
            <v>全般</v>
          </cell>
          <cell r="C1010" t="str">
            <v>CWAForm</v>
          </cell>
          <cell r="D1010"/>
          <cell r="E1010" t="str">
            <v>スクロールバーを持つ画面について、縦方向にウィンドウサイズを伸ばせるように機能追加する。</v>
          </cell>
          <cell r="F1010" t="str">
            <v>市岡</v>
          </cell>
          <cell r="G1010">
            <v>43251</v>
          </cell>
          <cell r="H1010" t="str">
            <v>リリース済</v>
          </cell>
          <cell r="I1010"/>
          <cell r="J1010"/>
          <cell r="K1010"/>
          <cell r="L1010"/>
          <cell r="M1010"/>
          <cell r="N1010" t="str">
            <v>SP7</v>
          </cell>
          <cell r="O1010"/>
          <cell r="P1010"/>
          <cell r="Q1010"/>
          <cell r="R1010"/>
          <cell r="S1010"/>
        </row>
        <row r="1011">
          <cell r="A1011" t="str">
            <v>1010</v>
          </cell>
          <cell r="B1011" t="str">
            <v>ALRS</v>
          </cell>
          <cell r="C1011" t="str">
            <v>審査管理部報告画面</v>
          </cell>
          <cell r="D1011"/>
          <cell r="E1011" t="str">
            <v>審査管理部報告画面にスペアアイテムを追加して画面が伸びた場合、画面下部が切れてしまう。
※ R3-1009に関連</v>
          </cell>
          <cell r="F1011" t="str">
            <v>市岡</v>
          </cell>
          <cell r="G1011">
            <v>43251</v>
          </cell>
          <cell r="H1011"/>
          <cell r="I1011"/>
          <cell r="J1011"/>
          <cell r="K1011"/>
          <cell r="L1011"/>
          <cell r="M1011"/>
          <cell r="N1011" t="str">
            <v>SP7</v>
          </cell>
          <cell r="O1011"/>
          <cell r="P1011"/>
          <cell r="Q1011"/>
          <cell r="R1011"/>
          <cell r="S1011"/>
        </row>
        <row r="1012">
          <cell r="A1012" t="str">
            <v>1011</v>
          </cell>
          <cell r="B1012" t="str">
            <v>E2Bチェック</v>
          </cell>
          <cell r="C1012" t="str">
            <v>E2Bチェック</v>
          </cell>
          <cell r="D1012" t="str">
            <v>KS
HD:1805-045</v>
          </cell>
          <cell r="E1012" t="str">
            <v>①スプレッドにレコードが存在しない場合に、必須チェックが行われない問題がある
②下記内容が要望として対応します。
CWには治験情報設定画面に、届出回数、対象疾患、開発相を登録しているので、
以下をエラーとして検知できるようにはできないでしょうか。ご検討いただけると幸いです。
・届出回数、対象疾患、開発相いずれも空欄である
・報告対象である治験薬について、マスタに届出回数の登録があるのに、治験概要_届出回数がブランクになっている</v>
          </cell>
          <cell r="F1012" t="str">
            <v>DHD 馮</v>
          </cell>
          <cell r="G1012">
            <v>43251</v>
          </cell>
          <cell r="H1012" t="str">
            <v>リリース済</v>
          </cell>
          <cell r="I1012"/>
          <cell r="J1012"/>
          <cell r="K1012"/>
          <cell r="L1012"/>
          <cell r="M1012"/>
          <cell r="N1012" t="str">
            <v>SP8</v>
          </cell>
          <cell r="O1012"/>
          <cell r="P1012"/>
          <cell r="Q1012"/>
          <cell r="R1012" t="str">
            <v>①は必須対応、②も出来れば対応</v>
          </cell>
          <cell r="S1012"/>
        </row>
        <row r="1013">
          <cell r="A1013" t="str">
            <v>1012</v>
          </cell>
          <cell r="B1013" t="str">
            <v>ALRS：
ICSRよりPMDA帳票出力</v>
          </cell>
          <cell r="C1013" t="str">
            <v>・販売名
・成分の名称</v>
          </cell>
          <cell r="D1013"/>
          <cell r="E1013" t="str">
            <v>審査管理部の場合、ICSR出力でPMDA帳票を出力した後、報告イベント画面（ALRS）の「ICSRよりPMDA帳票出力」ボタンでPMDA帳票を出力すると、販売名と成分の名称が出力されていません。コードしか出力されていません。</v>
          </cell>
          <cell r="F1013" t="str">
            <v>陳</v>
          </cell>
          <cell r="G1013">
            <v>43255</v>
          </cell>
          <cell r="H1013" t="str">
            <v>リリース済</v>
          </cell>
          <cell r="I1013"/>
          <cell r="J1013"/>
          <cell r="K1013"/>
          <cell r="L1013"/>
          <cell r="M1013"/>
          <cell r="N1013" t="str">
            <v>SP7</v>
          </cell>
          <cell r="O1013"/>
          <cell r="P1013"/>
          <cell r="Q1013"/>
          <cell r="R1013"/>
          <cell r="S1013"/>
        </row>
        <row r="1014">
          <cell r="A1014" t="str">
            <v>1013</v>
          </cell>
          <cell r="B1014" t="str">
            <v>症例情報</v>
          </cell>
          <cell r="C1014" t="str">
            <v>累積投与量計算ボタン</v>
          </cell>
          <cell r="D1014" t="str">
            <v>TH
R3-RQ-315</v>
          </cell>
          <cell r="E1014" t="str">
            <v xml:space="preserve">&lt;CW5ADR-R3-要望障害一覧.xlsxから転記&gt;R3-RQ-315
累積投与量の計算ボタンが、投与行が複数行あっても、画面に表示されている投与量のみ累積の計算がされる。 </v>
          </cell>
          <cell r="F1014" t="str">
            <v>岩城</v>
          </cell>
          <cell r="G1014">
            <v>43249</v>
          </cell>
          <cell r="H1014" t="str">
            <v>リリース済</v>
          </cell>
          <cell r="I1014"/>
          <cell r="J1014"/>
          <cell r="K1014"/>
          <cell r="L1014"/>
          <cell r="M1014"/>
          <cell r="N1014" t="str">
            <v>SP7</v>
          </cell>
          <cell r="O1014"/>
          <cell r="P1014"/>
          <cell r="Q1014"/>
          <cell r="R1014" t="str">
            <v>SP7で対応します
期待仕様:一日投与量の総和が入力される
調査スクリプト:累積値と入力値に差異があるデータの一覧(R1.5の仕様を確認し、正しければ移行データは除外)</v>
          </cell>
          <cell r="S1014"/>
        </row>
        <row r="1015">
          <cell r="A1015" t="str">
            <v>1014</v>
          </cell>
          <cell r="B1015" t="str">
            <v>症例情報</v>
          </cell>
          <cell r="C1015" t="str">
            <v>論理チェック</v>
          </cell>
          <cell r="D1015" t="str">
            <v>JRC
R3-RQ-316</v>
          </cell>
          <cell r="E1015" t="str">
            <v xml:space="preserve">&lt;CW5ADR-R3-要望障害一覧.xlsxから転記&gt;R3-RQ-316
症例情報画面の論理チェックで、チェック結果画面で「すべて」を選択すると以下のNGチェックが表示される。
ジョブ名：症例情報画面(Case Information Form)
項目：検査/処置-正常値(低値・高値)(Test-Normal(Min.Max))
実行結果：NG
説明：該当論理チェックが失敗しました。（論理チェック定義ファイルにはエラーが発生する）
※これは臨検値の「正常値（低値・高値）」に数字以外の文字が入力されていないかのチェックですが、画面には数値または空欄しか入っていなくてもNGのままでした。 </v>
          </cell>
          <cell r="F1015" t="str">
            <v>平原</v>
          </cell>
          <cell r="G1015">
            <v>43251</v>
          </cell>
          <cell r="H1015"/>
          <cell r="I1015"/>
          <cell r="J1015"/>
          <cell r="K1015"/>
          <cell r="L1015"/>
          <cell r="M1015"/>
          <cell r="N1015" t="str">
            <v>未定</v>
          </cell>
          <cell r="O1015"/>
          <cell r="P1015"/>
          <cell r="Q1015"/>
          <cell r="R1015" t="str">
            <v>開発Tで仕様を確認します</v>
          </cell>
          <cell r="S1015"/>
        </row>
        <row r="1016">
          <cell r="A1016" t="str">
            <v>1015</v>
          </cell>
          <cell r="B1016" t="str">
            <v>PMDA確認帳票、E2bチェックリスト</v>
          </cell>
          <cell r="C1016"/>
          <cell r="D1016" t="str">
            <v>TH
R3-RQ-317</v>
          </cell>
          <cell r="E1016" t="str">
            <v xml:space="preserve">&lt;CW5ADR-R3-要望障害一覧.xlsxから転記&gt;R3-RQ-317
メインメニューから起動する、PMDA確認帳票、E2bチェックリストについて、海外版のICSRの対応ができていない。（ヘッダ対応） </v>
          </cell>
          <cell r="F1016" t="str">
            <v>岩城</v>
          </cell>
          <cell r="G1016">
            <v>43250</v>
          </cell>
          <cell r="H1016" t="str">
            <v>リリース済</v>
          </cell>
          <cell r="I1016"/>
          <cell r="J1016"/>
          <cell r="K1016"/>
          <cell r="L1016"/>
          <cell r="M1016"/>
          <cell r="N1016" t="str">
            <v>SP7</v>
          </cell>
          <cell r="O1016"/>
          <cell r="P1016"/>
          <cell r="Q1016"/>
          <cell r="R1016" t="str">
            <v>SP7改修対象のR3-371で、本件も併せて修正されます</v>
          </cell>
          <cell r="S1016"/>
        </row>
        <row r="1017">
          <cell r="A1017" t="str">
            <v>1016</v>
          </cell>
          <cell r="B1017" t="str">
            <v>GOE0</v>
          </cell>
          <cell r="C1017"/>
          <cell r="D1017" t="str">
            <v>MJ
R3-RQ-318</v>
          </cell>
          <cell r="E1017" t="str">
            <v xml:space="preserve">&lt;CW5ADR-R3-要望障害一覧.xlsxから転記&gt;R3-RQ-318
複数自社薬Gの症例で、ヘッダにオブジェクトを含んだテンプレートを使用すると強制終了します。（フッタも同様かもしれないです） </v>
          </cell>
          <cell r="F1017" t="str">
            <v>長澤</v>
          </cell>
          <cell r="G1017">
            <v>43251</v>
          </cell>
          <cell r="H1017"/>
          <cell r="I1017"/>
          <cell r="J1017"/>
          <cell r="K1017"/>
          <cell r="L1017"/>
          <cell r="M1017"/>
          <cell r="N1017" t="str">
            <v>未定</v>
          </cell>
          <cell r="O1017"/>
          <cell r="P1017"/>
          <cell r="Q1017"/>
          <cell r="R1017" t="str">
            <v>開発Tですぐに対応できるか確認します
4/4　SP8候補→未定（該当するお客様は限定、bmp消せば回避可能）</v>
          </cell>
          <cell r="S1017"/>
        </row>
        <row r="1018">
          <cell r="A1018" t="str">
            <v>1017</v>
          </cell>
          <cell r="B1018" t="str">
            <v>ConfigUtil</v>
          </cell>
          <cell r="C1018" t="str">
            <v>application_server.config</v>
          </cell>
          <cell r="D1018"/>
          <cell r="E1018" t="str">
            <v>ICSR出力時、Configファイルに記載したファイルサイズをオーバーする場合でもE2Bチェックエラーが出ません。</v>
          </cell>
          <cell r="F1018" t="str">
            <v>陳</v>
          </cell>
          <cell r="G1018">
            <v>43256</v>
          </cell>
          <cell r="H1018"/>
          <cell r="I1018"/>
          <cell r="J1018"/>
          <cell r="K1018"/>
          <cell r="L1018"/>
          <cell r="M1018"/>
          <cell r="N1018" t="str">
            <v>未定</v>
          </cell>
          <cell r="O1018"/>
          <cell r="P1018"/>
          <cell r="Q1018"/>
          <cell r="R1018"/>
          <cell r="S1018"/>
        </row>
        <row r="1019">
          <cell r="A1019" t="str">
            <v>1018</v>
          </cell>
          <cell r="B1019" t="str">
            <v>DBIC</v>
          </cell>
          <cell r="C1019" t="str">
            <v>HISテーブル</v>
          </cell>
          <cell r="D1019" t="str">
            <v>TS-医薬
R3-QA-177</v>
          </cell>
          <cell r="E1019" t="str">
            <v>監査証跡の移行仕様について、
R3DBの変更履歴テーブルの「追加」の行について
①更新者＝HPE、更新日＝データ移行日、
②R1.5の更新日、更新者を引き継いでいる、
の２パターン存在している（R3-QA-177シート参照）
ざっと確認したところ、テーブルIMPORTで移行している変更履歴はパターン②、それ以外はパターン①であると見受けられるが、そもそもその様な移行仕様としているのか、もしくは不具合か
→R1.5での変更履歴は旧バージョンメニューから確認できるので、①に統一が妥当と思われる</v>
          </cell>
          <cell r="F1019" t="str">
            <v>陳</v>
          </cell>
          <cell r="G1019">
            <v>43256</v>
          </cell>
          <cell r="H1019"/>
          <cell r="I1019"/>
          <cell r="J1019"/>
          <cell r="K1019"/>
          <cell r="L1019"/>
          <cell r="M1019"/>
          <cell r="N1019" t="str">
            <v>未定</v>
          </cell>
          <cell r="O1019"/>
          <cell r="P1019"/>
          <cell r="Q1019"/>
          <cell r="R1019"/>
          <cell r="S1019"/>
        </row>
        <row r="1020">
          <cell r="A1020" t="str">
            <v>1019</v>
          </cell>
          <cell r="B1020" t="str">
            <v>EBSF</v>
          </cell>
          <cell r="C1020" t="str">
            <v>ICSR出力</v>
          </cell>
          <cell r="D1020"/>
          <cell r="E1020" t="str">
            <v>R3-371対応の継続：
R3形式のICSR出力について、EUのDTD行を追加して出力して欲しいご要望があります。</v>
          </cell>
          <cell r="F1020" t="str">
            <v>陳</v>
          </cell>
          <cell r="G1020">
            <v>43257</v>
          </cell>
          <cell r="H1020" t="str">
            <v>リリース済</v>
          </cell>
          <cell r="I1020"/>
          <cell r="J1020"/>
          <cell r="K1020"/>
          <cell r="L1020"/>
          <cell r="M1020"/>
          <cell r="N1020" t="str">
            <v>SP9</v>
          </cell>
          <cell r="O1020"/>
          <cell r="P1020"/>
          <cell r="Q1020"/>
          <cell r="R1020" t="str">
            <v>ZRA様にSP9で対応する旨を回答している。
必須。</v>
          </cell>
          <cell r="S1020"/>
        </row>
        <row r="1021">
          <cell r="A1021" t="str">
            <v>1020</v>
          </cell>
          <cell r="B1021" t="str">
            <v>EBCL</v>
          </cell>
          <cell r="C1021" t="str">
            <v>TZ付きの日付項目</v>
          </cell>
          <cell r="D1021"/>
          <cell r="E1021" t="str">
            <v xml:space="preserve">メニュー画面-E2Bチェックで、D.2.1が「20090102030405+11」であるのICSRファイルを読み込んでE2Bチェックリストを出力すると、「ファイル内容がSGMLではありません」というエラーメッセージが出てきました。
R3-790でEBRF、EBRAのICSR読み込みだけを対応しました。　E2Bチェックリストにタイムゾーンの読み込み処理は独立実装されています。　5桁のTZしか読み込まない状態です。
</v>
          </cell>
          <cell r="F1021" t="str">
            <v>陳</v>
          </cell>
          <cell r="G1021">
            <v>43258</v>
          </cell>
          <cell r="H1021" t="str">
            <v>リリース済</v>
          </cell>
          <cell r="I1021"/>
          <cell r="J1021"/>
          <cell r="K1021"/>
          <cell r="L1021"/>
          <cell r="M1021"/>
          <cell r="N1021" t="str">
            <v>SP7</v>
          </cell>
          <cell r="O1021"/>
          <cell r="P1021"/>
          <cell r="Q1021"/>
          <cell r="R1021"/>
          <cell r="S1021"/>
        </row>
        <row r="1022">
          <cell r="A1022" t="str">
            <v>1021</v>
          </cell>
          <cell r="B1022" t="str">
            <v>DSIL</v>
          </cell>
          <cell r="C1022" t="str">
            <v>画面の起動</v>
          </cell>
          <cell r="D1022" t="str">
            <v>社内</v>
          </cell>
          <cell r="E1022" t="str">
            <v>日付のスペアアイテムは有効になると、DSIL画面を起動すると、エラーを発生しました。</v>
          </cell>
          <cell r="F1022" t="str">
            <v>季</v>
          </cell>
          <cell r="G1022">
            <v>43258</v>
          </cell>
          <cell r="H1022"/>
          <cell r="I1022"/>
          <cell r="J1022"/>
          <cell r="K1022"/>
          <cell r="L1022"/>
          <cell r="M1022"/>
          <cell r="N1022" t="str">
            <v>未定</v>
          </cell>
          <cell r="O1022"/>
          <cell r="P1022"/>
          <cell r="Q1022"/>
          <cell r="R1022"/>
          <cell r="S1022"/>
        </row>
        <row r="1023">
          <cell r="A1023" t="str">
            <v>1022</v>
          </cell>
          <cell r="B1023" t="str">
            <v>EBSF</v>
          </cell>
          <cell r="C1023" t="str">
            <v>ICSR出力</v>
          </cell>
          <cell r="D1023" t="str">
            <v>KS
HD:1805-019</v>
          </cell>
          <cell r="E1023" t="str">
            <v>各種日付整合性チェック機能の追加を希望</v>
          </cell>
          <cell r="F1023" t="str">
            <v>DHD 左</v>
          </cell>
          <cell r="G1023">
            <v>43259</v>
          </cell>
          <cell r="H1023" t="str">
            <v>リリース済</v>
          </cell>
          <cell r="I1023"/>
          <cell r="J1023"/>
          <cell r="K1023"/>
          <cell r="L1023"/>
          <cell r="M1023"/>
          <cell r="N1023" t="str">
            <v>SP8</v>
          </cell>
          <cell r="O1023"/>
          <cell r="P1023"/>
          <cell r="Q1023"/>
          <cell r="R1023"/>
          <cell r="S1023"/>
        </row>
        <row r="1024">
          <cell r="A1024" t="str">
            <v>1023</v>
          </cell>
          <cell r="B1024" t="str">
            <v>E2Bチェック</v>
          </cell>
          <cell r="C1024" t="str">
            <v>C.5.2</v>
          </cell>
          <cell r="D1024" t="str">
            <v>TH
R3-RQ-319</v>
          </cell>
          <cell r="E1024" t="str">
            <v xml:space="preserve">&lt;CW5ADR-R3-要望障害一覧.xlsxから転記&gt;R3-RQ-319
C.5.2のチェックは「C.1.3="2"以外の場合、入力されていないこと。」ですが
C.1.3（報告の種類）が2（試験からの報告）かつC.5.2に入力なしの場合にもチェックされてしまいます。 </v>
          </cell>
          <cell r="F1024" t="str">
            <v>三代</v>
          </cell>
          <cell r="G1024">
            <v>43249</v>
          </cell>
          <cell r="H1024"/>
          <cell r="I1024"/>
          <cell r="J1024"/>
          <cell r="K1024"/>
          <cell r="L1024"/>
          <cell r="M1024"/>
          <cell r="N1024" t="str">
            <v>未定</v>
          </cell>
          <cell r="O1024"/>
          <cell r="P1024"/>
          <cell r="Q1024"/>
          <cell r="R1024">
            <v>0</v>
          </cell>
          <cell r="S1024"/>
        </row>
        <row r="1025">
          <cell r="A1025" t="str">
            <v>1024</v>
          </cell>
          <cell r="B1025" t="str">
            <v>MedDRA一括変換画面</v>
          </cell>
          <cell r="C1025"/>
          <cell r="D1025" t="str">
            <v>JRC
R3-RQ-320
PP-BG
HD:1812-066
PP-OHR
HD:2208-006</v>
          </cell>
          <cell r="E1025" t="str">
            <v xml:space="preserve">&lt;CW5ADR-R3-要望障害一覧.xlsxから転記&gt;R3-RQ-320
MedDRA一括変換画面で対応表作成を実行すると、「問題が発生したため、フォームを終了します」エラーが発生し画面が異常終了します（対応表抽出条件によっては正常に実行されます）。
エラーログ：
[RETURN_EXCEPTION_TEXT]=System.Data.ConstraintException: 列 'VER_ID, CNV_TIMES, ADR_NO, ACC_NO, KEY1, KEY2, CLASS' は一意であるように制約されています。値 '2010, 1, 200501332, 3, 3, -1, RE' は既に存在します。 </v>
          </cell>
          <cell r="F1025" t="str">
            <v>平原</v>
          </cell>
          <cell r="G1025">
            <v>43256</v>
          </cell>
          <cell r="H1025"/>
          <cell r="I1025"/>
          <cell r="J1025"/>
          <cell r="K1025"/>
          <cell r="L1025"/>
          <cell r="M1025"/>
          <cell r="N1025" t="str">
            <v>CW6_SP5(前半フェーズ)候補</v>
          </cell>
          <cell r="O1025"/>
          <cell r="P1025"/>
          <cell r="Q1025"/>
          <cell r="R1025" t="str">
            <v>開発Tで確認します</v>
          </cell>
          <cell r="S1025" t="str">
            <v>佐藤/藤田・塩見</v>
          </cell>
        </row>
        <row r="1026">
          <cell r="A1026" t="str">
            <v>1025</v>
          </cell>
          <cell r="B1026" t="str">
            <v>受信ファイルエントリー・ICSR取り込み</v>
          </cell>
          <cell r="C1026"/>
          <cell r="D1026" t="str">
            <v>TH
R3-RQ-321</v>
          </cell>
          <cell r="E1026" t="str">
            <v xml:space="preserve">&lt;CW5ADR-R3-要望障害一覧.xlsxから転記&gt;R3-RQ-321
R3のICSRファイルを取り込みで、
E2B受信ファイル取込パターン　（M_E2BV21_IMP_PARAMS）の
情報入手日取込パターン（IGET_DATE_PAT ）に『TR:本伝送の日付（値）』と設定しているが、C.1.5（最新情報入手日）が設定されます。
本来、仕様変更する場合はTRをN.2.r.4（バッチ伝送日付）　として、
新たな区分値を追加して、C.1.5（最新情報入手日）を割り当てるべきではないか？
また、管理部門情報入手日（IENT_DATE_PAT）の取り込み仕様についてもご確認をお願いします。 </v>
          </cell>
          <cell r="F1026" t="str">
            <v>三代</v>
          </cell>
          <cell r="G1026">
            <v>43258</v>
          </cell>
          <cell r="H1026"/>
          <cell r="I1026"/>
          <cell r="J1026"/>
          <cell r="K1026"/>
          <cell r="L1026"/>
          <cell r="M1026"/>
          <cell r="N1026" t="str">
            <v>未定</v>
          </cell>
          <cell r="O1026"/>
          <cell r="P1026"/>
          <cell r="Q1026"/>
          <cell r="R1026" t="str">
            <v>現仕様は不具合です。
SP8で改修します。</v>
          </cell>
          <cell r="S1026"/>
        </row>
        <row r="1027">
          <cell r="A1027" t="str">
            <v>1026</v>
          </cell>
          <cell r="B1027" t="str">
            <v>受信ファイルエントリー・ICSR取り込み</v>
          </cell>
          <cell r="C1027"/>
          <cell r="D1027" t="str">
            <v>TH
R3-RQ-322</v>
          </cell>
          <cell r="E1027" t="str">
            <v xml:space="preserve">&lt;CW5ADR-R3-要望障害一覧.xlsxから転記&gt;R3-RQ-322
R3のICSRファイルを取り込みで、
受領画面の情報入手－情報提供者－提携会社名、入手先管理番号が取り込まれない。
上記項目もE2B受信ファイル取込パターン　（M_E2BV21_IMP_PARAMS）で設定ができるが、
取り込まれないため、不具合と考えられる。
 </v>
          </cell>
          <cell r="F1027" t="str">
            <v>三代</v>
          </cell>
          <cell r="G1027">
            <v>43258</v>
          </cell>
          <cell r="H1027" t="str">
            <v>リリース済</v>
          </cell>
          <cell r="I1027"/>
          <cell r="J1027"/>
          <cell r="K1027"/>
          <cell r="L1027"/>
          <cell r="M1027"/>
          <cell r="N1027" t="str">
            <v>SP7</v>
          </cell>
          <cell r="O1027"/>
          <cell r="P1027"/>
          <cell r="Q1027"/>
          <cell r="R1027" t="str">
            <v>開発Tで確認します</v>
          </cell>
          <cell r="S1027"/>
        </row>
        <row r="1028">
          <cell r="A1028" t="str">
            <v>1027</v>
          </cell>
          <cell r="B1028" t="str">
            <v>データ交換ファイル出力</v>
          </cell>
          <cell r="C1028" t="str">
            <v>臨検値</v>
          </cell>
          <cell r="D1028" t="str">
            <v>TH
R3-RQ-323</v>
          </cell>
          <cell r="E1028" t="str">
            <v xml:space="preserve">&lt;CW5ADR-R3-要望障害一覧.xlsxから転記&gt;R3-RQ-323
R3形式でICSRファイルを出力する際、データ交換ファイル出力画面でチェックリストを押すと、スキーマエラーが発生します。
症例情報画面で臨床検査単位がUCUMコードに対応していないデータが存在することが原因と思われ、画面上でUCUMコードを選択し直すとスキーマエラーは解消されます。
■添付資料あり
THでの対象データ
　症例番号：BI170064
  受領：3
　出力パターン：FAES_ICSR送信（R3形式）
 </v>
          </cell>
          <cell r="F1028" t="str">
            <v>三代</v>
          </cell>
          <cell r="G1028">
            <v>43258</v>
          </cell>
          <cell r="H1028" t="str">
            <v>Close(調査完了)</v>
          </cell>
          <cell r="I1028"/>
          <cell r="J1028"/>
          <cell r="K1028"/>
          <cell r="L1028"/>
          <cell r="M1028"/>
          <cell r="N1028" t="str">
            <v>SP8</v>
          </cell>
          <cell r="O1028"/>
          <cell r="P1028"/>
          <cell r="Q1028"/>
          <cell r="R1028" t="str">
            <v>開発Tで確認します
→調査の結果R3-1069と同内容のため、R3-1069で管理します。</v>
          </cell>
          <cell r="S1028"/>
        </row>
        <row r="1029">
          <cell r="A1029" t="str">
            <v>1028</v>
          </cell>
          <cell r="B1029" t="str">
            <v>データ交換ファイル出力</v>
          </cell>
          <cell r="C1029" t="str">
            <v>臨検値</v>
          </cell>
          <cell r="D1029" t="str">
            <v>TH
R3-RQ-324</v>
          </cell>
          <cell r="E1029" t="str">
            <v xml:space="preserve">&lt;CW5ADR-R3-要望障害一覧.xlsxから転記&gt;R3-RQ-324
評価画面から出力した「PMADA確認帳票/ICSRファイル」と、データ交換ファイル出力画面から出力した「ICSRファイル」とでは、臨検値の出力内容「F.r.3.3」「F.r.3.4」に以下の差異があります。
①
単位がUCUMコードに不適切なデータの場合。
評価画面からは「F.r.3.4」のデータとして出力されます。
データ交換ファイル出力画面からは、「F.r.3.3」として出力されます。
②
単位が未入力で、自由記載のみ入力されたデータの場合。
評価画面からは出力されません。
データ交換ファイル出力画面からは、「F.r.3.4」として出力されます。
データ交換ファイル出力画面の出力するICSRファイルも、評価画面から出力した場合と同じ仕様でない明確な理由がな場合は、不具合として至急対応が必要。
■添付資料あり </v>
          </cell>
          <cell r="F1029" t="str">
            <v>三代</v>
          </cell>
          <cell r="G1029">
            <v>43258</v>
          </cell>
          <cell r="H1029" t="str">
            <v>リリース済</v>
          </cell>
          <cell r="I1029"/>
          <cell r="J1029"/>
          <cell r="K1029"/>
          <cell r="L1029"/>
          <cell r="M1029"/>
          <cell r="N1029" t="str">
            <v>SP8</v>
          </cell>
          <cell r="O1029"/>
          <cell r="P1029"/>
          <cell r="Q1029"/>
          <cell r="R1029" t="str">
            <v>データ交換ファイル出力の仕様を、機構報告に合わせる必要があります。
(②はEBSF出力時に、評価画面で臨検値を選択かを考慮しているか否か仕様の確認が必要)</v>
          </cell>
          <cell r="S1029"/>
        </row>
        <row r="1030">
          <cell r="A1030" t="str">
            <v>1029</v>
          </cell>
          <cell r="B1030" t="str">
            <v>EBRA</v>
          </cell>
          <cell r="C1030" t="str">
            <v>Initial/Follow-up</v>
          </cell>
          <cell r="D1030" t="str">
            <v>PP-ZR
HD:1806-011</v>
          </cell>
          <cell r="E1030" t="str">
            <v>XMLファイルをCWに取り込みできましたが、その後の症例発番でエラーが発生しました。
原因はTestresultに「’」（シングルクォーテーション）が混在していることです。
Testresultに「’」（シングルクォーテーション）が混在して発番ができないのは、不具合です。</v>
          </cell>
          <cell r="F1030" t="str">
            <v>DHD 馮</v>
          </cell>
          <cell r="G1030">
            <v>43263</v>
          </cell>
          <cell r="H1030"/>
          <cell r="I1030"/>
          <cell r="J1030"/>
          <cell r="K1030"/>
          <cell r="L1030"/>
          <cell r="M1030"/>
          <cell r="N1030" t="str">
            <v>SP7</v>
          </cell>
          <cell r="O1030"/>
          <cell r="P1030"/>
          <cell r="Q1030"/>
          <cell r="R1030"/>
          <cell r="S1030"/>
        </row>
        <row r="1031">
          <cell r="A1031" t="str">
            <v>1030</v>
          </cell>
          <cell r="B1031" t="str">
            <v>1031</v>
          </cell>
          <cell r="C1031" t="str">
            <v>1032</v>
          </cell>
          <cell r="D1031" t="str">
            <v>KP
HD:1803-001</v>
          </cell>
          <cell r="E1031" t="str">
            <v>PMDA確認帳票出力時のエラーメッセージについて</v>
          </cell>
          <cell r="F1031" t="str">
            <v>DHD 左</v>
          </cell>
          <cell r="G1031">
            <v>43263</v>
          </cell>
          <cell r="H1031"/>
          <cell r="I1031"/>
          <cell r="J1031"/>
          <cell r="K1031"/>
          <cell r="L1031"/>
          <cell r="M1031"/>
          <cell r="N1031" t="str">
            <v>SP7</v>
          </cell>
          <cell r="O1031"/>
          <cell r="P1031"/>
          <cell r="Q1031"/>
          <cell r="R1031"/>
          <cell r="S1031"/>
        </row>
        <row r="1032">
          <cell r="A1032" t="str">
            <v>1031</v>
          </cell>
          <cell r="B1032"/>
          <cell r="C1032"/>
          <cell r="D1032" t="str">
            <v>JP
HD:1804-058</v>
          </cell>
          <cell r="E1032" t="str">
            <v xml:space="preserve">MedDRAバージョン切り替えのタイミングでは、旧バージョンと新バージョンのMedDRAが混在するため、
両方のバージョンをマスタ上は保持しておく必要があります。
</v>
          </cell>
          <cell r="F1032" t="str">
            <v>DHD 左</v>
          </cell>
          <cell r="G1032">
            <v>43264</v>
          </cell>
          <cell r="H1032"/>
          <cell r="I1032"/>
          <cell r="J1032"/>
          <cell r="K1032"/>
          <cell r="L1032"/>
          <cell r="M1032"/>
          <cell r="N1032" t="str">
            <v>未定</v>
          </cell>
          <cell r="O1032"/>
          <cell r="P1032"/>
          <cell r="Q1032"/>
          <cell r="R1032"/>
          <cell r="S1032"/>
        </row>
        <row r="1033">
          <cell r="A1033" t="str">
            <v>1032</v>
          </cell>
          <cell r="B1033" t="str">
            <v>IMEモード</v>
          </cell>
          <cell r="C1033" t="str">
            <v>IMEモード</v>
          </cell>
          <cell r="D1033" t="str">
            <v>KS
HD:1804-068</v>
          </cell>
          <cell r="E1033" t="str">
            <v xml:space="preserve">既にIMEModeがOnで設定されているにも関わらず、対象項目はひらがな入力にはなっていなかった現象を発生しました。
設定ファイルの値はコントロールに正しく反映されていることです。
</v>
          </cell>
          <cell r="F1033" t="str">
            <v>DHD 馮</v>
          </cell>
          <cell r="G1033">
            <v>43265</v>
          </cell>
          <cell r="H1033" t="str">
            <v>リリース済</v>
          </cell>
          <cell r="I1033"/>
          <cell r="J1033"/>
          <cell r="K1033"/>
          <cell r="L1033"/>
          <cell r="M1033"/>
          <cell r="N1033" t="str">
            <v>SP8</v>
          </cell>
          <cell r="O1033"/>
          <cell r="P1033"/>
          <cell r="Q1033"/>
          <cell r="R1033"/>
          <cell r="S1033"/>
        </row>
        <row r="1034">
          <cell r="A1034" t="str">
            <v>1033</v>
          </cell>
          <cell r="B1034" t="str">
            <v>DBIC</v>
          </cell>
          <cell r="C1034" t="str">
            <v>データを移行する時に履歴テーブルの作成</v>
          </cell>
          <cell r="D1034"/>
          <cell r="E1034" t="str">
            <v>DUMPでコピーしているテーブルのHISテーブルに、CRT_YMDHMS,CRT_EMPL_NM, UPD_YMDHMS, UPD_EMPL_NM,  UPD_COUNTERがR2DBのデータでそのままコピーしています。PKGでコピーするテーブルはシステム日時とHPEである。</v>
          </cell>
          <cell r="F1034" t="str">
            <v>DDC王</v>
          </cell>
          <cell r="G1034">
            <v>43265</v>
          </cell>
          <cell r="H1034" t="str">
            <v>リリース済</v>
          </cell>
          <cell r="I1034"/>
          <cell r="J1034"/>
          <cell r="K1034"/>
          <cell r="L1034"/>
          <cell r="M1034"/>
          <cell r="N1034" t="str">
            <v>SP7</v>
          </cell>
          <cell r="O1034"/>
          <cell r="P1034"/>
          <cell r="Q1034"/>
          <cell r="R1034"/>
          <cell r="S1034"/>
        </row>
        <row r="1035">
          <cell r="A1035" t="str">
            <v>1034</v>
          </cell>
          <cell r="B1035" t="str">
            <v>PMDA確認帳票</v>
          </cell>
          <cell r="C1035"/>
          <cell r="D1035"/>
          <cell r="E1035" t="str">
            <v>PMDA確認帳票の表で、「タイトル行の繰り返し設定」を行った場合に、別紙様式第2（六）の「親の関連する治療歴及び随伴症状に関する情報」のように一つの表の中に複数タイトルが設定されていると、ページを跨いだ際の表タイトルがおかしくなります。</v>
          </cell>
          <cell r="F1035" t="str">
            <v>塩見</v>
          </cell>
          <cell r="G1035">
            <v>43265</v>
          </cell>
          <cell r="H1035"/>
          <cell r="I1035"/>
          <cell r="J1035"/>
          <cell r="K1035"/>
          <cell r="L1035"/>
          <cell r="M1035"/>
          <cell r="N1035" t="str">
            <v>未定</v>
          </cell>
          <cell r="O1035"/>
          <cell r="P1035"/>
          <cell r="Q1035"/>
          <cell r="R1035"/>
          <cell r="S1035"/>
        </row>
        <row r="1036">
          <cell r="A1036" t="str">
            <v>1035</v>
          </cell>
          <cell r="B1036" t="str">
            <v>マスターメンテナンス</v>
          </cell>
          <cell r="C1036" t="str">
            <v>自社薬グループマスターメンテナンス画面、
自社薬マスターメンテナンス画面</v>
          </cell>
          <cell r="D1036" t="str">
            <v xml:space="preserve">
R3-RQ-326</v>
          </cell>
          <cell r="E1036" t="str">
            <v xml:space="preserve">&lt;CW5ADR-R3-要望障害一覧.xlsxから転記&gt;R3-RQ-326
全件検索を行うと画面が落ちる。
M_DRUG_GROUPには1013件のデータが入っている状況。
Logは以下の通り。
・自社薬グループマスターメンテナンス画面
「System.Data.DBConcurrencyException: ORA-01795: リストに指定できる式の最大数は1000です。
ORA-06512: "CW5ADR_TS_SP61_180507.PKG_UOC_MDRG", 行111
ORA-06512: 行1」
・自社薬マスターメンテナンス画面
「System.ArgumentNullException: 値を Null にすることはできません。」 </v>
          </cell>
          <cell r="F1036" t="str">
            <v>SYSCO 山下</v>
          </cell>
          <cell r="G1036">
            <v>43262</v>
          </cell>
          <cell r="H1036"/>
          <cell r="I1036"/>
          <cell r="J1036"/>
          <cell r="K1036"/>
          <cell r="L1036"/>
          <cell r="M1036"/>
          <cell r="N1036" t="str">
            <v>未定</v>
          </cell>
          <cell r="O1036"/>
          <cell r="P1036"/>
          <cell r="Q1036"/>
          <cell r="R1036">
            <v>0</v>
          </cell>
          <cell r="S1036"/>
        </row>
        <row r="1037">
          <cell r="A1037" t="str">
            <v>1036</v>
          </cell>
          <cell r="B1037" t="str">
            <v>症例情報画面</v>
          </cell>
          <cell r="C1037" t="str">
            <v>成分、含量、剤形</v>
          </cell>
          <cell r="D1037" t="str">
            <v xml:space="preserve">
R3-RQ-327</v>
          </cell>
          <cell r="E1037" t="str">
            <v xml:space="preserve">&lt;CW5ADR-R3-要望障害一覧.xlsxから転記&gt;R3-RQ-327
投与情報で、自社薬ドロップダウンリストから成分が登録されていない自社薬を選択した場合、成分・含量・剤形が上書きされない。
（前の情報が残る）
M_DRUG_GROUP_IGRの該当DG_CDについて、VOID_FLG = -1となっている薬剤で発生 </v>
          </cell>
          <cell r="F1037" t="str">
            <v>SYSCO 山下</v>
          </cell>
          <cell r="G1037">
            <v>43262</v>
          </cell>
          <cell r="H1037"/>
          <cell r="I1037"/>
          <cell r="J1037"/>
          <cell r="K1037"/>
          <cell r="L1037"/>
          <cell r="M1037"/>
          <cell r="N1037" t="str">
            <v>未定</v>
          </cell>
          <cell r="O1037"/>
          <cell r="P1037"/>
          <cell r="Q1037"/>
          <cell r="R1037">
            <v>0</v>
          </cell>
          <cell r="S1037"/>
        </row>
        <row r="1038">
          <cell r="A1038" t="str">
            <v>1037</v>
          </cell>
          <cell r="B1038" t="str">
            <v>文献検索画面</v>
          </cell>
          <cell r="C1038"/>
          <cell r="D1038" t="str">
            <v xml:space="preserve">
R3-RQ-328</v>
          </cell>
          <cell r="E1038" t="str">
            <v xml:space="preserve">&lt;CW5ADR-R3-要望障害一覧.xlsxから転記&gt;R3-RQ-328
検索条件で比較演算子に「空白」「空白以外」を選択しても値列が入力不可とならない。
「空白」を選択している場合、値列に入力した値で検索されるため、実質比較演算子「=」と同様の動作となっている。
備考：「空白以外」の場合は値列に入力されていても内部で読みかえられて空白以外で検索される。「空白」の場合に読み変えられないのはコーディングミスによるもの。
→空白を表す区分値は「BK」だが「EB」の場合に処理を行うようになっている。区分値「EB」は存在しない。 </v>
          </cell>
          <cell r="F1038" t="str">
            <v>SYSCO 中村</v>
          </cell>
          <cell r="G1038">
            <v>43262</v>
          </cell>
          <cell r="H1038"/>
          <cell r="I1038"/>
          <cell r="J1038"/>
          <cell r="K1038"/>
          <cell r="L1038"/>
          <cell r="M1038"/>
          <cell r="N1038" t="str">
            <v>未定</v>
          </cell>
          <cell r="O1038"/>
          <cell r="P1038"/>
          <cell r="Q1038"/>
          <cell r="R1038">
            <v>0</v>
          </cell>
          <cell r="S1038"/>
        </row>
        <row r="1039">
          <cell r="A1039" t="str">
            <v>1038</v>
          </cell>
          <cell r="B1039" t="str">
            <v>文献検索画面</v>
          </cell>
          <cell r="C1039"/>
          <cell r="D1039" t="str">
            <v xml:space="preserve">
R3-RQ-329</v>
          </cell>
          <cell r="E1039" t="str">
            <v xml:space="preserve">&lt;CW5ADR-R3-要望障害一覧.xlsxから転記&gt;R3-RQ-329
文献検索画面の検索項目で「テキスト(選択式)」の項目を選択するとエラーが発生する。
現状、文献検索画面では「テキスト(選択式)」の項目は使用されていないため、上記事象は発生しない。
エラーの発生箇所、修正方法は備考参照。 </v>
          </cell>
          <cell r="F1039" t="str">
            <v>SYSCO 中村</v>
          </cell>
          <cell r="G1039">
            <v>43262</v>
          </cell>
          <cell r="H1039"/>
          <cell r="I1039"/>
          <cell r="J1039"/>
          <cell r="K1039"/>
          <cell r="L1039"/>
          <cell r="M1039"/>
          <cell r="N1039" t="str">
            <v>未定</v>
          </cell>
          <cell r="O1039"/>
          <cell r="P1039"/>
          <cell r="Q1039"/>
          <cell r="R1039">
            <v>0</v>
          </cell>
          <cell r="S1039"/>
        </row>
        <row r="1040">
          <cell r="A1040" t="str">
            <v>1039</v>
          </cell>
          <cell r="B1040" t="str">
            <v>ファイル管理</v>
          </cell>
          <cell r="C1040"/>
          <cell r="D1040" t="str">
            <v xml:space="preserve">
R3-RQ-330</v>
          </cell>
          <cell r="E1040" t="str">
            <v xml:space="preserve">&lt;CW5ADR-R3-要望障害一覧.xlsxから転記&gt;R3-RQ-330
受領画面、評価画面でICSRへ添付するファイルを選択後、ファイル管理画面で添付したファイルを無効にした場合、ICSRファイルには出力されないが、受領画面、評価画面では表示が変わらず区別できない。 </v>
          </cell>
          <cell r="F1040" t="str">
            <v>市岡</v>
          </cell>
          <cell r="G1040">
            <v>43263</v>
          </cell>
          <cell r="H1040"/>
          <cell r="I1040"/>
          <cell r="J1040"/>
          <cell r="K1040"/>
          <cell r="L1040"/>
          <cell r="M1040"/>
          <cell r="N1040" t="str">
            <v>未定</v>
          </cell>
          <cell r="O1040"/>
          <cell r="P1040"/>
          <cell r="Q1040"/>
          <cell r="R1040">
            <v>0</v>
          </cell>
          <cell r="S1040"/>
        </row>
        <row r="1041">
          <cell r="A1041" t="str">
            <v>1040</v>
          </cell>
          <cell r="B1041" t="str">
            <v>検索条件定義管理画面</v>
          </cell>
          <cell r="C1041"/>
          <cell r="D1041" t="str">
            <v>MJ
R3-RQ-331</v>
          </cell>
          <cell r="E1041" t="str">
            <v xml:space="preserve">&lt;CW5ADR-R3-要望障害一覧.xlsxから転記&gt;R3-RQ-331
症例検索、汎用帳票、文献・学会に加え、読合せリストの条件も対象だと思われるため、管理できるようにして欲しい。 </v>
          </cell>
          <cell r="F1041" t="str">
            <v>長澤</v>
          </cell>
          <cell r="G1041">
            <v>43263</v>
          </cell>
          <cell r="H1041"/>
          <cell r="I1041"/>
          <cell r="J1041"/>
          <cell r="K1041"/>
          <cell r="L1041"/>
          <cell r="M1041"/>
          <cell r="N1041" t="str">
            <v>未定</v>
          </cell>
          <cell r="O1041"/>
          <cell r="P1041"/>
          <cell r="Q1041"/>
          <cell r="R1041">
            <v>0</v>
          </cell>
          <cell r="S1041"/>
        </row>
        <row r="1042">
          <cell r="A1042" t="str">
            <v>1041</v>
          </cell>
          <cell r="B1042" t="str">
            <v>定期報告</v>
          </cell>
          <cell r="C1042"/>
          <cell r="D1042" t="str">
            <v>MJ
R3-RQ-332</v>
          </cell>
          <cell r="E1042" t="str">
            <v xml:space="preserve">&lt;CW5ADR-R3-要望障害一覧.xlsxから転記&gt;R3-RQ-332
不具合用の定期報告のフォーマットがあり、それを医薬品と同様に出力できるようにして欲しい。 </v>
          </cell>
          <cell r="F1042" t="str">
            <v>長澤</v>
          </cell>
          <cell r="G1042">
            <v>43263</v>
          </cell>
          <cell r="H1042"/>
          <cell r="I1042"/>
          <cell r="J1042"/>
          <cell r="K1042"/>
          <cell r="L1042"/>
          <cell r="M1042"/>
          <cell r="N1042" t="str">
            <v>未定</v>
          </cell>
          <cell r="O1042"/>
          <cell r="P1042"/>
          <cell r="Q1042"/>
          <cell r="R1042" t="str">
            <v>4/4　SP8候補→未定（要望）
　工数は大きい、SP9では対応できない。</v>
          </cell>
          <cell r="S1042"/>
        </row>
        <row r="1043">
          <cell r="A1043" t="str">
            <v>1042</v>
          </cell>
          <cell r="B1043" t="str">
            <v>症例検索,汎用帳票</v>
          </cell>
          <cell r="C1043"/>
          <cell r="D1043" t="str">
            <v xml:space="preserve">
R3-RQ-333</v>
          </cell>
          <cell r="E1043" t="str">
            <v xml:space="preserve">&lt;CW5ADR-R3-要望障害一覧.xlsxから転記&gt;R3-RQ-333
R3で追加された項目を条件項目や出力項目に指定して検索を行うと、正常に検索されないことがある。
確認の結果、R3追加項目のテーブルではダミーレコードが作られておらず、検索条件としてINNER JOINされた時点でデータがかけてしまう。出力項目として指定した場合も組み合わせによってはキーの値が取得できず、データが欠けてしまう。
例えば検索条件に治験用のR3追加テーブルを指定した場合、OR条件であったとしても、その時点で製販症例が検索されなくなる。 </v>
          </cell>
          <cell r="F1043" t="str">
            <v>SYSCO 山下</v>
          </cell>
          <cell r="G1043">
            <v>43263</v>
          </cell>
          <cell r="H1043"/>
          <cell r="I1043"/>
          <cell r="J1043"/>
          <cell r="K1043"/>
          <cell r="L1043"/>
          <cell r="M1043"/>
          <cell r="N1043" t="str">
            <v>未定</v>
          </cell>
          <cell r="O1043"/>
          <cell r="P1043"/>
          <cell r="Q1043"/>
          <cell r="R1043">
            <v>0</v>
          </cell>
          <cell r="S1043"/>
        </row>
        <row r="1044">
          <cell r="A1044" t="str">
            <v>1043</v>
          </cell>
          <cell r="B1044" t="str">
            <v>データ交換ファイル出力</v>
          </cell>
          <cell r="C1044" t="str">
            <v>一般名</v>
          </cell>
          <cell r="D1044" t="str">
            <v>TH
R3-RQ-334</v>
          </cell>
          <cell r="E1044" t="str">
            <v xml:space="preserve">&lt;CW5ADR-R3-要望障害一覧.xlsxから転記&gt;R3-RQ-334
症例情報画面-投与情報-薬剤投与タブ-一般名のデータが表示されず、修正ボタンを押すと表示されます。
AE_ACTに無効データ（VOID_FLG=-1）がある場合、無効データの次のデータが非表示となるようです。
原因を確認いただき、修正ボタンを押さずとも表示されるように改善をお願いします。
■添付資料あり </v>
          </cell>
          <cell r="F1044" t="str">
            <v>TH 高橋様</v>
          </cell>
          <cell r="G1044">
            <v>43263</v>
          </cell>
          <cell r="H1044" t="str">
            <v>Close</v>
          </cell>
          <cell r="I1044"/>
          <cell r="J1044"/>
          <cell r="K1044"/>
          <cell r="L1044"/>
          <cell r="M1044"/>
          <cell r="N1044" t="str">
            <v>－</v>
          </cell>
          <cell r="O1044"/>
          <cell r="P1044"/>
          <cell r="Q1044"/>
          <cell r="R1044" t="str">
            <v>4/4　SP8候補→Close（R3-864で対応済み）</v>
          </cell>
          <cell r="S1044"/>
        </row>
        <row r="1045">
          <cell r="A1045" t="str">
            <v>1044</v>
          </cell>
          <cell r="B1045" t="str">
            <v>データ交換ファイル出力</v>
          </cell>
          <cell r="C1045" t="str">
            <v>有害事象</v>
          </cell>
          <cell r="D1045" t="str">
            <v>TH
R3-RQ-335</v>
          </cell>
          <cell r="E1045" t="str">
            <v xml:space="preserve">&lt;CW5ADR-R3-要望障害一覧.xlsxから転記&gt;R3-RQ-335
CW5英語版にて海外提携会社向けにICSRファイルを作成しましたが、有害事象名について
「E.i.1.1b：～言語」は日本語ですが、「E.i.1.1a：母国語で記載された～」に英語。「E.i.1.2：翻訳された～」に日本語の内容が出力されます。
これは「E.i.1.1a」に日本語。「E.i.1.2」に英語として出力するべきでないでしょうか。
■添付資料あり
 ・sgmファイル:R1.5で作成したICSRファイル
 ・xmlファイル:R3.0で作成したICSRファイル
 </v>
          </cell>
          <cell r="F1045" t="str">
            <v>TH 高橋様</v>
          </cell>
          <cell r="G1045">
            <v>43265</v>
          </cell>
          <cell r="H1045"/>
          <cell r="I1045"/>
          <cell r="J1045"/>
          <cell r="K1045"/>
          <cell r="L1045"/>
          <cell r="M1045"/>
          <cell r="N1045" t="str">
            <v>未定</v>
          </cell>
          <cell r="O1045"/>
          <cell r="P1045"/>
          <cell r="Q1045"/>
          <cell r="R1045">
            <v>0</v>
          </cell>
          <cell r="S1045"/>
        </row>
        <row r="1046">
          <cell r="A1046" t="str">
            <v>1045</v>
          </cell>
          <cell r="B1046" t="str">
            <v>データ交換ファイル出力</v>
          </cell>
          <cell r="C1046" t="str">
            <v>臨検値</v>
          </cell>
          <cell r="D1046" t="str">
            <v>TH
R3-RQ-336
SG
HD:1911-014</v>
          </cell>
          <cell r="E1046" t="str">
            <v xml:space="preserve">&lt;CW5ADR-R3-要望障害一覧.xlsxから転記&gt;R3-RQ-336
CW5英語版にて海外提携会社向けにICSRファイルを作成しましたが、臨検値につきましては、結果がないものについても「F.r.3.1」「F.r.3.2」「F.r.3.3」「F.r.3.4」出力されています。
R1.5では結果がないものは出力されていなかったようです。
 </v>
          </cell>
          <cell r="F1046" t="str">
            <v>TH 高橋様</v>
          </cell>
          <cell r="G1046">
            <v>43265</v>
          </cell>
          <cell r="H1046"/>
          <cell r="I1046"/>
          <cell r="J1046"/>
          <cell r="K1046"/>
          <cell r="L1046"/>
          <cell r="M1046"/>
          <cell r="N1046" t="str">
            <v>未定</v>
          </cell>
          <cell r="O1046"/>
          <cell r="P1046"/>
          <cell r="Q1046"/>
          <cell r="R1046">
            <v>0</v>
          </cell>
          <cell r="S1046"/>
        </row>
        <row r="1047">
          <cell r="A1047" t="str">
            <v>1046</v>
          </cell>
          <cell r="B1047" t="str">
            <v>汎用帳票</v>
          </cell>
          <cell r="C1047" t="str">
            <v>送信者による再分類MedDRA</v>
          </cell>
          <cell r="D1047" t="str">
            <v xml:space="preserve">
R3-RQ-337</v>
          </cell>
          <cell r="E1047" t="str">
            <v xml:space="preserve">&lt;CW5ADR-R3-要望障害一覧.xlsxから転記&gt;R3-RQ-337
汎用一覧帳票画面で、[評価-送信者による再分類MedDRA]の製造販売後評価項目と治験評価項目を同時に出力した場合、出力順が適切な並び順で出力されない。
■添付資料あり
 </v>
          </cell>
          <cell r="F1047" t="str">
            <v>SYSCO山下</v>
          </cell>
          <cell r="G1047">
            <v>43266</v>
          </cell>
          <cell r="H1047"/>
          <cell r="I1047"/>
          <cell r="J1047"/>
          <cell r="K1047"/>
          <cell r="L1047"/>
          <cell r="M1047"/>
          <cell r="N1047" t="str">
            <v>未定</v>
          </cell>
          <cell r="O1047"/>
          <cell r="P1047"/>
          <cell r="Q1047"/>
          <cell r="R1047">
            <v>0</v>
          </cell>
          <cell r="S1047"/>
        </row>
        <row r="1048">
          <cell r="A1048" t="str">
            <v>1047</v>
          </cell>
          <cell r="B1048" t="str">
            <v>汎用帳票</v>
          </cell>
          <cell r="C1048"/>
          <cell r="D1048" t="str">
            <v xml:space="preserve">
R3-RQ-338</v>
          </cell>
          <cell r="E1048" t="str">
            <v xml:space="preserve">&lt;CW5ADR-R3-要望障害一覧.xlsxから転記&gt;R3-RQ-338
汎用一覧帳票画面で、R3.0で追加されたKEY項目をデータ形式にて出力した場合、エラー（ArgumentNullException）となることがある。この現象を再現するには、出力項目として自社薬グループ（KEY4）を設定する必要がある。（R3-RQ-333関連？）
■添付資料あり
 </v>
          </cell>
          <cell r="F1048" t="str">
            <v>SYSCO山下</v>
          </cell>
          <cell r="G1048">
            <v>43266</v>
          </cell>
          <cell r="H1048"/>
          <cell r="I1048"/>
          <cell r="J1048"/>
          <cell r="K1048"/>
          <cell r="L1048"/>
          <cell r="M1048"/>
          <cell r="N1048" t="str">
            <v>未定</v>
          </cell>
          <cell r="O1048"/>
          <cell r="P1048"/>
          <cell r="Q1048"/>
          <cell r="R1048">
            <v>0</v>
          </cell>
          <cell r="S1048"/>
        </row>
        <row r="1049">
          <cell r="A1049" t="str">
            <v>1048</v>
          </cell>
          <cell r="B1049" t="str">
            <v>WKテーブル</v>
          </cell>
          <cell r="C1049" t="str">
            <v>[症例または受領ヘッダ]-「提携会社報告期日区分名(列挙)」</v>
          </cell>
          <cell r="D1049" t="str">
            <v>R3-RQ-341</v>
          </cell>
          <cell r="E1049" t="str">
            <v>汎用帳票にて、[症例または受領ヘッダ]-「提携会社報告期日区分名(列挙)」を出力項目に指定した場合、常にブランクで出力される。</v>
          </cell>
          <cell r="F1049" t="str">
            <v>市岡</v>
          </cell>
          <cell r="G1049">
            <v>43270</v>
          </cell>
          <cell r="H1049" t="str">
            <v>リリース済</v>
          </cell>
          <cell r="I1049"/>
          <cell r="J1049"/>
          <cell r="K1049"/>
          <cell r="L1049"/>
          <cell r="M1049"/>
          <cell r="N1049" t="str">
            <v>SP8</v>
          </cell>
          <cell r="O1049"/>
          <cell r="P1049"/>
          <cell r="Q1049"/>
          <cell r="R1049"/>
          <cell r="S1049" t="str">
            <v>SYSCO</v>
          </cell>
        </row>
        <row r="1050">
          <cell r="A1050" t="str">
            <v>1049</v>
          </cell>
          <cell r="B1050" t="str">
            <v>WKテーブル</v>
          </cell>
          <cell r="C1050" t="str">
            <v>[症例または受領ヘッダ]-「依頼期日」</v>
          </cell>
          <cell r="D1050" t="str">
            <v>R3-RQ-340</v>
          </cell>
          <cell r="E1050" t="str">
            <v>汎用帳票にて、[症例または受領ヘッダ]-「依頼期日」が無い症例で、“0”と表示される</v>
          </cell>
          <cell r="F1050" t="str">
            <v>市岡</v>
          </cell>
          <cell r="G1050">
            <v>43270</v>
          </cell>
          <cell r="H1050" t="str">
            <v>リリース済</v>
          </cell>
          <cell r="I1050"/>
          <cell r="J1050"/>
          <cell r="K1050"/>
          <cell r="L1050"/>
          <cell r="M1050"/>
          <cell r="N1050" t="str">
            <v>SP8</v>
          </cell>
          <cell r="O1050"/>
          <cell r="P1050"/>
          <cell r="Q1050"/>
          <cell r="R1050"/>
          <cell r="S1050" t="str">
            <v>SYSCO</v>
          </cell>
        </row>
        <row r="1051">
          <cell r="A1051" t="str">
            <v>1050</v>
          </cell>
          <cell r="B1051" t="str">
            <v>症例情報画面</v>
          </cell>
          <cell r="C1051" t="str">
            <v>処置・経過フレーム</v>
          </cell>
          <cell r="D1051" t="str">
            <v>TJ
HD:1509-029</v>
          </cell>
          <cell r="E1051" t="str">
            <v>処置・経過詳細画面で入力した処置内容は親の症例情報画面に正しく反映されません。</v>
          </cell>
          <cell r="F1051" t="str">
            <v>DHD 馮</v>
          </cell>
          <cell r="G1051">
            <v>43271</v>
          </cell>
          <cell r="H1051" t="str">
            <v>リリース済</v>
          </cell>
          <cell r="I1051"/>
          <cell r="J1051"/>
          <cell r="K1051"/>
          <cell r="L1051"/>
          <cell r="M1051"/>
          <cell r="N1051" t="str">
            <v>SP8</v>
          </cell>
          <cell r="O1051"/>
          <cell r="P1051"/>
          <cell r="Q1051"/>
          <cell r="R1051"/>
          <cell r="S1051"/>
        </row>
        <row r="1052">
          <cell r="A1052" t="str">
            <v>1051</v>
          </cell>
          <cell r="B1052" t="str">
            <v>E2Bチェック</v>
          </cell>
          <cell r="C1052" t="str">
            <v>C.1.1</v>
          </cell>
          <cell r="D1052" t="str">
            <v>TJ
R3-RQ-339</v>
          </cell>
          <cell r="E1052" t="str">
            <v xml:space="preserve">&lt;CW5ADR-R3-要望障害一覧.xlsxから転記&gt;R3-RQ-339
自社薬Gコードにハイフンが入っている場合、C.1.1エラーが必ず発生する（安全性識別子内の送信者識別子が、N.2.r.2 と一致しません）
しかし機構に送信すればACKエラーにはならない
例：US-teijin-201800838_TMO-X_C_1
⇒おそらくハイフンの数が3つあるので、送信者識別子の切り出しに失敗している </v>
          </cell>
          <cell r="F1052" t="str">
            <v>平</v>
          </cell>
          <cell r="G1052">
            <v>43268</v>
          </cell>
          <cell r="H1052" t="str">
            <v>リリース済</v>
          </cell>
          <cell r="I1052"/>
          <cell r="J1052"/>
          <cell r="K1052"/>
          <cell r="L1052"/>
          <cell r="M1052"/>
          <cell r="N1052" t="str">
            <v>SP8</v>
          </cell>
          <cell r="O1052"/>
          <cell r="P1052"/>
          <cell r="Q1052"/>
          <cell r="R1052" t="str">
            <v>不具合として起票します。対応時期は未定です。</v>
          </cell>
          <cell r="S1052"/>
        </row>
        <row r="1053">
          <cell r="A1053" t="str">
            <v>1052</v>
          </cell>
          <cell r="B1053" t="str">
            <v>汎用帳票</v>
          </cell>
          <cell r="C1053"/>
          <cell r="D1053" t="str">
            <v>TJ
R3-RQ-340</v>
          </cell>
          <cell r="E1053" t="str">
            <v xml:space="preserve">&lt;CW5ADR-R3-要望障害一覧.xlsxから転記&gt;R3-RQ-340
[症例または受領ヘッダ]-「依頼期日」について、依頼期限が未設定の場合、本来は空欄となるべきだが、“0”と表示される </v>
          </cell>
          <cell r="F1053" t="str">
            <v>平</v>
          </cell>
          <cell r="G1053">
            <v>43268</v>
          </cell>
          <cell r="H1053"/>
          <cell r="I1053"/>
          <cell r="J1053"/>
          <cell r="K1053"/>
          <cell r="L1053"/>
          <cell r="M1053"/>
          <cell r="N1053" t="str">
            <v>SP8</v>
          </cell>
          <cell r="O1053"/>
          <cell r="P1053"/>
          <cell r="Q1053"/>
          <cell r="R1053" t="str">
            <v>不具合として起票します。対応時期は未定です。</v>
          </cell>
          <cell r="S1053" t="str">
            <v>SYSCO</v>
          </cell>
        </row>
        <row r="1054">
          <cell r="A1054" t="str">
            <v>1053</v>
          </cell>
          <cell r="B1054" t="str">
            <v>汎用帳票</v>
          </cell>
          <cell r="C1054"/>
          <cell r="D1054" t="str">
            <v>TJ
R3-RQ-341</v>
          </cell>
          <cell r="E1054" t="str">
            <v xml:space="preserve">&lt;CW5ADR-R3-要望障害一覧.xlsxから転記&gt;R3-RQ-341
[症例または受領ヘッダ]-「提携会社報告期日区分名(列挙)」が出力されない
おそらく、常に空欄になっている </v>
          </cell>
          <cell r="F1054" t="str">
            <v>平</v>
          </cell>
          <cell r="G1054">
            <v>43268</v>
          </cell>
          <cell r="H1054"/>
          <cell r="I1054"/>
          <cell r="J1054"/>
          <cell r="K1054"/>
          <cell r="L1054"/>
          <cell r="M1054"/>
          <cell r="N1054" t="str">
            <v>SP8</v>
          </cell>
          <cell r="O1054"/>
          <cell r="P1054"/>
          <cell r="Q1054"/>
          <cell r="R1054" t="str">
            <v>不具合として起票します。対応時期は未定です。</v>
          </cell>
          <cell r="S1054" t="str">
            <v>SYSCO</v>
          </cell>
        </row>
        <row r="1055">
          <cell r="A1055" t="str">
            <v>1054</v>
          </cell>
          <cell r="B1055" t="str">
            <v>汎用帳票</v>
          </cell>
          <cell r="C1055"/>
          <cell r="D1055" t="str">
            <v>TJ
R3-RQ-342</v>
          </cell>
          <cell r="E1055" t="str">
            <v xml:space="preserve">&lt;CW5ADR-R3-要望障害一覧.xlsxから転記&gt;R3-RQ-342
「投与出力順」を選択すると、印刷形式にて、他社薬と自社薬で行が別々に出力される
R3-RQ-342シートに添付資料あり
⇒R3-971に投与出力順の結合条件不具合があるが、これで解消されるか？ </v>
          </cell>
          <cell r="F1055" t="str">
            <v>平</v>
          </cell>
          <cell r="G1055">
            <v>43268</v>
          </cell>
          <cell r="H1055" t="str">
            <v>close</v>
          </cell>
          <cell r="I1055"/>
          <cell r="J1055"/>
          <cell r="K1055"/>
          <cell r="L1055"/>
          <cell r="M1055"/>
          <cell r="N1055" t="str">
            <v>SP8</v>
          </cell>
          <cell r="O1055"/>
          <cell r="P1055"/>
          <cell r="Q1055"/>
          <cell r="R1055" t="str">
            <v>R3-971と同件かSYSCOと確認します。
2018/6/25
R3-971と同件（SP7で修正される）</v>
          </cell>
          <cell r="S1055"/>
        </row>
        <row r="1056">
          <cell r="A1056" t="str">
            <v>1055</v>
          </cell>
          <cell r="B1056" t="str">
            <v>論理チェック</v>
          </cell>
          <cell r="C1056"/>
          <cell r="D1056" t="str">
            <v>JRC
R3-RQ-343</v>
          </cell>
          <cell r="E1056" t="str">
            <v xml:space="preserve">&lt;CW5ADR-R3-要望障害一覧.xlsxから転記&gt;R3-RQ-343
出力されるメッセージが「マスターデータ設定表_論理チェック」の記載と異なります。設定シートが正であれば、標準XMLの修正をお願いします。
製造販売後評価／治験評価：
【設定シート】
①PMDA報告時は、「副作用」または「感染症」のいずれかを選択してください
②代表自社薬グループ以外で出力対象ONの有害事象が代表自社薬グループではOFFとなっています
【出力メッセージ（XML）】
①有害事象-副作用・感染症が「判定不能」または未入力の有害事象があります。
②代表自社薬グループの有害事象が出力対象に設定されていません。 </v>
          </cell>
          <cell r="F1056" t="str">
            <v>平原</v>
          </cell>
          <cell r="G1056">
            <v>43270</v>
          </cell>
          <cell r="H1056"/>
          <cell r="I1056"/>
          <cell r="J1056"/>
          <cell r="K1056"/>
          <cell r="L1056"/>
          <cell r="M1056"/>
          <cell r="N1056" t="str">
            <v>未定</v>
          </cell>
          <cell r="O1056"/>
          <cell r="P1056"/>
          <cell r="Q1056"/>
          <cell r="R1056"/>
          <cell r="S1056"/>
        </row>
        <row r="1057">
          <cell r="A1057" t="str">
            <v>1056</v>
          </cell>
          <cell r="B1057" t="str">
            <v>Option報告</v>
          </cell>
          <cell r="C1057"/>
          <cell r="D1057" t="str">
            <v>MJ
R3-RQ-344</v>
          </cell>
          <cell r="E1057" t="str">
            <v xml:space="preserve">&lt;CW5ADR-R3-要望障害一覧.xlsxから転記&gt;R3-RQ-344
ドラフト出力のチェックは、デフォルトでチェックされるまたはコンフィグで設定できるようにして欲しい。 </v>
          </cell>
          <cell r="F1057" t="str">
            <v>長澤</v>
          </cell>
          <cell r="G1057">
            <v>43270</v>
          </cell>
          <cell r="H1057"/>
          <cell r="I1057"/>
          <cell r="J1057"/>
          <cell r="K1057"/>
          <cell r="L1057"/>
          <cell r="M1057"/>
          <cell r="N1057" t="str">
            <v>未定</v>
          </cell>
          <cell r="O1057"/>
          <cell r="P1057"/>
          <cell r="Q1057"/>
          <cell r="R1057"/>
          <cell r="S1057"/>
        </row>
        <row r="1058">
          <cell r="A1058" t="str">
            <v>1057</v>
          </cell>
          <cell r="B1058" t="str">
            <v>症例情報</v>
          </cell>
          <cell r="C1058"/>
          <cell r="D1058" t="str">
            <v>JP
R3-RQ-345</v>
          </cell>
          <cell r="E1058" t="str">
            <v xml:space="preserve">&lt;CW5ADR-R3-要望障害一覧.xlsxから転記&gt;R3-RQ-345
不具合事象区分の健康被害の英語は、「Health hazard」が業界的には正しいと思われますので、現状の「Health damage」からの変更をお願いします。 </v>
          </cell>
          <cell r="F1058" t="str">
            <v>長澤</v>
          </cell>
          <cell r="G1058">
            <v>43270</v>
          </cell>
          <cell r="H1058"/>
          <cell r="I1058"/>
          <cell r="J1058"/>
          <cell r="K1058"/>
          <cell r="L1058"/>
          <cell r="M1058"/>
          <cell r="N1058" t="str">
            <v>未定</v>
          </cell>
          <cell r="O1058"/>
          <cell r="P1058"/>
          <cell r="Q1058"/>
          <cell r="R1058"/>
          <cell r="S1058"/>
        </row>
        <row r="1059">
          <cell r="A1059" t="str">
            <v>1058</v>
          </cell>
          <cell r="B1059" t="str">
            <v>PMDA帳票出力</v>
          </cell>
          <cell r="C1059"/>
          <cell r="D1059"/>
          <cell r="E1059" t="str">
            <v>市岡さんからの連絡：
受領に必須項目のみ入力、症例情報画面入力せず、評価画面に必須のみ
これで画面上部のPMDA確認帳票ボタンで出力すると
様式2の(三)出力中に、
---------------------------
Error
---------------------------
起動中の帳票があるため、終了できません。
---------------------------
OK   
--------------------------- 
となります</v>
          </cell>
          <cell r="F1059" t="str">
            <v>陳</v>
          </cell>
          <cell r="G1059">
            <v>43278</v>
          </cell>
          <cell r="H1059"/>
          <cell r="I1059"/>
          <cell r="J1059"/>
          <cell r="K1059"/>
          <cell r="L1059"/>
          <cell r="M1059"/>
          <cell r="N1059" t="str">
            <v>未定</v>
          </cell>
          <cell r="O1059"/>
          <cell r="P1059"/>
          <cell r="Q1059"/>
          <cell r="R1059"/>
          <cell r="S1059"/>
        </row>
        <row r="1060">
          <cell r="A1060" t="str">
            <v>1059</v>
          </cell>
          <cell r="B1060" t="str">
            <v>ELLEからCW伝送</v>
          </cell>
          <cell r="C1060" t="str">
            <v>因果関係（総合）「多分なし」</v>
          </cell>
          <cell r="D1060" t="str">
            <v>JP
HD:1805-058</v>
          </cell>
          <cell r="E1060" t="str">
            <v>ELLEからCW伝送（再送）における因果関係（総合）「多分なし」の場合、ADR側評価画面で、企業因果関係「可能性小」になった。
6/28：R3-401(JP-001)と類似</v>
          </cell>
          <cell r="F1060" t="str">
            <v>DHD 馮</v>
          </cell>
          <cell r="G1060">
            <v>43279</v>
          </cell>
          <cell r="H1060"/>
          <cell r="I1060"/>
          <cell r="J1060"/>
          <cell r="K1060"/>
          <cell r="L1060"/>
          <cell r="M1060"/>
          <cell r="N1060" t="str">
            <v>未定</v>
          </cell>
          <cell r="O1060"/>
          <cell r="P1060"/>
          <cell r="Q1060"/>
          <cell r="R1060"/>
          <cell r="S1060"/>
        </row>
        <row r="1061">
          <cell r="A1061" t="str">
            <v>1060</v>
          </cell>
          <cell r="B1061" t="str">
            <v>症例情報</v>
          </cell>
          <cell r="C1061" t="str">
            <v>臨検値</v>
          </cell>
          <cell r="D1061" t="str">
            <v>PP-OHR
HD:1805-040</v>
          </cell>
          <cell r="E1061" t="str">
            <v xml:space="preserve">201500285症例は、受領３と受領４の症例情報を開くと、強制終了エラーが出て、
画面が開けないです。
お客様によると、この症例は、臨床検査値情報は非常に多いです。
</v>
          </cell>
          <cell r="F1061" t="str">
            <v>DHD 左</v>
          </cell>
          <cell r="G1061">
            <v>43279</v>
          </cell>
          <cell r="H1061"/>
          <cell r="I1061"/>
          <cell r="J1061"/>
          <cell r="K1061"/>
          <cell r="L1061"/>
          <cell r="M1061"/>
          <cell r="N1061" t="str">
            <v>未定</v>
          </cell>
          <cell r="O1061"/>
          <cell r="P1061"/>
          <cell r="Q1061"/>
          <cell r="R1061"/>
          <cell r="S1061"/>
        </row>
        <row r="1062">
          <cell r="A1062" t="str">
            <v>1061</v>
          </cell>
          <cell r="B1062" t="str">
            <v>症例情報</v>
          </cell>
          <cell r="C1062" t="str">
            <v>累積投与量計算ボタン</v>
          </cell>
          <cell r="D1062" t="str">
            <v>R3-1013</v>
          </cell>
          <cell r="E1062" t="str">
            <v>R3-1013と関連
累積投与量の計算ボタン押下時、単位が異なるので計算できないメッセージが出力されますが、メッセージが出る前に値をクリアしており、元の内容が消えてしまいます。
⇒元の内容を消す必要はありません</v>
          </cell>
          <cell r="F1062" t="str">
            <v>土田</v>
          </cell>
          <cell r="G1062">
            <v>43280</v>
          </cell>
          <cell r="H1062"/>
          <cell r="I1062"/>
          <cell r="J1062"/>
          <cell r="K1062"/>
          <cell r="L1062"/>
          <cell r="M1062"/>
          <cell r="N1062" t="str">
            <v>未定</v>
          </cell>
          <cell r="O1062"/>
          <cell r="P1062"/>
          <cell r="Q1062"/>
          <cell r="R1062"/>
          <cell r="S1062"/>
        </row>
        <row r="1063">
          <cell r="A1063" t="str">
            <v>1062</v>
          </cell>
          <cell r="B1063" t="str">
            <v>症例検索-汎用検索条件画面</v>
          </cell>
          <cell r="C1063"/>
          <cell r="D1063" t="str">
            <v>TH
R3-RQ-352</v>
          </cell>
          <cell r="E1063" t="str">
            <v xml:space="preserve">&lt;CW5ADR-R3-要望障害一覧.xlsxから転記&gt;R3-RQ-352
症例検索＞汎用検索条件画面で
以下の検索をしますと“ビジネスロジックで業務は異常終了”のエラーメッセージが表示されます。
 検索対象イベント種類
　⇒ 最新の安全部報告情報のみ
 検索画面 ⇒ 安全部報告-報告内容
 検索項目 ⇒ 報告日
 比較演算子 ⇒ &gt;=
 値 ⇒ 20180101
ログを添付しますのでご確認お願いいたします。
 </v>
          </cell>
          <cell r="F1063" t="str">
            <v>TH 高橋様</v>
          </cell>
          <cell r="G1063">
            <v>43277</v>
          </cell>
          <cell r="H1063" t="str">
            <v>リリース済</v>
          </cell>
          <cell r="I1063"/>
          <cell r="J1063"/>
          <cell r="K1063"/>
          <cell r="L1063"/>
          <cell r="M1063"/>
          <cell r="N1063" t="str">
            <v>SP8</v>
          </cell>
          <cell r="O1063"/>
          <cell r="P1063"/>
          <cell r="Q1063"/>
          <cell r="R1063" t="str">
            <v>社内TH環境(SP6.2d)で再現しませんでした。
Oracleの不具合なので対応は出来ないと思われる
Oracleの回避策でAlter Sessionするとパフォーマンスが悪くなる為。</v>
          </cell>
          <cell r="S1063"/>
        </row>
        <row r="1064">
          <cell r="A1064" t="str">
            <v>1063</v>
          </cell>
          <cell r="B1064" t="str">
            <v>症例情報画面</v>
          </cell>
          <cell r="C1064" t="str">
            <v>有害事象</v>
          </cell>
          <cell r="D1064" t="str">
            <v>TJ
R3-RQ-353</v>
          </cell>
          <cell r="E1064" t="str">
            <v xml:space="preserve">&lt;CW5ADR-R3-要望障害一覧.xlsxから転記&gt;R3-RQ-353
R3形式でPMDA報告を行う場合、AEごとに「言語」および「発現国」の入力が必要となります。
提携会社から入手したR2形式のICSRをImportした場合、受領画面で「言語」および「有害事象発現国」に追加で入力しても、「症例情報画面」－「有害事象タブ」のAEごとの「言語■」および「発現国■」へ自動反映されないため、プルダウンから選択入力する必要があり、AEの数が多ければその分作業が増える。
受領画面で入力した「言語」および「有害事象発現国」を「症例情報画面」－「有害事象タブ」のAEごとの「言語■」および「発現国■」へ一括設定できるような機能が欲しい。
※発現国については、R2のImport症例でも、受領画面で「全て同一国に設定」チェックをすれば、受領画面の第一次情報源国の入力が全部の有害事象に自動展開されることは確認済み。 </v>
          </cell>
          <cell r="F1064" t="str">
            <v>奥田</v>
          </cell>
          <cell r="G1064">
            <v>43279</v>
          </cell>
          <cell r="H1064" t="str">
            <v>リリース済</v>
          </cell>
          <cell r="I1064"/>
          <cell r="J1064"/>
          <cell r="K1064"/>
          <cell r="L1064"/>
          <cell r="M1064"/>
          <cell r="N1064" t="str">
            <v>SP8</v>
          </cell>
          <cell r="O1064"/>
          <cell r="P1064"/>
          <cell r="Q1064"/>
          <cell r="R1064" t="str">
            <v>要望として受理します。</v>
          </cell>
          <cell r="S1064"/>
        </row>
        <row r="1065">
          <cell r="A1065" t="str">
            <v>1064</v>
          </cell>
          <cell r="B1065" t="str">
            <v>汎用帳票</v>
          </cell>
          <cell r="C1065" t="str">
            <v>提携会社報告</v>
          </cell>
          <cell r="D1065" t="str">
            <v>TJ
R3-RQ-354</v>
          </cell>
          <cell r="E1065" t="str">
            <v xml:space="preserve">&lt;CW5ADR-R3-要望障害一覧.xlsxから転記&gt;R3-RQ-354
[症例または受領ヘッダ]-「提携会社報告ステータス」について、「未報告」が出力されない
評価画面で提携会社報告区分が報告要相当の区分が選択され、提携会社報告イベントが立っていない場合は、「未報告」と出力されるべきだが、空欄である
 </v>
          </cell>
          <cell r="F1065" t="str">
            <v>平</v>
          </cell>
          <cell r="G1065">
            <v>43279</v>
          </cell>
          <cell r="H1065" t="str">
            <v>リリース済</v>
          </cell>
          <cell r="I1065"/>
          <cell r="J1065"/>
          <cell r="K1065"/>
          <cell r="L1065"/>
          <cell r="M1065"/>
          <cell r="N1065" t="str">
            <v>SP8</v>
          </cell>
          <cell r="O1065"/>
          <cell r="P1065"/>
          <cell r="Q1065"/>
          <cell r="R1065" t="str">
            <v>SYSCO様確認。</v>
          </cell>
          <cell r="S1065" t="str">
            <v>SYSCO</v>
          </cell>
        </row>
        <row r="1066">
          <cell r="A1066" t="str">
            <v>1065</v>
          </cell>
          <cell r="B1066" t="str">
            <v>汎用帳票</v>
          </cell>
          <cell r="C1066" t="str">
            <v>提携会社報告</v>
          </cell>
          <cell r="D1066" t="str">
            <v>TJ
R3-RQ-355</v>
          </cell>
          <cell r="E1066" t="str">
            <v xml:space="preserve">&lt;CW5ADR-R3-要望障害一覧.xlsxから転記&gt;R3-RQ-355
[症例または受領ヘッダ]-「提携会社報告アラーム期日」について、日付の区切りスラッシュがない（例：20180628）
他のカラムと形式が異なる </v>
          </cell>
          <cell r="F1066" t="str">
            <v>平</v>
          </cell>
          <cell r="G1066">
            <v>43279</v>
          </cell>
          <cell r="H1066" t="str">
            <v>リリース済</v>
          </cell>
          <cell r="I1066"/>
          <cell r="J1066"/>
          <cell r="K1066"/>
          <cell r="L1066"/>
          <cell r="M1066"/>
          <cell r="N1066" t="str">
            <v>SP8</v>
          </cell>
          <cell r="O1066"/>
          <cell r="P1066"/>
          <cell r="Q1066"/>
          <cell r="R1066" t="str">
            <v>表示だけの問題なので、優先度：低の不具合として受理します。</v>
          </cell>
          <cell r="S1066" t="str">
            <v>SYSCO</v>
          </cell>
        </row>
        <row r="1067">
          <cell r="A1067" t="str">
            <v>1066</v>
          </cell>
          <cell r="B1067" t="str">
            <v>受領</v>
          </cell>
          <cell r="C1067" t="str">
            <v>症例識別</v>
          </cell>
          <cell r="D1067" t="str">
            <v xml:space="preserve">
R3-RQ-356</v>
          </cell>
          <cell r="E1067" t="str">
            <v xml:space="preserve">&lt;CW5ADR-R3-要望障害一覧.xlsxから転記&gt;R3-RQ-356
[症例識別]-[関連報告識別番号]が設定されている状態で受領画面を更新した場合、関連報告識別番号スプレッドに表示されるデータが増える。
画面表示上の不具合であり、実データは増えていない。 </v>
          </cell>
          <cell r="F1067" t="str">
            <v>SYSCO山下</v>
          </cell>
          <cell r="G1067">
            <v>43280</v>
          </cell>
          <cell r="H1067"/>
          <cell r="I1067"/>
          <cell r="J1067"/>
          <cell r="K1067"/>
          <cell r="L1067"/>
          <cell r="M1067"/>
          <cell r="N1067" t="str">
            <v>未定</v>
          </cell>
          <cell r="O1067"/>
          <cell r="P1067"/>
          <cell r="Q1067"/>
          <cell r="R1067" t="str">
            <v>表示だけの問題であるか調査します。</v>
          </cell>
          <cell r="S1067"/>
        </row>
        <row r="1068">
          <cell r="A1068" t="str">
            <v>1067</v>
          </cell>
          <cell r="B1068" t="str">
            <v>ツール</v>
          </cell>
          <cell r="C1068" t="str">
            <v>バックアップ</v>
          </cell>
          <cell r="D1068" t="str">
            <v>MJ
R3-RQ-357</v>
          </cell>
          <cell r="E1068" t="str">
            <v xml:space="preserve">&lt;CW5ADR-R3-要望障害一覧.xlsxから転記&gt;R3-RQ-357
バックアップツールで提供しているサービス停止等のBATのログは、ファイル名が固定のため、取得日時に関わらず上書きされてしまう。Dumpのログのように、期日管理できるように修正して欲しい。 </v>
          </cell>
          <cell r="F1068" t="str">
            <v>長澤</v>
          </cell>
          <cell r="G1068">
            <v>43281</v>
          </cell>
          <cell r="H1068"/>
          <cell r="I1068"/>
          <cell r="J1068"/>
          <cell r="K1068"/>
          <cell r="L1068"/>
          <cell r="M1068"/>
          <cell r="N1068" t="str">
            <v>未定</v>
          </cell>
          <cell r="O1068"/>
          <cell r="P1068"/>
          <cell r="Q1068"/>
          <cell r="R1068" t="str">
            <v>要望として受理します。
4/4　SP8候補→未定（要望、PJで対応すれば良い）</v>
          </cell>
          <cell r="S1068"/>
        </row>
        <row r="1069">
          <cell r="A1069" t="str">
            <v>1068</v>
          </cell>
          <cell r="B1069" t="str">
            <v>共通</v>
          </cell>
          <cell r="C1069" t="str">
            <v>症例カレンダー</v>
          </cell>
          <cell r="D1069" t="str">
            <v>PP-OHR
HD:1806-037</v>
          </cell>
          <cell r="E1069" t="str">
            <v>英語画面でのTimeZoneの地域選択時に、日本語の区分が出力されます。</v>
          </cell>
          <cell r="F1069" t="str">
            <v>DHD 左</v>
          </cell>
          <cell r="G1069">
            <v>43284</v>
          </cell>
          <cell r="H1069"/>
          <cell r="I1069"/>
          <cell r="J1069"/>
          <cell r="K1069"/>
          <cell r="L1069"/>
          <cell r="M1069"/>
          <cell r="N1069" t="str">
            <v>未定</v>
          </cell>
          <cell r="O1069"/>
          <cell r="P1069"/>
          <cell r="Q1069"/>
          <cell r="R1069"/>
          <cell r="S1069"/>
        </row>
        <row r="1070">
          <cell r="A1070" t="str">
            <v>1069</v>
          </cell>
          <cell r="B1070" t="str">
            <v>データ交換ファイル出力</v>
          </cell>
          <cell r="C1070" t="str">
            <v>完了/未完了</v>
          </cell>
          <cell r="D1070" t="str">
            <v>TH
R3-RQ-348
SG
HD:2001-007</v>
          </cell>
          <cell r="E1070" t="str">
            <v xml:space="preserve">&lt;CW5ADR-R3-要望障害一覧.xlsxから転記&gt;R3-RQ-348
PMDA報告をしない為、評価画面では「報告タブ-未完了/完了」を未選択の状態で更新します。その後、データ交換ファイル出力画面からICSRファイル作成を行うと、チェックリストに以下のスキーマチェックエラーが出力されます。
--------------------------------
Validate Error: 要素 名前空間 'urn:hl7-org:v3' の 'investigationEvent' には無効な子要素 名前空間 'urn:hl7-org:v3' の 'effectiveTime' が含まれています。必要とされる要素は 名前空間 'urn:hl7-org:v3' の 'statusCode' です
海外の提携会社宛てのICSRファイル作成となりますので、J2項目の出力およびデータチェックを不要にしてもらえないでしょうか。
 </v>
          </cell>
          <cell r="F1070" t="str">
            <v>三代</v>
          </cell>
          <cell r="G1070">
            <v>43276</v>
          </cell>
          <cell r="H1070" t="str">
            <v>リリース済</v>
          </cell>
          <cell r="I1070"/>
          <cell r="J1070"/>
          <cell r="K1070"/>
          <cell r="L1070"/>
          <cell r="M1070"/>
          <cell r="N1070" t="str">
            <v>SP10.1</v>
          </cell>
          <cell r="O1070"/>
          <cell r="P1070"/>
          <cell r="Q1070"/>
          <cell r="R1070" t="str">
            <v>完了/未完了(J2.7.1)がブランクだとEBSF出力時にスキーマエラーとなります。
J項目ですがICH上は必要な項目なので、ブランクの場合はタグだけ出力してスキーマエラーとならない仕様にする必要があります。
4/4　SP8候補→未定（運用回避頂く、対応は簡単ではない為、SP10以降）
1/14/2020　開発会議
SP11候補に設定
・画面で完了/未完了を入力しなくてもICSRを出力できるようにする
・ICSRに&lt;statusCode/&gt;の空タグを出力する
・リリースノートには不具合ではなく要望対応として記載する</v>
          </cell>
          <cell r="S1070" t="str">
            <v>藤田/柴田</v>
          </cell>
        </row>
        <row r="1071">
          <cell r="A1071" t="str">
            <v>1070</v>
          </cell>
          <cell r="B1071" t="str">
            <v>ADCA</v>
          </cell>
          <cell r="C1071" t="str">
            <v>投与情報－関連性－再発</v>
          </cell>
          <cell r="D1071" t="str">
            <v>JP
HD:1807-002</v>
          </cell>
          <cell r="E1071" t="str">
            <v>関連性スプレッドに1行目が空白行で、2行からデータを入力してエラーとなりました。</v>
          </cell>
          <cell r="F1071" t="str">
            <v>DHD 馮</v>
          </cell>
          <cell r="G1071">
            <v>43285</v>
          </cell>
          <cell r="H1071" t="str">
            <v>リリース済</v>
          </cell>
          <cell r="I1071"/>
          <cell r="J1071"/>
          <cell r="K1071"/>
          <cell r="L1071"/>
          <cell r="M1071"/>
          <cell r="N1071" t="str">
            <v>SP8</v>
          </cell>
          <cell r="O1071"/>
          <cell r="P1071"/>
          <cell r="Q1071"/>
          <cell r="R1071"/>
          <cell r="S1071"/>
        </row>
        <row r="1072">
          <cell r="A1072" t="str">
            <v>1071</v>
          </cell>
          <cell r="B1072" t="str">
            <v>EBCI, EBCF</v>
          </cell>
          <cell r="C1072" t="str">
            <v>受信者組織</v>
          </cell>
          <cell r="D1072"/>
          <cell r="E1072" t="str">
            <v>※R3-725と関連
PMDA確認帳票の様式1,3,5,7の「受信者組織」の出力仕様を、WebService\application_server.configの&lt;companySysId&gt;タグを読み込んで、M_APP_DEFAULTS【業務デフォルト】テーブルの対応するレコードから出力する。</v>
          </cell>
          <cell r="F1072" t="str">
            <v>土田</v>
          </cell>
          <cell r="G1072">
            <v>43285</v>
          </cell>
          <cell r="H1072"/>
          <cell r="I1072"/>
          <cell r="J1072"/>
          <cell r="K1072"/>
          <cell r="L1072"/>
          <cell r="M1072"/>
          <cell r="N1072" t="str">
            <v>未定</v>
          </cell>
          <cell r="O1072"/>
          <cell r="P1072"/>
          <cell r="Q1072"/>
          <cell r="R1072"/>
          <cell r="S1072"/>
        </row>
        <row r="1073">
          <cell r="A1073" t="str">
            <v>1072</v>
          </cell>
          <cell r="B1073" t="str">
            <v>ADCA</v>
          </cell>
          <cell r="C1073" t="str">
            <v>臨検値－ファイルから入力</v>
          </cell>
          <cell r="D1073"/>
          <cell r="E1073" t="str">
            <v>臨検値－ファイルから入力でExcelファイルを取り込んで臨検値を設定する時に、
Excelの単位に「'」があれば、画面が落ちました。</v>
          </cell>
          <cell r="F1073" t="str">
            <v>陳</v>
          </cell>
          <cell r="G1073">
            <v>43287</v>
          </cell>
          <cell r="H1073"/>
          <cell r="I1073"/>
          <cell r="J1073"/>
          <cell r="K1073"/>
          <cell r="L1073"/>
          <cell r="M1073"/>
          <cell r="N1073" t="str">
            <v>未定</v>
          </cell>
          <cell r="O1073"/>
          <cell r="P1073"/>
          <cell r="Q1073"/>
          <cell r="R1073"/>
          <cell r="S1073"/>
        </row>
        <row r="1074">
          <cell r="A1074" t="str">
            <v>1073</v>
          </cell>
          <cell r="B1074" t="str">
            <v>EBIA</v>
          </cell>
          <cell r="C1074" t="str">
            <v>ICSRチェック</v>
          </cell>
          <cell r="D1074" t="str">
            <v>PP-OHR
HD:1806-044</v>
          </cell>
          <cell r="E1074" t="str">
            <v>本症例については、報告対象外とするのに、
評価画面の「取下げ/修正/報告対象外理由-報告対象外の理由」が記入されておりません。
ICSRの「J2.8.2」チェックメッセージが表示されましたが、
①製造販売後評価画面の画面項目の記載が間違いました。</v>
          </cell>
          <cell r="F1074" t="str">
            <v>DHD左</v>
          </cell>
          <cell r="G1074">
            <v>43287</v>
          </cell>
          <cell r="H1074"/>
          <cell r="I1074"/>
          <cell r="J1074"/>
          <cell r="K1074"/>
          <cell r="L1074"/>
          <cell r="M1074"/>
          <cell r="N1074" t="str">
            <v>未定</v>
          </cell>
          <cell r="O1074"/>
          <cell r="P1074"/>
          <cell r="Q1074"/>
          <cell r="R1074"/>
          <cell r="S1074"/>
        </row>
        <row r="1075">
          <cell r="A1075" t="str">
            <v>1074</v>
          </cell>
          <cell r="B1075"/>
          <cell r="C1075" t="str">
            <v>ICH E2Bコードリストの更新(V2.8→V2.9)</v>
          </cell>
          <cell r="D1075"/>
          <cell r="E1075" t="str">
            <v xml:space="preserve">***********************　PMDAからの連絡抜粋　********************************
新しいICH E2Bコードリストは更新日（2018年7月2日）にSKWサイトに掲載されますので、ダウンロードしてご利用ください。
・新しいコードリストのファイル名：7_E2B Bilingual Code Lists v2.9.zip
・移行期間（v2.8又はv2.9のいずれのバージョンも受付可）：2018年7月2日から2018年9月28日18時まで
※移行期間を過ぎますと、新バージョン（v2.9）のみ受付可となりますのでご注意ください。
■E2B Bilingual Code Lists v2.8からv2.9への変更点
・E2B CL9 ich-patient-age-group.gc.xml：
2 Infant 乳児 y の日本語表記を「乳幼児」に修正し、3 Child 児童 yの日本語表記を「小児」に修正し、バージョン2.0→2.1へ変更
変更理由：2と3の日本語について、適切な表記に変更したため
・E2B CL14 ich-r2-route-of-administration.gc.xml： 
046 Occlusive dressing technique 閉鎖包帯法 yのyを「n」へと無効化し、057 Sunconjunctival 結膜下 yの英語表記を「Subconjunctival」に修正し、バージョン2.1→2.2へ変更
変更理由：ICH地域内からE2B IWGへ046と057について変更要望があり、EWG/IWGによる検討の結果、変更を決定したため
*************************************************************************************
</v>
          </cell>
          <cell r="F1075" t="str">
            <v>陳</v>
          </cell>
          <cell r="G1075">
            <v>43290</v>
          </cell>
          <cell r="H1075"/>
          <cell r="I1075"/>
          <cell r="J1075"/>
          <cell r="K1075"/>
          <cell r="L1075"/>
          <cell r="M1075"/>
          <cell r="N1075" t="str">
            <v>未定</v>
          </cell>
          <cell r="O1075"/>
          <cell r="P1075"/>
          <cell r="Q1075"/>
          <cell r="R1075"/>
          <cell r="S1075"/>
        </row>
        <row r="1076">
          <cell r="A1076" t="str">
            <v>1075</v>
          </cell>
          <cell r="B1076" t="str">
            <v>ADCA</v>
          </cell>
          <cell r="C1076" t="str">
            <v>投与情報－薬剤コード</v>
          </cell>
          <cell r="D1076" t="str">
            <v>PP-ZR
HD:1806-043</v>
          </cell>
          <cell r="E1076" t="str">
            <v xml:space="preserve">一般用医薬品で、成分マスタとして、各成分を登録し、再審査コードが存在しないものは、
コードをブランクとしています。
症例情報の投与情報で、当該製品を選ぶと、コードをブランクとしている成分に、
勝手に12桁コードが補填されていましますので、当局報告のために、12桁コードを
手作業で削除しています。成分が20個あったとして、再審査コードがない成分の場合には、
20個手作業で削除しないといけません。
つきましては、CWで成分マスタでコードをブランクで登録している成分をCWで勝手に
12桁コードを補填しないように改修お願いします。
</v>
          </cell>
          <cell r="F1076" t="str">
            <v>DHD 馮</v>
          </cell>
          <cell r="G1076">
            <v>43290</v>
          </cell>
          <cell r="H1076"/>
          <cell r="I1076"/>
          <cell r="J1076"/>
          <cell r="K1076"/>
          <cell r="L1076"/>
          <cell r="M1076"/>
          <cell r="N1076" t="str">
            <v>未定</v>
          </cell>
          <cell r="O1076"/>
          <cell r="P1076"/>
          <cell r="Q1076"/>
          <cell r="R1076"/>
          <cell r="S1076"/>
        </row>
        <row r="1077">
          <cell r="A1077" t="str">
            <v>1076</v>
          </cell>
          <cell r="B1077" t="str">
            <v>ADCA</v>
          </cell>
          <cell r="C1077" t="str">
            <v>論理チェック</v>
          </cell>
          <cell r="D1077" t="str">
            <v>JP
HD:1807-011</v>
          </cell>
          <cell r="E1077" t="str">
            <v xml:space="preserve">R3-663では症例情報画面で論理チェックを追加しましたが、「decimal/double」だけでチェックしておりますので、「1,1」（数字の間に数値以外の文字）を入力する場合、チェックされないことです。
お客様よりチェックすべきのご要望がいただきました。
</v>
          </cell>
          <cell r="F1077" t="str">
            <v>DHD 馮</v>
          </cell>
          <cell r="G1077">
            <v>43292</v>
          </cell>
          <cell r="H1077" t="str">
            <v>リリース済</v>
          </cell>
          <cell r="I1077"/>
          <cell r="J1077"/>
          <cell r="K1077"/>
          <cell r="L1077"/>
          <cell r="M1077"/>
          <cell r="N1077" t="str">
            <v>SP8</v>
          </cell>
          <cell r="O1077"/>
          <cell r="P1077"/>
          <cell r="Q1077"/>
          <cell r="R1077"/>
          <cell r="S1077"/>
        </row>
        <row r="1078">
          <cell r="A1078" t="str">
            <v>1077</v>
          </cell>
          <cell r="B1078" t="str">
            <v>ALAS</v>
          </cell>
          <cell r="C1078" t="str">
            <v>汎用検索</v>
          </cell>
          <cell r="D1078"/>
          <cell r="E1078" t="str">
            <v xml:space="preserve">以下の検索をしますと“ビジネスロジックで業務は異常終了”のエラーメッセージが表示されます。
検索対象イベント種類
　⇒ 最新の安全部報告情報のみ
検索画面 ⇒ 安全部報告-報告内容
検索項目 ⇒ 報告日
比較演算子 ⇒ &gt;=
値 ⇒ 20180101
ログには「ORA-12714: 無効な各国語キャラクタ・セットが指定されました」と出力されていますが、
どのような理由が考えられますでしょうか？
</v>
          </cell>
          <cell r="F1078" t="str">
            <v>DDC王</v>
          </cell>
          <cell r="G1078">
            <v>43292</v>
          </cell>
          <cell r="H1078"/>
          <cell r="I1078"/>
          <cell r="J1078"/>
          <cell r="K1078"/>
          <cell r="L1078"/>
          <cell r="M1078"/>
          <cell r="N1078" t="str">
            <v>未定</v>
          </cell>
          <cell r="O1078"/>
          <cell r="P1078"/>
          <cell r="Q1078"/>
          <cell r="R1078"/>
          <cell r="S1078"/>
        </row>
        <row r="1079">
          <cell r="A1079" t="str">
            <v>1078</v>
          </cell>
          <cell r="B1079" t="str">
            <v>SIRS2-ACKアドオン改修</v>
          </cell>
          <cell r="C1079" t="str">
            <v>SIRS2-ACKアドオン改修</v>
          </cell>
          <cell r="D1079" t="str">
            <v>EI</v>
          </cell>
          <cell r="E1079" t="str">
            <v>SIRS2-ACKアドオン改修</v>
          </cell>
          <cell r="F1079" t="str">
            <v>DDC陳</v>
          </cell>
          <cell r="G1079">
            <v>43293</v>
          </cell>
          <cell r="H1079"/>
          <cell r="I1079"/>
          <cell r="J1079"/>
          <cell r="K1079"/>
          <cell r="L1079"/>
          <cell r="M1079"/>
          <cell r="N1079" t="str">
            <v>－</v>
          </cell>
          <cell r="O1079"/>
          <cell r="P1079"/>
          <cell r="Q1079"/>
          <cell r="R1079"/>
          <cell r="S1079"/>
        </row>
        <row r="1080">
          <cell r="A1080" t="str">
            <v>1079</v>
          </cell>
          <cell r="B1080" t="str">
            <v>ADCA</v>
          </cell>
          <cell r="C1080" t="str">
            <v>投与経路ID、親の投与経路ID</v>
          </cell>
          <cell r="D1080"/>
          <cell r="E1080" t="str">
            <v>既に登録した投与経路IDのコードはM_DAROUTEマスターから無効にしたら、画面再起動すると、登録した投与経路ID、親の投与経路IDが表示されなくなりました。
症例概要及び報告者の意見の母国語の言語も同じ問題があります。</v>
          </cell>
          <cell r="F1080" t="str">
            <v>DDC陳</v>
          </cell>
          <cell r="G1080">
            <v>43294</v>
          </cell>
          <cell r="H1080" t="str">
            <v>リリース済</v>
          </cell>
          <cell r="I1080"/>
          <cell r="J1080"/>
          <cell r="K1080"/>
          <cell r="L1080"/>
          <cell r="M1080"/>
          <cell r="N1080" t="str">
            <v>SP8</v>
          </cell>
          <cell r="O1080"/>
          <cell r="P1080"/>
          <cell r="Q1080"/>
          <cell r="R1080"/>
          <cell r="S1080"/>
        </row>
        <row r="1081">
          <cell r="A1081" t="str">
            <v>1080</v>
          </cell>
          <cell r="B1081" t="str">
            <v>EBIA</v>
          </cell>
          <cell r="C1081" t="str">
            <v>E2Bチェック</v>
          </cell>
          <cell r="D1081"/>
          <cell r="E1081" t="str">
            <v>M_E2B_CHECKのVALUE_ALLOWEDカラムに、FILTERの場合、下記のマスターだけがサポートされています。M_DAROUTEもコードリスト関連マスターですが、サポートできません。M_DAROUTEを含めて、全てのコードリスト関連のマスターをサポートしたほうが良いです。</v>
          </cell>
          <cell r="F1081" t="str">
            <v>DDC陳</v>
          </cell>
          <cell r="G1081">
            <v>43294</v>
          </cell>
          <cell r="H1081" t="str">
            <v>リリース済</v>
          </cell>
          <cell r="I1081"/>
          <cell r="J1081"/>
          <cell r="K1081"/>
          <cell r="L1081" t="str">
            <v>SP8</v>
          </cell>
          <cell r="M1081"/>
          <cell r="N1081" t="str">
            <v>SP8</v>
          </cell>
          <cell r="O1081"/>
          <cell r="P1081"/>
          <cell r="Q1081"/>
          <cell r="R1081"/>
          <cell r="S1081"/>
        </row>
        <row r="1082">
          <cell r="A1082" t="str">
            <v>1081</v>
          </cell>
          <cell r="B1082" t="str">
            <v>ALFR</v>
          </cell>
          <cell r="C1082" t="str">
            <v>ファイル管理</v>
          </cell>
          <cell r="D1082" t="str">
            <v>R3-QA-191</v>
          </cell>
          <cell r="E1082" t="str">
            <v>&lt;CW5ADR-R3-QA一覧.xlsxから転記&gt;R3-QA-191
ファイル管理画面の添付ファイルについて、確定承認後にもかかわらず、添付ファイルの再選択が可能。
上記QAについて、確定承認後は添付ファイルは固定する方針で対応をします。</v>
          </cell>
          <cell r="F1082" t="str">
            <v>藤田</v>
          </cell>
          <cell r="G1082">
            <v>43299</v>
          </cell>
          <cell r="H1082" t="str">
            <v>リリース済</v>
          </cell>
          <cell r="I1082"/>
          <cell r="J1082"/>
          <cell r="K1082"/>
          <cell r="L1082"/>
          <cell r="M1082"/>
          <cell r="N1082" t="str">
            <v>SP8</v>
          </cell>
          <cell r="O1082"/>
          <cell r="P1082"/>
          <cell r="Q1082"/>
          <cell r="R1082"/>
          <cell r="S1082" t="str">
            <v>SYSCO</v>
          </cell>
        </row>
        <row r="1083">
          <cell r="A1083" t="str">
            <v>1082</v>
          </cell>
          <cell r="B1083" t="str">
            <v>WFSH</v>
          </cell>
          <cell r="C1083"/>
          <cell r="D1083"/>
          <cell r="E1083" t="str">
            <v>確認・承認対象検索画面で、何も入力しない状態で「検索」ボタンを押下して、画面エラーが発生した場合があります。（ORA-01830　日付書式の変換で不要なデータが含まれています。）
発生しない場合もあります。</v>
          </cell>
          <cell r="F1083" t="str">
            <v>DDC陳</v>
          </cell>
          <cell r="G1083">
            <v>43299</v>
          </cell>
          <cell r="H1083"/>
          <cell r="I1083"/>
          <cell r="J1083"/>
          <cell r="K1083"/>
          <cell r="L1083"/>
          <cell r="M1083"/>
          <cell r="N1083" t="str">
            <v>未定</v>
          </cell>
          <cell r="O1083"/>
          <cell r="P1083"/>
          <cell r="Q1083"/>
          <cell r="R1083"/>
          <cell r="S1083"/>
        </row>
        <row r="1084">
          <cell r="A1084" t="str">
            <v>1083</v>
          </cell>
          <cell r="B1084" t="str">
            <v>CSRD、PSRDのR3移行</v>
          </cell>
          <cell r="C1084"/>
          <cell r="D1084"/>
          <cell r="E1084" t="str">
            <v>定期報告のR3DB化</v>
          </cell>
          <cell r="F1084" t="str">
            <v>DDC陳</v>
          </cell>
          <cell r="G1084">
            <v>43299</v>
          </cell>
          <cell r="H1084" t="str">
            <v>リリース済</v>
          </cell>
          <cell r="I1084"/>
          <cell r="J1084"/>
          <cell r="K1084"/>
          <cell r="L1084"/>
          <cell r="M1084"/>
          <cell r="N1084" t="str">
            <v>SP8</v>
          </cell>
          <cell r="O1084"/>
          <cell r="P1084"/>
          <cell r="Q1084"/>
          <cell r="R1084"/>
          <cell r="S1084"/>
        </row>
        <row r="1085">
          <cell r="A1085" t="str">
            <v>1084</v>
          </cell>
          <cell r="B1085" t="str">
            <v>IGRR</v>
          </cell>
          <cell r="C1085" t="str">
            <v>成分マスタ更新</v>
          </cell>
          <cell r="D1085" t="str">
            <v>TSM
HD:1807-024</v>
          </cell>
          <cell r="E1085" t="str">
            <v>成分マスタメンテナンス画面で取得の成分マスタレコードが1000以上の場合、データ更新を行うと、ご不便エラーとなりました。</v>
          </cell>
          <cell r="F1085" t="str">
            <v>DHD 馮</v>
          </cell>
          <cell r="G1085">
            <v>43300</v>
          </cell>
          <cell r="H1085" t="str">
            <v>リリース済</v>
          </cell>
          <cell r="I1085"/>
          <cell r="J1085"/>
          <cell r="K1085"/>
          <cell r="L1085"/>
          <cell r="M1085"/>
          <cell r="N1085" t="str">
            <v>SP8</v>
          </cell>
          <cell r="O1085"/>
          <cell r="P1085"/>
          <cell r="Q1085"/>
          <cell r="R1085"/>
          <cell r="S1085"/>
        </row>
        <row r="1086">
          <cell r="A1086" t="str">
            <v>1085</v>
          </cell>
          <cell r="B1086" t="str">
            <v>EBIA</v>
          </cell>
          <cell r="C1086"/>
          <cell r="D1086"/>
          <cell r="E1086" t="str">
            <v xml:space="preserve">メール：【CW5ADR_R3】テキストファイルを添付した場合の仕様
C.1.6.1.r.2、C.4.r2はSJISのテキストファイルを添付してICSRに出力した時に、文字化けとなってしまいました。
&lt;document classCode="DOC" moodCode="EVN"&gt;
              &lt;code code="1" codeSystem="2.16.840.1.113883.3.989.2.1.1.27" /&gt;
              &lt;title&gt;てんぷふぁいる&lt;/title&gt;
              &lt;!--C.1.6.1.r.1--&gt;
              &lt;text mediaType="text/plain" representation="TXT"&gt;�Y�t�t�@�C��_�X�e�b�vNo.7&lt;/text&gt;
              &lt;!--C.1.6.1.r.2--&gt;
            &lt;/document&gt;
ソース箇所：
\BusinessLogic\EBIA\MakeIscrDataFunctionR3.csの1797行目（ConvertStreamToString(byte[] stream, string representation)）
</v>
          </cell>
          <cell r="F1086" t="str">
            <v>DDC陳</v>
          </cell>
          <cell r="G1086">
            <v>43300</v>
          </cell>
          <cell r="H1086" t="str">
            <v>リリース済</v>
          </cell>
          <cell r="I1086"/>
          <cell r="J1086"/>
          <cell r="K1086"/>
          <cell r="L1086"/>
          <cell r="M1086"/>
          <cell r="N1086" t="str">
            <v>SP8</v>
          </cell>
          <cell r="O1086"/>
          <cell r="P1086"/>
          <cell r="Q1086"/>
          <cell r="R1086"/>
          <cell r="S1086"/>
        </row>
        <row r="1087">
          <cell r="A1087" t="str">
            <v>1086</v>
          </cell>
          <cell r="B1087" t="str">
            <v>KUAR</v>
          </cell>
          <cell r="C1087" t="str">
            <v>新規性変換</v>
          </cell>
          <cell r="D1087" t="str">
            <v>JP
HD:1805-034
AZ
HD:1905-013</v>
          </cell>
          <cell r="E1087" t="str">
            <v>「最新新規性変換詳細」画面にて、新規性、及び、新規性理由を変更している時に、「問題が発生したため、フォームを終了します。・・・」というエラーメッセージが表示され、画面が閉じてしまいます。</v>
          </cell>
          <cell r="F1087" t="str">
            <v>DHD 馮</v>
          </cell>
          <cell r="G1087">
            <v>43301</v>
          </cell>
          <cell r="H1087" t="str">
            <v>リリース済</v>
          </cell>
          <cell r="I1087"/>
          <cell r="J1087"/>
          <cell r="K1087"/>
          <cell r="L1087"/>
          <cell r="M1087"/>
          <cell r="N1087" t="str">
            <v>SP9.1</v>
          </cell>
          <cell r="O1087"/>
          <cell r="P1087"/>
          <cell r="Q1087"/>
          <cell r="R1087" t="str">
            <v>2社から本不具合に関する問い合わせが来たので優先度を上げて対応する。</v>
          </cell>
          <cell r="S1087" t="str">
            <v>塩見/藤田</v>
          </cell>
        </row>
        <row r="1088">
          <cell r="A1088" t="str">
            <v>1087</v>
          </cell>
          <cell r="B1088"/>
          <cell r="C1088"/>
          <cell r="D1088"/>
          <cell r="E1088" t="str">
            <v>R3-RQ-355
臨床検査値のスプレッドの横幅を変更可能にして欲しい</v>
          </cell>
          <cell r="F1088" t="str">
            <v>岩城</v>
          </cell>
          <cell r="G1088">
            <v>43298</v>
          </cell>
          <cell r="H1088" t="str">
            <v>リリース済</v>
          </cell>
          <cell r="I1088"/>
          <cell r="J1088"/>
          <cell r="K1088"/>
          <cell r="L1088"/>
          <cell r="M1088"/>
          <cell r="N1088" t="str">
            <v>SP8</v>
          </cell>
          <cell r="O1088"/>
          <cell r="P1088"/>
          <cell r="Q1088"/>
          <cell r="R1088"/>
          <cell r="S1088"/>
        </row>
        <row r="1089">
          <cell r="A1089" t="str">
            <v>1088</v>
          </cell>
          <cell r="B1089" t="str">
            <v>症例情報</v>
          </cell>
          <cell r="C1089" t="str">
            <v>臨検値</v>
          </cell>
          <cell r="D1089" t="str">
            <v>MJ
R3-RQ-363
※R3-1100と類似</v>
          </cell>
          <cell r="E1089" t="str">
            <v>&lt;CW5ADR-R3-要望障害一覧.xlsxから転記&gt;R3-RQ-363
臨床検査値のEXCEL入力でシングルコーテーションでエラーとなる</v>
          </cell>
          <cell r="F1089" t="str">
            <v>長澤</v>
          </cell>
          <cell r="G1089">
            <v>43286</v>
          </cell>
          <cell r="H1089" t="str">
            <v>リリース済</v>
          </cell>
          <cell r="I1089"/>
          <cell r="J1089"/>
          <cell r="K1089"/>
          <cell r="L1089"/>
          <cell r="M1089"/>
          <cell r="N1089" t="str">
            <v>SP8</v>
          </cell>
          <cell r="O1089"/>
          <cell r="P1089"/>
          <cell r="Q1089"/>
          <cell r="R1089" t="str">
            <v>R3-741(SP7)の対応漏れです。別起票で管理します。</v>
          </cell>
          <cell r="S1089"/>
        </row>
        <row r="1090">
          <cell r="A1090" t="str">
            <v>1089</v>
          </cell>
          <cell r="B1090" t="str">
            <v>症例情報</v>
          </cell>
          <cell r="C1090" t="str">
            <v>臨検値</v>
          </cell>
          <cell r="D1090" t="str">
            <v>EI
R3-RQ-358</v>
          </cell>
          <cell r="E1090" t="str">
            <v xml:space="preserve">&lt;CW5ADR-R3-要望障害一覧.xlsxから転記&gt;R3-RQ-358
検査値が入力しづらいため、大画面に対応して欲しい。（CW4のように、画面サイズを変更できるようにして欲しい） </v>
          </cell>
          <cell r="F1090" t="str">
            <v>江口</v>
          </cell>
          <cell r="G1090">
            <v>43283</v>
          </cell>
          <cell r="H1090"/>
          <cell r="I1090"/>
          <cell r="J1090"/>
          <cell r="K1090"/>
          <cell r="L1090"/>
          <cell r="M1090"/>
          <cell r="N1090" t="str">
            <v>未定</v>
          </cell>
          <cell r="O1090"/>
          <cell r="P1090"/>
          <cell r="Q1090"/>
          <cell r="R1090" t="str">
            <v>要望として受理します。</v>
          </cell>
          <cell r="S1090"/>
        </row>
        <row r="1091">
          <cell r="A1091" t="str">
            <v>1090</v>
          </cell>
          <cell r="B1091" t="str">
            <v>入力画面全般</v>
          </cell>
          <cell r="C1091"/>
          <cell r="D1091" t="str">
            <v>EI
R3-RQ-359</v>
          </cell>
          <cell r="E1091" t="str">
            <v xml:space="preserve">&lt;CW5ADR-R3-要望障害一覧.xlsxから転記&gt;R3-RQ-359
▼ボタンでフィールドを広げる項目が使いにくいため、詳細ボタンで入力できるようにしてほしい。 </v>
          </cell>
          <cell r="F1091" t="str">
            <v>江口</v>
          </cell>
          <cell r="G1091">
            <v>43283</v>
          </cell>
          <cell r="H1091"/>
          <cell r="I1091"/>
          <cell r="J1091"/>
          <cell r="K1091"/>
          <cell r="L1091"/>
          <cell r="M1091"/>
          <cell r="N1091" t="str">
            <v>未定</v>
          </cell>
          <cell r="O1091"/>
          <cell r="P1091"/>
          <cell r="Q1091"/>
          <cell r="R1091" t="str">
            <v>要望として受理しますが、具体的な項目を指定していただくようお願い致します。</v>
          </cell>
          <cell r="S1091"/>
        </row>
        <row r="1092">
          <cell r="A1092" t="str">
            <v>1091</v>
          </cell>
          <cell r="B1092" t="str">
            <v>製造販売後評価、治験評価</v>
          </cell>
          <cell r="C1092"/>
          <cell r="D1092" t="str">
            <v>EI
R3-RQ-360</v>
          </cell>
          <cell r="E1092" t="str">
            <v xml:space="preserve">&lt;CW5ADR-R3-要望障害一覧.xlsxから転記&gt;R3-RQ-360
報告期日評価-HQ報告、提携会社報告の欄にジャンプするためのリンク（アンカー）が欲しい。
これらの項目は、報告期日評価アンカーで飛んでも、スクロール操作が必要のため、入力しずらい。 </v>
          </cell>
          <cell r="F1092" t="str">
            <v>江口</v>
          </cell>
          <cell r="G1092">
            <v>43283</v>
          </cell>
          <cell r="H1092"/>
          <cell r="I1092"/>
          <cell r="J1092"/>
          <cell r="K1092"/>
          <cell r="L1092"/>
          <cell r="M1092"/>
          <cell r="N1092" t="str">
            <v>未定</v>
          </cell>
          <cell r="O1092"/>
          <cell r="P1092"/>
          <cell r="Q1092"/>
          <cell r="R1092" t="str">
            <v>要望として受理します。
横スクロールの左部分をドラッグ&amp;ドロップでスクロールを分割できる機能の説明をお願い致します。</v>
          </cell>
          <cell r="S1092"/>
        </row>
        <row r="1093">
          <cell r="A1093" t="str">
            <v>1092</v>
          </cell>
          <cell r="B1093" t="str">
            <v>R3⇒R2変換
(DBIC)</v>
          </cell>
          <cell r="C1093" t="str">
            <v>試験名NF、試験番号NF</v>
          </cell>
          <cell r="D1093" t="str">
            <v>TJ
R3-RQ-362</v>
          </cell>
          <cell r="E1093" t="str">
            <v xml:space="preserve">&lt;CW5ADR-R3-要望障害一覧.xlsxから転記&gt;R3-RQ-362
報告種類に「試験からの報告」を選択した上で、試験名、試験番号はブランクのままそれぞれ「NASK」を選択して機構向けICSR（R2形式）を出力したところ、必須項目未入力エラーとなった。
NASKを選択していてもR2形式のICSRではデータが「不明」に変換されるわけではなくそのままブランクが出力されている。 </v>
          </cell>
          <cell r="F1093" t="str">
            <v>奥田</v>
          </cell>
          <cell r="G1093">
            <v>43285</v>
          </cell>
          <cell r="H1093"/>
          <cell r="I1093"/>
          <cell r="J1093"/>
          <cell r="K1093"/>
          <cell r="L1093"/>
          <cell r="M1093"/>
          <cell r="N1093" t="str">
            <v>未定</v>
          </cell>
          <cell r="O1093"/>
          <cell r="P1093"/>
          <cell r="Q1093"/>
          <cell r="R1093" t="str">
            <v>試験番号_NF, 試験名_NFはどちらもR2DBにコピーされません。
起票してSP8改修候補に追加します。
4/4　SP8候補→未定（機構向けはR3報告となっていると思われるため）</v>
          </cell>
          <cell r="S1093"/>
        </row>
        <row r="1094">
          <cell r="A1094" t="str">
            <v>1093</v>
          </cell>
          <cell r="B1094" t="str">
            <v>汎用帳票</v>
          </cell>
          <cell r="C1094" t="str">
            <v>WKテーブル</v>
          </cell>
          <cell r="D1094" t="str">
            <v>TJ
R3-RQ-364</v>
          </cell>
          <cell r="E1094" t="str">
            <v xml:space="preserve">&lt;CW5ADR-R3-要望障害一覧.xlsxから転記&gt;R3-RQ-364
（R3-1064に関連）
[症例または受領ヘッダ]-「提携会社報告ステータス」について、提携会社報告イベントの「報告形式」で選択された区分が完了報告を意味する区分で無い場合も「完了」と表示され、かつ[症例または受領ヘッダ]-[提携会社報告アラーム期日(列挙)]がクリアされている
⇒「未完了」等の表示とすべきで、アラーム期日はクリアしてはけない
なお、R1.5の動作を確認したところ、同じ状況で「未報告」と表示されるが、これも適切ではないが、アラーム期日はクリアされていないので、R1.5は正しい </v>
          </cell>
          <cell r="F1094" t="str">
            <v>平</v>
          </cell>
          <cell r="G1094">
            <v>43286</v>
          </cell>
          <cell r="H1094" t="str">
            <v>リリース済</v>
          </cell>
          <cell r="I1094"/>
          <cell r="J1094"/>
          <cell r="K1094"/>
          <cell r="L1094"/>
          <cell r="M1094"/>
          <cell r="N1094" t="str">
            <v>SP8</v>
          </cell>
          <cell r="O1094"/>
          <cell r="P1094"/>
          <cell r="Q1094"/>
          <cell r="R1094" t="str">
            <v>R3-1064で対応済み</v>
          </cell>
          <cell r="S1094"/>
        </row>
        <row r="1095">
          <cell r="A1095" t="str">
            <v>1094</v>
          </cell>
          <cell r="B1095" t="str">
            <v>PMDA帳票</v>
          </cell>
          <cell r="C1095" t="str">
            <v>臨検値</v>
          </cell>
          <cell r="D1095" t="str">
            <v>MJ
R3-RQ-365</v>
          </cell>
          <cell r="E1095" t="str">
            <v xml:space="preserve">&lt;CW5ADR-R3-要望障害一覧.xlsxから転記&gt;R3-RQ-365
臨検値の日付でブランクまたはNF入力されていると、PMDA帳票に「00000000000000000」が出力されます。
また、TZを入力した検査値があるとTZ入力以外の検査値の出力で、「00000201807021800」のように先頭5桁が0埋めされます。 </v>
          </cell>
          <cell r="F1095" t="str">
            <v>長澤</v>
          </cell>
          <cell r="G1095">
            <v>43286</v>
          </cell>
          <cell r="H1095"/>
          <cell r="I1095"/>
          <cell r="J1095"/>
          <cell r="K1095"/>
          <cell r="L1095"/>
          <cell r="M1095"/>
          <cell r="N1095" t="str">
            <v>未定</v>
          </cell>
          <cell r="O1095"/>
          <cell r="P1095"/>
          <cell r="Q1095"/>
          <cell r="R1095" t="str">
            <v>PJ側でもう一度確認お願い致します。</v>
          </cell>
          <cell r="S1095"/>
        </row>
        <row r="1096">
          <cell r="A1096" t="str">
            <v>1095</v>
          </cell>
          <cell r="B1096" t="str">
            <v>PMDA帳票</v>
          </cell>
          <cell r="C1096" t="str">
            <v>薬剤名</v>
          </cell>
          <cell r="D1096" t="str">
            <v>TS-医薬
R3-RQ-366</v>
          </cell>
          <cell r="E1096" t="str">
            <v xml:space="preserve">&lt;CW5ADR-R3-要望障害一覧.xlsxから転記&gt;R3-RQ-366
薬剤名が出力されず、コードのみが出力される。（様式1、及び様式2の1,3,6ページ）
SP6.1までは問題なかった
確認の結果、以下のケースで不具合が発生する
・同一の薬剤コードの行が2行（以上）あり、その薬剤について、一部を出力対象外（評価画面で出力順を空欄）とする
⇒シートR3-RQ-366参照 </v>
          </cell>
          <cell r="F1096" t="str">
            <v>平</v>
          </cell>
          <cell r="G1096">
            <v>43289</v>
          </cell>
          <cell r="H1096"/>
          <cell r="I1096"/>
          <cell r="J1096"/>
          <cell r="K1096"/>
          <cell r="L1096"/>
          <cell r="M1096"/>
          <cell r="N1096" t="str">
            <v>未定</v>
          </cell>
          <cell r="O1096"/>
          <cell r="P1096"/>
          <cell r="Q1096"/>
          <cell r="R1096">
            <v>0</v>
          </cell>
          <cell r="S1096"/>
        </row>
        <row r="1097">
          <cell r="A1097" t="str">
            <v>1096</v>
          </cell>
          <cell r="B1097" t="str">
            <v>CIOMSレポート</v>
          </cell>
          <cell r="C1097" t="str">
            <v>7+13 DESCRIBE REACTION(S) (including relevant tests/lab data)</v>
          </cell>
          <cell r="D1097" t="str">
            <v>社内
R3-RQ-368</v>
          </cell>
          <cell r="E1097" t="str">
            <v xml:space="preserve">&lt;CW5ADR-R3-要望障害一覧.xlsxから転記&gt;R3-RQ-368
「7+13 DESCRIBE REACTION(S) (including relevant tests/lab data)」に配置されている置換文字列「$REACTION$」は、桁数、行数を計算し、枠に収まらない分を別の項目($REACTION2$)として出力する仕様だが、R3.0の標準CIOMSテンプレートでは、ロジック上の折り返し桁数が枠に収まらず、変な位置で改行される。
ロジック上の折り返し位置：95桁目
テンプレートの横幅：85桁 </v>
          </cell>
          <cell r="F1097" t="str">
            <v>市岡</v>
          </cell>
          <cell r="G1097">
            <v>43291</v>
          </cell>
          <cell r="H1097"/>
          <cell r="I1097"/>
          <cell r="J1097"/>
          <cell r="K1097"/>
          <cell r="L1097"/>
          <cell r="M1097"/>
          <cell r="N1097" t="str">
            <v>未定</v>
          </cell>
          <cell r="O1097"/>
          <cell r="P1097"/>
          <cell r="Q1097"/>
          <cell r="R1097" t="str">
            <v>不具合として起票済みです。対応時期は未定です。</v>
          </cell>
          <cell r="S1097"/>
        </row>
        <row r="1098">
          <cell r="A1098" t="str">
            <v>1097</v>
          </cell>
          <cell r="B1098" t="str">
            <v>症例検索、汎用帳票</v>
          </cell>
          <cell r="C1098" t="str">
            <v>WKテーブル</v>
          </cell>
          <cell r="D1098" t="str">
            <v>社内
R3-RQ-369</v>
          </cell>
          <cell r="E1098" t="str">
            <v xml:space="preserve">&lt;CW5ADR-R3-要望障害一覧.xlsxから転記&gt;R3-RQ-369
症例検索、汎用帳票では管理番号が必ず出力条件に含まれるが、この項目の取得元のViewに、集約処理が含まれるため、どの条件でも遅くなる
(V_WK_AL_HにR3-671で追加された部分）
V_WK_AL_ACC_Hにも集約処理があるが、こちらの項目はR3.0でWKテーブル自体に追加されたため、省略が可能 </v>
          </cell>
          <cell r="F1098" t="str">
            <v>市岡</v>
          </cell>
          <cell r="G1098">
            <v>43291</v>
          </cell>
          <cell r="H1098"/>
          <cell r="I1098"/>
          <cell r="J1098"/>
          <cell r="K1098"/>
          <cell r="L1098"/>
          <cell r="M1098"/>
          <cell r="N1098" t="str">
            <v>未定</v>
          </cell>
          <cell r="O1098"/>
          <cell r="P1098"/>
          <cell r="Q1098"/>
          <cell r="R1098" t="str">
            <v>不具合として起票済みです。対応時期は未定です。
劇的に改善するのであれば対応を早める可能性もあります。</v>
          </cell>
          <cell r="S1098"/>
        </row>
        <row r="1099">
          <cell r="A1099" t="str">
            <v>1098</v>
          </cell>
          <cell r="B1099" t="str">
            <v>データ交換ファイル出力</v>
          </cell>
          <cell r="C1099"/>
          <cell r="D1099" t="str">
            <v>EI
R3-RQ-370</v>
          </cell>
          <cell r="E1099" t="str">
            <v xml:space="preserve">&lt;CW5ADR-R3-要望障害一覧.xlsxから転記&gt;R3-RQ-370
SP7で出力種類-出力パターンの選択内容によって、ICSRファイル出力時に海外（欧州）向けのDTD定義を出力する機能が追加されたが、FDA向けも同様の対応を行って欲しい。 </v>
          </cell>
          <cell r="F1099" t="str">
            <v>江口</v>
          </cell>
          <cell r="G1099"/>
          <cell r="H1099"/>
          <cell r="I1099"/>
          <cell r="J1099"/>
          <cell r="K1099"/>
          <cell r="L1099"/>
          <cell r="M1099"/>
          <cell r="N1099" t="str">
            <v>未定</v>
          </cell>
          <cell r="O1099"/>
          <cell r="P1099"/>
          <cell r="Q1099"/>
          <cell r="R1099" t="str">
            <v>FDAのICSRファイルの定義を確認し、R3-371対応からDTDを変更するだけで対応できるか確認します。(時期は未定)</v>
          </cell>
          <cell r="S1099"/>
        </row>
        <row r="1100">
          <cell r="A1100" t="str">
            <v>1099</v>
          </cell>
          <cell r="B1100" t="str">
            <v>症例情報画面</v>
          </cell>
          <cell r="C1100" t="str">
            <v>剤形</v>
          </cell>
          <cell r="D1100" t="str">
            <v>MJ
R3-RQ-371</v>
          </cell>
          <cell r="E1100" t="str">
            <v xml:space="preserve">&lt;CW5ADR-R3-要望障害一覧.xlsxから転記&gt;R3-RQ-371
投与量及び関連情報-*剤形は、1行目はマスタからセットされるが、2行目はマスタからセットされない。 </v>
          </cell>
          <cell r="F1100" t="str">
            <v>長澤</v>
          </cell>
          <cell r="G1100"/>
          <cell r="H1100" t="str">
            <v>リリース済</v>
          </cell>
          <cell r="I1100"/>
          <cell r="J1100"/>
          <cell r="K1100"/>
          <cell r="L1100"/>
          <cell r="M1100"/>
          <cell r="N1100" t="str">
            <v>SP10.1</v>
          </cell>
          <cell r="O1100"/>
          <cell r="P1100"/>
          <cell r="Q1100"/>
          <cell r="R1100" t="str">
            <v>社内環境で確認します。不具合の場合、SP8候補に追加します。
4/4　SP8候補→SP9候補→SP10（手動で対応してもらう事で回避可能）
7/18 工数不足のため調整
SP9.1候補→SP11候補（理由は同上）</v>
          </cell>
          <cell r="S1100" t="str">
            <v>柴田/塩見</v>
          </cell>
        </row>
        <row r="1101">
          <cell r="A1101" t="str">
            <v>1100</v>
          </cell>
          <cell r="B1101" t="str">
            <v>症例情報画面</v>
          </cell>
          <cell r="C1101" t="str">
            <v>臨検値</v>
          </cell>
          <cell r="D1101" t="str">
            <v>TH
R3-RQ-372
※R3-1088と類似</v>
          </cell>
          <cell r="E1101" t="str">
            <v xml:space="preserve">&lt;CW5ADR-R3-要望障害一覧.xlsxから転記&gt;R3-RQ-372
臨床検査値のスプレッドの横幅を変更できるようにしてほしい。
他のスプレッドは変更できる。 </v>
          </cell>
          <cell r="F1101" t="str">
            <v>岩城</v>
          </cell>
          <cell r="G1101">
            <v>43298</v>
          </cell>
          <cell r="H1101"/>
          <cell r="I1101"/>
          <cell r="J1101"/>
          <cell r="K1101"/>
          <cell r="L1101"/>
          <cell r="M1101"/>
          <cell r="N1101" t="str">
            <v>未定</v>
          </cell>
          <cell r="O1101"/>
          <cell r="P1101"/>
          <cell r="Q1101"/>
          <cell r="R1101" t="str">
            <v>要望として受理します。
(マルチライン登録も併せて検討)</v>
          </cell>
          <cell r="S1101"/>
        </row>
        <row r="1102">
          <cell r="A1102" t="str">
            <v>1101</v>
          </cell>
          <cell r="B1102" t="str">
            <v>PMDA確認帳票</v>
          </cell>
          <cell r="C1102" t="str">
            <v>代表</v>
          </cell>
          <cell r="D1102" t="str">
            <v>TH
R3-RQ-373</v>
          </cell>
          <cell r="E1102" t="str">
            <v xml:space="preserve">&lt;CW5ADR-R3-要望障害一覧.xlsxから転記&gt;R3-RQ-373
PMDA確認帳票作成時、自社薬の代表フラグがチェックされていないと出力できないが、登録自社薬が1薬剤の場合は、出力できるようにしてほしい。 </v>
          </cell>
          <cell r="F1102" t="str">
            <v>岩城</v>
          </cell>
          <cell r="G1102">
            <v>43298</v>
          </cell>
          <cell r="H1102"/>
          <cell r="I1102"/>
          <cell r="J1102"/>
          <cell r="K1102"/>
          <cell r="L1102"/>
          <cell r="M1102"/>
          <cell r="N1102" t="str">
            <v>未定</v>
          </cell>
          <cell r="O1102"/>
          <cell r="P1102"/>
          <cell r="Q1102"/>
          <cell r="R1102" t="str">
            <v>要望として受理します。</v>
          </cell>
          <cell r="S1102"/>
        </row>
        <row r="1103">
          <cell r="A1103" t="str">
            <v>1102</v>
          </cell>
          <cell r="B1103" t="str">
            <v>提携会社向ICSR出力</v>
          </cell>
          <cell r="C1103" t="str">
            <v>N.1.5</v>
          </cell>
          <cell r="D1103" t="str">
            <v>TJ
R3-RQ-374</v>
          </cell>
          <cell r="E1103" t="str">
            <v xml:space="preserve">&lt;CW5ADR-R3-要望障害一覧.xlsxから転記&gt;R3-RQ-374
N.1.5「バッチ伝送の日付」に、「報告予定日■」が採用されているが、未来日チェックに引っかかる
→当局向けは、同問題で「システム日付+1秒」に変更されているので、提携会社向けも同様の対応が必要（マニュアルも「システム日付+1秒」になっている）
そもそも「報告予定日■」は、当局向の報告予定日であり、提携会社への報告予定日ではないので、仕様上不適切 </v>
          </cell>
          <cell r="F1103" t="str">
            <v>平</v>
          </cell>
          <cell r="G1103">
            <v>43298</v>
          </cell>
          <cell r="H1103" t="str">
            <v>リリース済</v>
          </cell>
          <cell r="I1103"/>
          <cell r="J1103"/>
          <cell r="K1103"/>
          <cell r="L1103"/>
          <cell r="M1103"/>
          <cell r="N1103" t="str">
            <v>SP8</v>
          </cell>
          <cell r="O1103"/>
          <cell r="P1103"/>
          <cell r="Q1103"/>
          <cell r="R1103" t="str">
            <v>N.1.5は自動採番で回避不可のため、優先度高の不具合として起票します。</v>
          </cell>
          <cell r="S1103"/>
        </row>
        <row r="1104">
          <cell r="A1104" t="str">
            <v>1103</v>
          </cell>
          <cell r="B1104" t="str">
            <v>提携会社向ICSR出力</v>
          </cell>
          <cell r="C1104" t="str">
            <v>E2Bチェック</v>
          </cell>
          <cell r="D1104" t="str">
            <v>TJ
R3-RQ-375</v>
          </cell>
          <cell r="E1104" t="str">
            <v xml:space="preserve">&lt;CW5ADR-R3-要望障害一覧.xlsxから転記&gt;R3-RQ-375
提携会社向けR3/E2Bチェック（SRSに記載）について、現状では足りない（例：BOTHチェックがない）
→checkrules.pdfのPage8～の表で「チェック種別/ICH共通」に○があるものが妥当 </v>
          </cell>
          <cell r="F1104" t="str">
            <v>平</v>
          </cell>
          <cell r="G1104">
            <v>43298</v>
          </cell>
          <cell r="H1104"/>
          <cell r="I1104"/>
          <cell r="J1104"/>
          <cell r="K1104"/>
          <cell r="L1104"/>
          <cell r="M1104"/>
          <cell r="N1104" t="str">
            <v>未定</v>
          </cell>
          <cell r="O1104"/>
          <cell r="P1104"/>
          <cell r="Q1104"/>
          <cell r="R1104" t="str">
            <v>要望として受理します。</v>
          </cell>
          <cell r="S1104"/>
        </row>
        <row r="1105">
          <cell r="A1105" t="str">
            <v>1104</v>
          </cell>
          <cell r="B1105" t="str">
            <v>ICSR出力</v>
          </cell>
          <cell r="C1105" t="str">
            <v>添付ファイル</v>
          </cell>
          <cell r="D1105" t="str">
            <v>TJ
R3-RQ-376</v>
          </cell>
          <cell r="E1105" t="str">
            <v xml:space="preserve">&lt;CW5ADR-R3-要望障害一覧.xlsxから転記&gt;R3-RQ-376
添付ファイルにANSIのテキストファイルを指定すると、添付ファイルが文字化けする（陳さんに連絡済） </v>
          </cell>
          <cell r="F1105" t="str">
            <v>平</v>
          </cell>
          <cell r="G1105">
            <v>43298</v>
          </cell>
          <cell r="H1105"/>
          <cell r="I1105"/>
          <cell r="J1105"/>
          <cell r="K1105"/>
          <cell r="L1105"/>
          <cell r="M1105"/>
          <cell r="N1105" t="str">
            <v>未定</v>
          </cell>
          <cell r="O1105"/>
          <cell r="P1105"/>
          <cell r="Q1105"/>
          <cell r="R1105" t="str">
            <v>不具合として起票します。対応時期は未定です。
(TJには制限事項と伝え済み)</v>
          </cell>
          <cell r="S1105"/>
        </row>
        <row r="1106">
          <cell r="A1106" t="str">
            <v>1105</v>
          </cell>
          <cell r="B1106" t="str">
            <v>評価対応記録</v>
          </cell>
          <cell r="C1106" t="str">
            <v>CIOMSイベント</v>
          </cell>
          <cell r="D1106" t="str">
            <v>TS医薬
R3-RQ-377</v>
          </cell>
          <cell r="E1106" t="str">
            <v xml:space="preserve">&lt;CW5ADR-R3-要望障害一覧.xlsxから転記&gt;R3-RQ-377
CIOMSを無効チェックできる機能が必要 </v>
          </cell>
          <cell r="F1106" t="str">
            <v>平</v>
          </cell>
          <cell r="G1106">
            <v>43301</v>
          </cell>
          <cell r="H1106"/>
          <cell r="I1106"/>
          <cell r="J1106"/>
          <cell r="K1106"/>
          <cell r="L1106"/>
          <cell r="M1106"/>
          <cell r="N1106" t="str">
            <v>SP13先行</v>
          </cell>
          <cell r="O1106"/>
          <cell r="P1106"/>
          <cell r="Q1106"/>
          <cell r="R1106" t="str">
            <v>要望として受理します。</v>
          </cell>
          <cell r="S1106" t="str">
            <v>柴田/塩見</v>
          </cell>
        </row>
        <row r="1107">
          <cell r="A1107" t="str">
            <v>1106</v>
          </cell>
          <cell r="B1107" t="str">
            <v>PMDA確認帳票</v>
          </cell>
          <cell r="C1107" t="str">
            <v>ページ番号</v>
          </cell>
          <cell r="D1107" t="str">
            <v>TS医薬
R3-RQ-378</v>
          </cell>
          <cell r="E1107" t="str">
            <v xml:space="preserve">&lt;CW5ADR-R3-要望障害一覧.xlsxから転記&gt;R3-RQ-378
右上のページ番号の分母が更新されないことがある→フィールドコードの更新では更新されるが、このまま印刷しないとそのままDBに登録される </v>
          </cell>
          <cell r="F1107" t="str">
            <v>平</v>
          </cell>
          <cell r="G1107">
            <v>43301</v>
          </cell>
          <cell r="H1107"/>
          <cell r="I1107"/>
          <cell r="J1107"/>
          <cell r="K1107"/>
          <cell r="L1107"/>
          <cell r="M1107"/>
          <cell r="N1107" t="str">
            <v>未定</v>
          </cell>
          <cell r="O1107"/>
          <cell r="P1107"/>
          <cell r="Q1107"/>
          <cell r="R1107" t="str">
            <v>不具合として起票します。対応時期は未定です。</v>
          </cell>
          <cell r="S1107"/>
        </row>
        <row r="1108">
          <cell r="A1108" t="str">
            <v>1107</v>
          </cell>
          <cell r="B1108" t="str">
            <v>ALRV</v>
          </cell>
          <cell r="C1108" t="str">
            <v>情報入手－情報提供者の情報入手日</v>
          </cell>
          <cell r="D1108"/>
          <cell r="E1108" t="str">
            <v>受領画面の情報入手－情報提供者の情報入手日に「20180101」をコピーして張り付けると「2018/10/01」 になります。（エディットモード外の貼り付け）
「/」があれば、問題ありません。</v>
          </cell>
          <cell r="F1108" t="str">
            <v>DDC陳</v>
          </cell>
          <cell r="G1108">
            <v>43308</v>
          </cell>
          <cell r="H1108"/>
          <cell r="I1108"/>
          <cell r="J1108"/>
          <cell r="K1108"/>
          <cell r="L1108"/>
          <cell r="M1108"/>
          <cell r="N1108" t="str">
            <v>未定</v>
          </cell>
          <cell r="O1108"/>
          <cell r="P1108"/>
          <cell r="Q1108"/>
          <cell r="R1108"/>
          <cell r="S1108"/>
        </row>
        <row r="1109">
          <cell r="A1109" t="str">
            <v>1108</v>
          </cell>
          <cell r="B1109" t="str">
            <v>ALRV
TMRV</v>
          </cell>
          <cell r="C1109" t="str">
            <v>著者・演者部署</v>
          </cell>
          <cell r="D1109" t="str">
            <v>TS
HD:1807-031</v>
          </cell>
          <cell r="E1109" t="str">
            <v>文献学会情報登録画面にて、登録した文献情報を症例で取込むと、「著者・演者科」が切れてしまします。</v>
          </cell>
          <cell r="F1109" t="str">
            <v>DHD 李</v>
          </cell>
          <cell r="G1109">
            <v>43311</v>
          </cell>
          <cell r="H1109" t="str">
            <v>リリース済</v>
          </cell>
          <cell r="I1109"/>
          <cell r="J1109"/>
          <cell r="K1109"/>
          <cell r="L1109"/>
          <cell r="M1109"/>
          <cell r="N1109" t="str">
            <v>SP9</v>
          </cell>
          <cell r="O1109"/>
          <cell r="P1109"/>
          <cell r="Q1109"/>
          <cell r="R1109" t="str">
            <v>2018/8/14　SP8追加(富岡）
4/4　SP8→SP9（対応必要、対応済み？）</v>
          </cell>
          <cell r="S1109"/>
        </row>
        <row r="1110">
          <cell r="A1110" t="str">
            <v>1109</v>
          </cell>
          <cell r="B1110" t="str">
            <v>DSMR</v>
          </cell>
          <cell r="C1110" t="str">
            <v>検索結果一覧Spreadの縦スクロールバー</v>
          </cell>
          <cell r="D1110"/>
          <cell r="E1110" t="str">
            <v>DSMR（文献検索画面）は下記画面から起動した場合、検索結果一覧Spreadの縦スクロールバーが切れて表示されています。（※受領画面から起動する場合は、問題なし）
　①MENU画面
　②検索条件定義管理画面（ARDF）</v>
          </cell>
          <cell r="F1110" t="str">
            <v>DDC陳</v>
          </cell>
          <cell r="G1110">
            <v>43314</v>
          </cell>
          <cell r="H1110" t="str">
            <v>リリース済</v>
          </cell>
          <cell r="I1110"/>
          <cell r="J1110"/>
          <cell r="K1110"/>
          <cell r="L1110"/>
          <cell r="M1110"/>
          <cell r="N1110" t="str">
            <v>SP8</v>
          </cell>
          <cell r="O1110"/>
          <cell r="P1110"/>
          <cell r="Q1110"/>
          <cell r="R1110"/>
          <cell r="S1110"/>
        </row>
        <row r="1111">
          <cell r="A1111" t="str">
            <v>1110</v>
          </cell>
          <cell r="B1111" t="str">
            <v>EBIA
EBIS</v>
          </cell>
          <cell r="C1111" t="str">
            <v>スキーマエラー</v>
          </cell>
          <cell r="D1111"/>
          <cell r="E1111" t="str">
            <v>R3-1070の問題②：
症例情報-「投与情報」－「使用理由・関連性」－「関連性」－「再発」に
1行目と2行目が空白行であって、3行目が入力されている場合、ICSR出力すると、スキーマエラーが発生しました。</v>
          </cell>
          <cell r="F1111" t="str">
            <v>DDC陳</v>
          </cell>
          <cell r="G1111">
            <v>43314</v>
          </cell>
          <cell r="H1111" t="str">
            <v>リリース済</v>
          </cell>
          <cell r="I1111"/>
          <cell r="J1111"/>
          <cell r="K1111"/>
          <cell r="L1111"/>
          <cell r="M1111"/>
          <cell r="N1111" t="str">
            <v>SP9</v>
          </cell>
          <cell r="O1111" t="str">
            <v>土田</v>
          </cell>
          <cell r="P1111"/>
          <cell r="Q1111"/>
          <cell r="R1111" t="str">
            <v>2018/12/25開発会議で決定：SP8.1にてスプレッド項目において、1行目をブランクで2行目に値を入れた状態でスキーマエラーとなる項目の横展開
4/4　SP8.1→SP10（工数大、回避策あり）
4/11　HS/PJ側よりSP9で対応した方が良いとの事で、SP9で対応とする。
+++++
■R3-1110ですが、
　SP8.1で対応直前まで計画していたのですが、
　空白行があってもエラーとせずに、値空文字“”としてICSRファイルに出力する。
　対応となっていました。→これであれば対応策は中程度・・・SP9は可能かもしれません。
　この仕様とした場合、PMDA側、HQ/提携会社側が問題ないのか未確認だったので、SP8.1では取りやめました。
　本来ならば空文字を画面側でチェックして「空行が存在します、空行は出力しません」の警告を出力して、
　空行を外して出力が良いかと思います。
　この対応の場合、Spread基盤に空行チェックのメソッド追加して各画面で対応か、
　ICSR出力時に繰り返し項目の空白チェックの機能追加（パフォーマンスは悪くなる）が増えるので、
　工数が多くなる・・・SP9で対応は困難ですのでSP10と一旦しました。
※既に1回問合せがあったお客様は、再発の際には自力で修正されているようですので、様子を見ていました。。
　開発側に問合せがあった一部しか反応は見ていません。</v>
          </cell>
          <cell r="S1111"/>
        </row>
        <row r="1112">
          <cell r="A1112" t="str">
            <v>1111</v>
          </cell>
          <cell r="B1112" t="str">
            <v>ALRA</v>
          </cell>
          <cell r="C1112" t="str">
            <v>ICSR出力</v>
          </cell>
          <cell r="D1112" t="str">
            <v>EI
HD:1807-049</v>
          </cell>
          <cell r="E1112" t="str">
            <v>安全部報告イベントからICSRファイルを出力する時、G列「ICSR_FILE_SET」とH列「J_FILE_SET 」カラムの値がブランクである場合、
「問題が発生したため、フォームを終了します。ご不便をおかけして申し訳ありません。」というエラーを発生できました。</v>
          </cell>
          <cell r="F1112" t="str">
            <v>DHD季</v>
          </cell>
          <cell r="G1112">
            <v>43318</v>
          </cell>
          <cell r="H1112"/>
          <cell r="I1112"/>
          <cell r="J1112"/>
          <cell r="K1112"/>
          <cell r="L1112"/>
          <cell r="M1112"/>
          <cell r="N1112" t="str">
            <v>未定</v>
          </cell>
          <cell r="O1112"/>
          <cell r="P1112"/>
          <cell r="Q1112"/>
          <cell r="R1112" t="str">
            <v>2018/8/14
対応時期がSP8と記載があったが、SP8での対応は回答していない。一旦未定に戻す（富岡）</v>
          </cell>
          <cell r="S1112"/>
        </row>
        <row r="1113">
          <cell r="A1113" t="str">
            <v>1112</v>
          </cell>
          <cell r="B1113" t="str">
            <v>EBCI</v>
          </cell>
          <cell r="C1113" t="str">
            <v>評価画面-PMDA確認帳票</v>
          </cell>
          <cell r="D1113" t="str">
            <v>TH
R3-RQ-383</v>
          </cell>
          <cell r="E1113" t="str">
            <v xml:space="preserve">&lt;CW5ADR-R3-要望障害一覧.xlsxから転記&gt;R3-RQ-383
評価画面で下記の状態の際、PMDA確認帳票を出力しようとすると“データの取得に失敗しました”とエラーになります。
・評価画面-有害事象の出力対象が全てOFF。
・PMDA確認帳票ボタンからのICSR出力画面で、『すべての事象』を選択。
 </v>
          </cell>
          <cell r="F1113" t="str">
            <v>三代</v>
          </cell>
          <cell r="G1113">
            <v>43311</v>
          </cell>
          <cell r="H1113"/>
          <cell r="I1113"/>
          <cell r="J1113"/>
          <cell r="K1113"/>
          <cell r="L1113"/>
          <cell r="M1113"/>
          <cell r="N1113" t="str">
            <v>未定</v>
          </cell>
          <cell r="O1113"/>
          <cell r="P1113"/>
          <cell r="Q1113"/>
          <cell r="R1113" t="str">
            <v>SP7では再現しませんでした。改めて発生条件を確認します。
2018/8/14
再現しない状況であり、開発会議でもSP8で実施とは回答していない為、SP8⇒未定に変更（富岡）</v>
          </cell>
          <cell r="S1113"/>
        </row>
        <row r="1114">
          <cell r="A1114" t="str">
            <v>1113</v>
          </cell>
          <cell r="B1114" t="str">
            <v>評価画面</v>
          </cell>
          <cell r="C1114" t="str">
            <v>その他資料</v>
          </cell>
          <cell r="D1114" t="str">
            <v>TH
R3-RQ-384</v>
          </cell>
          <cell r="E1114" t="str">
            <v xml:space="preserve">&lt;CW5ADR-R3-要望障害一覧.xlsxから転記&gt;R3-RQ-384
製販後評価と治験評価で［その他の資料］の動作が異なる。
操作手順：
① 評価画面でその他の資料：はい　を選択しファイルを添付する
② 更新
③ 修正
④ その他の資料：いいえ　に変更
製販後評価では①のレコードの無効がチェックONになるが、
治験評価では①のレコードがグレーアウトするのみで無効はチェックOFFのまま。
ICSRファイルには添付ファイルが出力される。
 </v>
          </cell>
          <cell r="F1114" t="str">
            <v>岩城</v>
          </cell>
          <cell r="G1114">
            <v>43314</v>
          </cell>
          <cell r="H1114" t="str">
            <v>リリース済</v>
          </cell>
          <cell r="I1114"/>
          <cell r="J1114"/>
          <cell r="K1114"/>
          <cell r="L1114"/>
          <cell r="M1114"/>
          <cell r="N1114" t="str">
            <v>SP12(前半フェーズ)</v>
          </cell>
          <cell r="O1114"/>
          <cell r="P1114"/>
          <cell r="Q1114"/>
          <cell r="R1114" t="str">
            <v>治験評価画面でも、製造販売後評価画面と同様に無効チェックが入るよう改修します。
対応時期：SP8の添付資料の改修に併せて確認
2018/8/14
SYSCOさん対応可能か確認要⇒土田さん
4/4　対応済み？　未対応ならSP9→SP10
　添付して無効の運用はあまりないはず
7/18 工数不足のため調整
SP9.1候補→SP11候補（理由は同上）
2020/1/15 SP11候補→SP12候補（理由は同上）</v>
          </cell>
          <cell r="S1114" t="str">
            <v>柴田/塩見</v>
          </cell>
        </row>
        <row r="1115">
          <cell r="A1115" t="str">
            <v>1114</v>
          </cell>
          <cell r="B1115" t="str">
            <v>文献学会オプション</v>
          </cell>
          <cell r="C1115" t="str">
            <v>帳票</v>
          </cell>
          <cell r="D1115" t="str">
            <v>MKK
R3-RQ-385</v>
          </cell>
          <cell r="E1115" t="str">
            <v xml:space="preserve">&lt;CW5ADR-R3-要望障害一覧.xlsxから転記&gt;R3-RQ-385
適合性調査で提出が必要な、文献学会情報の一覧の帳票が出力できるようにしてほしい。
現状の文献情報検索画面では、症例化された文献の症例管理番号が文献学会オプション側の画面からはわからない。
出力したい、帳票は、下記URLに掲載されている
&lt;http://www.pmda.go.jp/review-services/inspections/reexam-reeval/0005.html&gt;
下記帳票
&lt;http://www.pmda.go.jp/files/000215280.xlsx&gt;
上記は医療機器用
MKKで提示されたものとは少し違うので
添付資料のR3-RQ-385フォルダにMKK提示のファイルを登録。おそらく医薬品用 </v>
          </cell>
          <cell r="F1115" t="str">
            <v>岩城</v>
          </cell>
          <cell r="G1115">
            <v>43313</v>
          </cell>
          <cell r="H1115"/>
          <cell r="I1115"/>
          <cell r="J1115"/>
          <cell r="K1115"/>
          <cell r="L1115"/>
          <cell r="M1115"/>
          <cell r="N1115" t="str">
            <v>未定</v>
          </cell>
          <cell r="O1115"/>
          <cell r="P1115"/>
          <cell r="Q1115"/>
          <cell r="R1115" t="str">
            <v>文献検索画面からADRの管理番号は検索できます。
要望として受理します。</v>
          </cell>
          <cell r="S1115"/>
        </row>
        <row r="1116">
          <cell r="A1116" t="str">
            <v>1115</v>
          </cell>
          <cell r="B1116" t="str">
            <v xml:space="preserve">製販後評価画面
</v>
          </cell>
          <cell r="C1116" t="str">
            <v>4条件不成立</v>
          </cell>
          <cell r="D1116" t="str">
            <v>TH
R3-RQ-386</v>
          </cell>
          <cell r="E1116" t="str">
            <v xml:space="preserve">&lt;CW5ADR-R3-要望障害一覧.xlsxから転記&gt;R3-RQ-386
製販後評価画面で4条件不成立チェックをONにした際、第一報入手日はブランクになるが、日区分には値が残る。
日区分はR3で追加になった項目ですので、上手く連動していないのではないでしょうか。
治験評価画面では、日区分もクリアされる。
添付資料のR3-RQ-386フォルダに画面ハードコピーを配置 </v>
          </cell>
          <cell r="F1116" t="str">
            <v>岩城</v>
          </cell>
          <cell r="G1116">
            <v>43315</v>
          </cell>
          <cell r="H1116"/>
          <cell r="I1116"/>
          <cell r="J1116"/>
          <cell r="K1116"/>
          <cell r="L1116"/>
          <cell r="M1116"/>
          <cell r="N1116" t="str">
            <v>未定</v>
          </cell>
          <cell r="O1116"/>
          <cell r="P1116"/>
          <cell r="Q1116"/>
          <cell r="R1116" t="str">
            <v>製造販売後評価画面でも、治験評価と同様に無効チェックが入るよう改修します。
対応時期は未定です。</v>
          </cell>
          <cell r="S1116"/>
        </row>
        <row r="1117">
          <cell r="A1117" t="str">
            <v>1116</v>
          </cell>
          <cell r="B1117" t="str">
            <v>評価画面</v>
          </cell>
          <cell r="C1117" t="str">
            <v>新医薬品区分</v>
          </cell>
          <cell r="D1117" t="str">
            <v>TH</v>
          </cell>
          <cell r="E1117" t="str">
            <v>評価画面-投与情報-新医薬品区分には、自社薬であれば全て入力しないとICSR出力ボタン押下時に「自社薬剤(被疑薬もしくは相互作用)の新医薬品区分が入力されていません。」のエラーが出てICSRファイルを出力できないが、自社薬でもブランクで出力したい</v>
          </cell>
          <cell r="F1117" t="str">
            <v>土田</v>
          </cell>
          <cell r="G1117">
            <v>43319</v>
          </cell>
          <cell r="H1117"/>
          <cell r="I1117"/>
          <cell r="J1117"/>
          <cell r="K1117"/>
          <cell r="L1117"/>
          <cell r="M1117"/>
          <cell r="N1117" t="str">
            <v>未定</v>
          </cell>
          <cell r="O1117"/>
          <cell r="P1117"/>
          <cell r="Q1117"/>
          <cell r="R1117" t="str">
            <v>4/4　SP8候補→未定（要望）
2018/08/16 SP7a
 THでは個別で対応（TH_FLG=ONの場合に動作する）</v>
          </cell>
          <cell r="S1117"/>
        </row>
        <row r="1118">
          <cell r="A1118" t="str">
            <v>1117</v>
          </cell>
          <cell r="B1118" t="str">
            <v>定期報告画面</v>
          </cell>
          <cell r="C1118" t="str">
            <v>各種集計出力画面の画面表示</v>
          </cell>
          <cell r="D1118"/>
          <cell r="E1118" t="str">
            <v>各種集計出力画面の戻るボタンと縦スクロールが切れて表示されている</v>
          </cell>
          <cell r="F1118" t="str">
            <v>DDC王新</v>
          </cell>
          <cell r="G1118">
            <v>43320</v>
          </cell>
          <cell r="H1118" t="str">
            <v>リリース済</v>
          </cell>
          <cell r="I1118"/>
          <cell r="J1118"/>
          <cell r="K1118"/>
          <cell r="L1118"/>
          <cell r="M1118"/>
          <cell r="N1118" t="str">
            <v>SP8</v>
          </cell>
          <cell r="O1118"/>
          <cell r="P1118"/>
          <cell r="Q1118"/>
          <cell r="R1118" t="str">
            <v>2018/8/14
DDC発見不具合。見た目なので対応する</v>
          </cell>
          <cell r="S1118"/>
        </row>
        <row r="1119">
          <cell r="A1119" t="str">
            <v>1118</v>
          </cell>
          <cell r="B1119" t="str">
            <v>BLOB_updaterバッチ</v>
          </cell>
          <cell r="C1119" t="str">
            <v>BLOB_updater.bat</v>
          </cell>
          <cell r="D1119" t="str">
            <v>AZ</v>
          </cell>
          <cell r="E1119" t="str">
            <v>・現象：
BLOB_updater.bat実行時に「ORA-12640：認証アダプタの初期化に失敗しました」となり、実行エラーとなる場合がある。
・原因：
該当サーバのシステム環境変数にORACLE_HOMEが設定されていたため。
・対応：
BLOB_updater.batに「set ORACLE_HOME=」を追記する。</v>
          </cell>
          <cell r="F1119" t="str">
            <v>柴田</v>
          </cell>
          <cell r="G1119">
            <v>43319</v>
          </cell>
          <cell r="H1119"/>
          <cell r="I1119"/>
          <cell r="J1119"/>
          <cell r="K1119"/>
          <cell r="L1119"/>
          <cell r="M1119"/>
          <cell r="N1119" t="str">
            <v>未定</v>
          </cell>
          <cell r="O1119"/>
          <cell r="P1119"/>
          <cell r="Q1119"/>
          <cell r="R1119" t="str">
            <v>BLOB_updater.batに「set ORACLE_HOME=」を追記する。
2018/8/14
DXCJ環境で再現しないので、一旦SP8⇒未定とする。（AZで再現するか、原因がわかればSP8で対応する）</v>
          </cell>
          <cell r="S1119"/>
        </row>
        <row r="1120">
          <cell r="A1120" t="str">
            <v>1119</v>
          </cell>
          <cell r="B1120" t="str">
            <v>EBCI</v>
          </cell>
          <cell r="C1120" t="str">
            <v>販売名
有効成分名</v>
          </cell>
          <cell r="D1120"/>
          <cell r="E1120" t="str">
            <v>メール：[TP-ADRR3]　【大至急】SP6.2適用後、症例票の出力不具合
薬剤の投与順が入力されない場合、評価画面から出力すると販売名が出力されない、（その際のICSRファイルを利用して）メニューから出力すると
問題なく販売名が出力されるという問題です。
①    様式１、様式２のヘッダの「販売名/治験成分記号」
②    様式１、様式２のヘッダの「有効成分名」
③    様式２の「医薬品/治験薬情報」の「販売名/製剤名」
④    様式２の「医薬品/治験薬情報」の「有効成分名・用量」</v>
          </cell>
          <cell r="F1120" t="str">
            <v>DDC陳</v>
          </cell>
          <cell r="G1120">
            <v>43321</v>
          </cell>
          <cell r="H1120" t="str">
            <v>リリース済</v>
          </cell>
          <cell r="I1120"/>
          <cell r="J1120"/>
          <cell r="K1120"/>
          <cell r="L1120"/>
          <cell r="M1120"/>
          <cell r="N1120" t="str">
            <v>SP8</v>
          </cell>
          <cell r="O1120"/>
          <cell r="P1120"/>
          <cell r="Q1120"/>
          <cell r="R1120" t="str">
            <v xml:space="preserve">2018/8/14
SP6.1d（JP様向け）、SP6.2、SP7向けの個別パッチ作成が必要。（富岡）
</v>
          </cell>
          <cell r="S1120"/>
        </row>
        <row r="1121">
          <cell r="A1121" t="str">
            <v>1120</v>
          </cell>
          <cell r="B1121" t="str">
            <v>E2bチェック</v>
          </cell>
          <cell r="C1121" t="str">
            <v>届出回数、対象疾患、開発相</v>
          </cell>
          <cell r="D1121"/>
          <cell r="E1121" t="str">
            <v xml:space="preserve">「R3-1011」の①により作成。
①についてですが、CWには治験情報設定画面に、届出回数、対象疾患、開発相を登録
しているので、
以下をエラーとして検知できるようにはできないでしょうか。ご検討いただけると
幸いです。
・届出回数、対象疾患、開発相いずれも空欄である
・報告対象である治験薬について、マスタに届出回数の登録があるのに、治験概要
_届出回数がブランクになっている
</v>
          </cell>
          <cell r="F1121" t="str">
            <v>DDC王</v>
          </cell>
          <cell r="G1121">
            <v>43322</v>
          </cell>
          <cell r="H1121" t="str">
            <v>リリース済</v>
          </cell>
          <cell r="I1121"/>
          <cell r="J1121"/>
          <cell r="K1121"/>
          <cell r="L1121"/>
          <cell r="M1121"/>
          <cell r="N1121" t="str">
            <v>SP8</v>
          </cell>
          <cell r="O1121"/>
          <cell r="P1121"/>
          <cell r="Q1121"/>
          <cell r="R1121" t="str">
            <v>2018/8/14
R3-1011の②を別管理とした。</v>
          </cell>
          <cell r="S1121"/>
        </row>
        <row r="1122">
          <cell r="A1122" t="str">
            <v>1121</v>
          </cell>
          <cell r="B1122" t="str">
            <v>ALEC</v>
          </cell>
          <cell r="C1122" t="str">
            <v>書誌事項から設定</v>
          </cell>
          <cell r="D1122"/>
          <cell r="E1122" t="str">
            <v>ALRV画面で開催期間が入力された場合、開催期間がALEC画面の書誌事項に取り込まれない。（ALRVの引用文献、ALEP画面の書誌事項への取込は問題なし）</v>
          </cell>
          <cell r="F1122" t="str">
            <v>柴田</v>
          </cell>
          <cell r="G1122">
            <v>43322</v>
          </cell>
          <cell r="H1122" t="str">
            <v>リリース済</v>
          </cell>
          <cell r="I1122"/>
          <cell r="J1122"/>
          <cell r="K1122"/>
          <cell r="L1122"/>
          <cell r="M1122"/>
          <cell r="N1122" t="str">
            <v>SP8</v>
          </cell>
          <cell r="O1122"/>
          <cell r="P1122"/>
          <cell r="Q1122"/>
          <cell r="R1122" t="str">
            <v>2018/8/14
R3-901の調査で発覚した不具合。
SP8で合わせて対応する。（富岡）</v>
          </cell>
          <cell r="S1122"/>
        </row>
        <row r="1123">
          <cell r="A1123" t="str">
            <v>1122</v>
          </cell>
          <cell r="B1123" t="str">
            <v>EBIA、EBIS</v>
          </cell>
          <cell r="C1123" t="str">
            <v>UCUM_CD</v>
          </cell>
          <cell r="D1123"/>
          <cell r="E1123" t="str">
            <v>■背景
・現在はADR R3(SP4.5)を利用しており、機構向けにはR2形式での報告を実施している。
　SP6.2にリリースアップしますので、今後はR3形式での報告を行いたい。
■問題点
・R2報告ですので含量の単位はUCUMではなく「単位」、「倍」という単位を利用していた。
　このままではR3報告が出来ない為、「単位」、「倍」　⇒　「[iU]」に変更してR3報告が出来るようにしたい。
■お願い
　添付に、関係しそうな現状のテーブル内容を取得しました。（R3のみ）
　マスター含めたデータ補正のScriptについて検討とテスト含めた工数の算出をお願い致します。</v>
          </cell>
          <cell r="F1123" t="str">
            <v>DDC陳</v>
          </cell>
          <cell r="G1123">
            <v>43322</v>
          </cell>
          <cell r="H1123"/>
          <cell r="I1123"/>
          <cell r="J1123"/>
          <cell r="K1123"/>
          <cell r="L1123"/>
          <cell r="M1123"/>
          <cell r="N1123" t="str">
            <v>－</v>
          </cell>
          <cell r="O1123"/>
          <cell r="P1123"/>
          <cell r="Q1123"/>
          <cell r="R1123" t="str">
            <v>2018/8/14
不具合では無いが、対応内容をDDCに確認。
対応はPJ側で個別に実施する。（富岡）</v>
          </cell>
          <cell r="S1123"/>
        </row>
        <row r="1124">
          <cell r="A1124" t="str">
            <v>1123</v>
          </cell>
          <cell r="B1124" t="str">
            <v>EBCI</v>
          </cell>
          <cell r="C1124" t="str">
            <v>販売名、一般名</v>
          </cell>
          <cell r="D1124" t="str">
            <v>JP
R3-RQ-388</v>
          </cell>
          <cell r="E1124" t="str">
            <v xml:space="preserve">&lt;CW5ADR-R3-要望障害一覧.xlsxから転記&gt;R3-RQ-388
・販売名不明で、一般名が判明している場合、一般名とそのコードおよびコード区分を販売名、薬剤コード（G.k.2.2）、コード区分に補填して出力できるようにする。
改修内容：薬剤検索から入力する際、7桁、3桁コードでコーディングした場合（＝製品名不明で一般名が判明している場合）、GB必須入力項目のG.k.2.2（販売名、薬剤コード、コード区分）がブランクになる。ブランクのままでも、帳票出力時にロジカルチェックがかからないため、そのまま報告すると、当局報告時にACKエラーになる。
そのため、7桁、3桁コードをあてる場合は、「一般名、薬剤コード、コード区分」を「販売名、薬剤コード、コード区分」に反映される仕様にして頂きたい。
改修案：
案①：入力画面上で補填
案②：帳票出力時に自動補填されるように仕様変更 </v>
          </cell>
          <cell r="F1124" t="str">
            <v>松井</v>
          </cell>
          <cell r="G1124">
            <v>43320</v>
          </cell>
          <cell r="H1124" t="str">
            <v>close(取下)</v>
          </cell>
          <cell r="I1124"/>
          <cell r="J1124"/>
          <cell r="K1124"/>
          <cell r="L1124"/>
          <cell r="M1124"/>
          <cell r="N1124" t="str">
            <v>SP9</v>
          </cell>
          <cell r="O1124"/>
          <cell r="P1124"/>
          <cell r="Q1124"/>
          <cell r="R1124" t="str">
            <v>7桁、3桁コードでコーディングした場合の仕様を確認します。
2018/8/14
要望であるが、優先度は高い。
上記仕様を確認後DDC側に工数見積もりをお願いして決定する。（富岡）
4/4　SP8候補→SP9候補→SP9
6/28　M_SYS_PARAMSのパラメータ設定で左記の要望を対応できるのでclose</v>
          </cell>
          <cell r="S1124"/>
        </row>
        <row r="1125">
          <cell r="A1125" t="str">
            <v>1124</v>
          </cell>
          <cell r="B1125" t="str">
            <v>EBCI</v>
          </cell>
          <cell r="C1125" t="str">
            <v>投与因果関係</v>
          </cell>
          <cell r="D1125" t="str">
            <v>JP
R3-RQ-389</v>
          </cell>
          <cell r="E1125" t="str">
            <v xml:space="preserve">&lt;CW5ADR-R3-要望障害一覧.xlsxから転記&gt;R3-RQ-389
改修内容：社内因果関係と対当局因果関係のマッピングを作成し、社内で使用している因果関係を帳票出力時に自動で読み替えて出力して頂きたい。現在は手動で変更しているため、変更を忘れた場合、社内因果関係表記のまま報告されてしまう。また、PMDA報告書では「関連なし」であっても、JPKKでは集積作業の際に社内因果関係で区別する必要があるため、CWに社内因果関係を残す必要があり、帳票出力時に読み替えて頂きたい。
 </v>
          </cell>
          <cell r="F1125" t="str">
            <v>松井</v>
          </cell>
          <cell r="G1125">
            <v>43320</v>
          </cell>
          <cell r="H1125"/>
          <cell r="I1125"/>
          <cell r="J1125"/>
          <cell r="K1125"/>
          <cell r="L1125"/>
          <cell r="M1125"/>
          <cell r="N1125" t="str">
            <v>CW6_SP5(後半フェーズ)候補</v>
          </cell>
          <cell r="O1125"/>
          <cell r="P1125"/>
          <cell r="Q1125"/>
          <cell r="R1125" t="str">
            <v>工数を確認します
対応案：
①画面で変更
②出力時に変換⇒工数小、JPはこちらで問題ない
2018/8/14
要望であるが、優先度は高い。（CW4では対応出来ていた機能）
上記②仕様を確認後DDC側に工数見積もりをお願いして決定する。（富岡）
4/4　SP8候補→SP10：工数は大きい
10/1　SP10候補→SP11候補：工数が大きい、JP固有要件
2020/1/15 SP11候補→SP12候補（理由は同上）
2020/10/16　工数不足のため調整
SP12候補→SP13候補
2021/03/26　工数不足のため調整
SP13候補→SP14候補
2021/09/17工数不足のため調整
SP14候補→SP15候補（理由は同上）
2022/3/25工数不足のため調整
SP15候補→SP16候補（理由は同上）
2022/8/31工数不足のため調整
CW6_SP4候補→CW6_SP5候補</v>
          </cell>
          <cell r="S1125"/>
        </row>
        <row r="1126">
          <cell r="A1126" t="str">
            <v>1125</v>
          </cell>
          <cell r="B1126" t="str">
            <v>ALEC,ALEP</v>
          </cell>
          <cell r="C1126" t="str">
            <v>その他参考事項</v>
          </cell>
          <cell r="D1126" t="str">
            <v>JP
R3-RQ-390</v>
          </cell>
          <cell r="E1126" t="str">
            <v xml:space="preserve">&lt;CW5ADR-R3-要望障害一覧.xlsxから転記&gt;R3-RQ-390
その他参考事項で取込ボタンを押すと自動で報告対象となった事象が出力されるが、英語が出力されるので、PTの日本語が出力されるように出来ないか。
また、グリーンブックで不要とされている内容も出力されるので、出力されないように変更できないか。
改修内容：シート「No.20参照」および「EXTERNAL  RE 《確認依頼》【FOCUS】＜相談＞CW5ADRで入力される定型文について.msg」を参照ください。
・出力内容がGB（R3）の基準に対応していないので、GBの記載に沿った出力内容にしてほしい。
・リファレンスマニュアルに記載されている内容と異なった出力がされるので、出力内容を再度確認頂きたい。 </v>
          </cell>
          <cell r="F1126" t="str">
            <v>松井</v>
          </cell>
          <cell r="G1126">
            <v>43320</v>
          </cell>
          <cell r="H1126" t="str">
            <v>リリース済</v>
          </cell>
          <cell r="I1126"/>
          <cell r="J1126"/>
          <cell r="K1126"/>
          <cell r="L1126"/>
          <cell r="M1126"/>
          <cell r="N1126" t="str">
            <v>SP10</v>
          </cell>
          <cell r="O1126"/>
          <cell r="P1126"/>
          <cell r="Q1126"/>
          <cell r="R1126" t="str">
            <v>R3の通知と現仕様が合っていない部分を確認します
対応案：
①取込ボタンをR2,R3の2つ設置
②M_APP_PARAMSで切替
2018/8/14
要望であるが、優先度は高い。
仕様を確認後DDC側に工数見積もりをお願いして決定する。（富岡）
4/4　SP8候補→SP10（工数大）</v>
          </cell>
          <cell r="S1126" t="str">
            <v>塩見/藤田</v>
          </cell>
        </row>
        <row r="1127">
          <cell r="A1127" t="str">
            <v>1126</v>
          </cell>
          <cell r="B1127" t="str">
            <v>ALEC,ALEP</v>
          </cell>
          <cell r="C1127" t="str">
            <v>報告外追加報告</v>
          </cell>
          <cell r="D1127" t="str">
            <v>JP
R3-RQ-391</v>
          </cell>
          <cell r="E1127" t="str">
            <v xml:space="preserve">&lt;CW5ADR-R3-要望障害一覧.xlsxから転記&gt;R3-RQ-391
報告対象外追加報告の場合、報告対象チェックを入れず、出力対象にだけチェックを入れるが、更新時に「報告対象事象とICSR出力対象事象が異なりますが同じにしますか︖」とのメッセージが出て、誤って「はい」をクリックするとどちらのチェックも外れてしまう。そのため、このメッセージが出ないようにしてほしい。
改修内容：
・報告対象外追加報告の場合、「報告対象事象とICSR出力対象事象は異なる」のが正しいので、メッセージの出力仕様を変更頂きたい。
・ICSR出力対象フラグは評価確定項目であるが、このメッセージで誤って「はい」を選択すると、評価確定後でもチェックが外れてしまう。しかし、チェックを入れ直すには評価確定解除が必要であり、「確定項目」の定義に反していると考えられます。
改修案：
案①：受領別報告区分値が「追加取下げ要」の場合はメッセージがでないようにする。
案②：「報告対象フラグがすべての事象に対して入っていない＋出力対象フラグが1事象以上に入っている」以外の条件の場合、エラーメッセージを表示させる。 </v>
          </cell>
          <cell r="F1127" t="str">
            <v>松井</v>
          </cell>
          <cell r="G1127">
            <v>43320</v>
          </cell>
          <cell r="H1127" t="str">
            <v>リリース済</v>
          </cell>
          <cell r="I1127"/>
          <cell r="J1127"/>
          <cell r="K1127"/>
          <cell r="L1127"/>
          <cell r="M1127"/>
          <cell r="N1127" t="str">
            <v>SP12(前半フェーズ)</v>
          </cell>
          <cell r="O1127"/>
          <cell r="P1127"/>
          <cell r="Q1127"/>
          <cell r="R1127" t="str">
            <v>ICSR出力対象フラグは評価確定項目であるが「はい」で評価確定後でもチェックが外れてしまう⇒不具合として起票します
上記対応によりメッセージは不要となる
2018/8/14
要望であるが、優先度は高い。
①受領別報告区分値が「追加取下げ要」の場合はメッセージがでないようにする。
②上記以外で、チェックを行った際に｢はい｣を押下した場合で確定承認がされていれば｢確定承認がされている為、報告事象の変更は出来ません｣とのメッセージを出力して処理をキャンセルさせるように修正する。（いいえを応答するか、確定承認を解除して対応）
⇒SP8で対応するか工数を開発Tで検討する。（富岡）
4/4　SP9候補→SP10（工数大）
7/18 工数不足のため調整
SP10候補→SP11候補（理由は同上）
2020/1/15 SP11候補→SP12候補（理由は同上）</v>
          </cell>
          <cell r="S1127" t="str">
            <v>塩見/藤田</v>
          </cell>
        </row>
        <row r="1128">
          <cell r="A1128" t="str">
            <v>1127</v>
          </cell>
          <cell r="B1128" t="str">
            <v>ALEC,ALEP</v>
          </cell>
          <cell r="C1128" t="str">
            <v>出力臨床検査値選択</v>
          </cell>
          <cell r="D1128" t="str">
            <v>JP
R3-RQ-392</v>
          </cell>
          <cell r="E1128" t="str">
            <v xml:space="preserve">&lt;CW5ADR-R3-要望障害一覧.xlsxから転記&gt;R3-RQ-392
評価画面の出力臨床検査値をデフォルトで「全選択」に設定してほしい。
改修内容：PMDA報告書への出力対象の検査値を選択し忘れて報告遅延につながるリスクがあるため、全選択がデフォルトで、部分的に報告する場合のみ選択するという仕様に変更して頂きたい。 </v>
          </cell>
          <cell r="F1128" t="str">
            <v>松井</v>
          </cell>
          <cell r="G1128">
            <v>43320</v>
          </cell>
          <cell r="H1128" t="str">
            <v>リリース済</v>
          </cell>
          <cell r="I1128"/>
          <cell r="J1128"/>
          <cell r="K1128"/>
          <cell r="L1128"/>
          <cell r="M1128"/>
          <cell r="N1128" t="str">
            <v>SP10</v>
          </cell>
          <cell r="O1128"/>
          <cell r="P1128"/>
          <cell r="Q1128"/>
          <cell r="R1128" t="str">
            <v>2018/8/14
要望であるが、優先度は高い。
対応案：
①LTや評価作成後に臨検値を追加した場合にもデフォルトで選択する
②全て選択されていない場合、ICSR出力時にメッセージが表示する
開発Tで仕様を検討します
4/4　SP8候補→SP9→SP10（必須の機能ではない要望）</v>
          </cell>
          <cell r="S1128" t="str">
            <v>柴田/塩見</v>
          </cell>
        </row>
        <row r="1129">
          <cell r="A1129" t="str">
            <v>1128</v>
          </cell>
          <cell r="B1129" t="str">
            <v>ICSRファイル作成</v>
          </cell>
          <cell r="C1129"/>
          <cell r="D1129" t="str">
            <v>KP
R3-RQ-394</v>
          </cell>
          <cell r="E1129" t="str">
            <v xml:space="preserve">&lt;CW5ADR-R3-要望障害一覧.xlsxから転記&gt;R3-RQ-394
ICSRファイルに記載されるコメント文とインデントの半角スペースはユーザーにとって不要にもかかわらずファイルサイズに影響を与えるため、それらを出さないでファイルを出力する機能が欲しい。
ICSRファイル自体は5MB程度でも、暗号化(報告にあたり必要)により10MBを超えて、AS1で報告できない事象が発生。
GBに明記はされていないが、AS1:10MBなどのファイルサイズ制限は、暗号化された後のサイズを表すとのこと。(ADRはICSRファイルのサイズしか考慮していない) </v>
          </cell>
          <cell r="F1129" t="str">
            <v>土田</v>
          </cell>
          <cell r="G1129">
            <v>43321</v>
          </cell>
          <cell r="H1129"/>
          <cell r="I1129"/>
          <cell r="J1129"/>
          <cell r="K1129"/>
          <cell r="L1129"/>
          <cell r="M1129"/>
          <cell r="N1129" t="str">
            <v>未定</v>
          </cell>
          <cell r="O1129"/>
          <cell r="P1129"/>
          <cell r="Q1129"/>
          <cell r="R1129" t="str">
            <v>対応案：ICSRファイル出力後に修正</v>
          </cell>
          <cell r="S1129"/>
        </row>
        <row r="1130">
          <cell r="A1130" t="str">
            <v>1129</v>
          </cell>
          <cell r="B1130" t="str">
            <v>症例検索</v>
          </cell>
          <cell r="C1130"/>
          <cell r="D1130" t="str">
            <v>TH
R3-RQ-395</v>
          </cell>
          <cell r="E1130" t="str">
            <v xml:space="preserve">&lt;CW5ADR-R3-要望障害一覧.xlsxから転記&gt;R3-RQ-395
症例検索で「ビジネスロジックで業務は異常終了」で落ちる。
R3-RQ-352(R3-1062) で回避策を提示された、「管理番号　空白以外」を追加したが、添付の条件では「ビジネスロジックで業務は異常終了」で落ちます。
運用に大きな影響を与えていますので至急の対応をお願いします。
添付資料のR3-RQ-395フォルダに検索条件を出力したEXCELを配置 
</v>
          </cell>
          <cell r="F1130" t="str">
            <v>岩城</v>
          </cell>
          <cell r="G1130">
            <v>43322</v>
          </cell>
          <cell r="H1130" t="str">
            <v>リリース済</v>
          </cell>
          <cell r="I1130"/>
          <cell r="J1130"/>
          <cell r="K1130"/>
          <cell r="L1130"/>
          <cell r="M1130"/>
          <cell r="N1130" t="str">
            <v>SP8</v>
          </cell>
          <cell r="O1130"/>
          <cell r="P1130"/>
          <cell r="Q1130"/>
          <cell r="R1130" t="str">
            <v>開発Tで引き続き調査します
(Oracleの回避策ALTER SESSIONを実行するとパフォーマンスが悪化)
⇒本件で発生しているエラーは「ORA-00904: "V_CC_AL_ACC"."REPORTERTELNO_NF": 無効な識別子です。」であり、R3-RQ-352(R3-1062) とは別事象でした。
原因：M_CCRPT_TABLE_COLUMNのVIEW_COLUMN_NMに設定している値が存在しないカラム名となっているため。本エラーが発生した項目以外にもビューに存在しないカラム名を指定しているものが複数あるため、横展開必須</v>
          </cell>
          <cell r="S1130"/>
        </row>
        <row r="1131">
          <cell r="A1131" t="str">
            <v>1130</v>
          </cell>
          <cell r="B1131" t="str">
            <v>症例検索
汎用一覧帳票</v>
          </cell>
          <cell r="C1131"/>
          <cell r="D1131" t="str">
            <v>TH
R3-RQ-396</v>
          </cell>
          <cell r="E1131" t="str">
            <v xml:space="preserve">&lt;CW5ADR-R3-要望障害一覧.xlsxから転記&gt;R3-RQ-396
ADAR：汎用一覧帳票（汎用検索条件）、ALAR：症例検索（汎用検索条件）の検索条件および出力項目として[受領ー第一1次情報源ー報告者（代表）]「報告者国(NF)」がありますが、受領画面の報告者国でNFは選択できないので、不要。
また、受領ー第一1次情報源ー報告者]では、各項目の(NF)が選択できない。
 </v>
          </cell>
          <cell r="F1131" t="str">
            <v>岩城</v>
          </cell>
          <cell r="G1131">
            <v>43322</v>
          </cell>
          <cell r="H1131"/>
          <cell r="I1131"/>
          <cell r="J1131"/>
          <cell r="K1131"/>
          <cell r="L1131"/>
          <cell r="M1131"/>
          <cell r="N1131" t="str">
            <v>未定</v>
          </cell>
          <cell r="O1131"/>
          <cell r="P1131"/>
          <cell r="Q1131"/>
          <cell r="R1131" t="str">
            <v>不具合として起票します</v>
          </cell>
          <cell r="S1131"/>
        </row>
        <row r="1132">
          <cell r="A1132" t="str">
            <v>1131</v>
          </cell>
          <cell r="B1132" t="str">
            <v>EBCI</v>
          </cell>
          <cell r="C1132" t="str">
            <v>PMDA確認帳票テンプレート</v>
          </cell>
          <cell r="D1132" t="str">
            <v>TH
R3-RQ-397</v>
          </cell>
          <cell r="E1132" t="str">
            <v xml:space="preserve">&lt;CW5ADR-R3-要望障害一覧.xlsxから転記&gt;R3-RQ-397
PMDA確認帳票の検査名欄が狭いため折り返しが多く複数ページになることも多くチェックしにくいので、
検査名欄の幅を広げて少しでもページ数を減らして欲しいとの要望がありました。
SP7で別紙様式第2の臨検値表の「日付」「結果」列が削除されるので検査名欄の幅が少し広くなりますが、弊社希望の列幅のテンプレートを添付します。
ご確認お願いいたします。
リリースアップでテンプレートが改定されると調整した列幅もリセットされてしまうためパッケージとして列幅を広げていただけないでしょうか。
添付資料のR3-RQ-397フォルダに希望のテンプレートファイルを配置 </v>
          </cell>
          <cell r="F1132" t="str">
            <v>岩城</v>
          </cell>
          <cell r="G1132">
            <v>43322</v>
          </cell>
          <cell r="H1132" t="str">
            <v>リリース済</v>
          </cell>
          <cell r="I1132"/>
          <cell r="J1132"/>
          <cell r="K1132"/>
          <cell r="L1132"/>
          <cell r="M1132"/>
          <cell r="N1132" t="str">
            <v>未定</v>
          </cell>
          <cell r="O1132"/>
          <cell r="P1132"/>
          <cell r="Q1132"/>
          <cell r="R1132" t="str">
            <v>要望として受理します
次のテンプレート変更時に再検討(各PJで確認)します</v>
          </cell>
          <cell r="S1132"/>
        </row>
        <row r="1133">
          <cell r="A1133" t="str">
            <v>1132</v>
          </cell>
          <cell r="B1133" t="str">
            <v>PMDA確認帳票</v>
          </cell>
          <cell r="C1133" t="str">
            <v>治験の概要</v>
          </cell>
          <cell r="D1133" t="str">
            <v>JP
HD:1808-008</v>
          </cell>
          <cell r="E1133" t="str">
            <v>治験成分記号マスタで設定した表示順と異なる順番で様式の対象疾患が出力されます。
テスト環境で試したところ、治験評価画面で何らかの更新をすると表示順が正しく出力されましたが正確な再現パターンは分かりません。
同じ治験薬でSP6.1d適用前に報告したPMDA帳票を見たところ表示順の不具合はなかったのですが、
確認した例数が少ないのでSP6.1dの影響かどうかは分かりません。</v>
          </cell>
          <cell r="F1133" t="str">
            <v>DHD 李</v>
          </cell>
          <cell r="G1133">
            <v>43325</v>
          </cell>
          <cell r="H1133"/>
          <cell r="I1133"/>
          <cell r="J1133"/>
          <cell r="K1133"/>
          <cell r="L1133"/>
          <cell r="M1133"/>
          <cell r="N1133" t="str">
            <v>未定</v>
          </cell>
          <cell r="O1133"/>
          <cell r="P1133"/>
          <cell r="Q1133"/>
          <cell r="R1133"/>
          <cell r="S1133"/>
        </row>
        <row r="1134">
          <cell r="A1134" t="str">
            <v>1133</v>
          </cell>
          <cell r="B1134" t="str">
            <v>ALMD</v>
          </cell>
          <cell r="C1134" t="str">
            <v>画面の表示内容</v>
          </cell>
          <cell r="D1134" t="str">
            <v>KS
HD:1806-015</v>
          </cell>
          <cell r="E1134" t="str">
            <v>SP6.1のR3-719で「有害事象フレーム」のソート順の指定を対応するのみです。
「疾患、臨床検査値フレーム」のソート順の指定が対応されないことです。
※R3-719と同様、再現できません。</v>
          </cell>
          <cell r="F1134" t="str">
            <v>DHD俊華</v>
          </cell>
          <cell r="G1134">
            <v>43325</v>
          </cell>
          <cell r="H1134"/>
          <cell r="I1134"/>
          <cell r="J1134"/>
          <cell r="K1134"/>
          <cell r="L1134"/>
          <cell r="M1134"/>
          <cell r="N1134" t="str">
            <v>未定</v>
          </cell>
          <cell r="O1134"/>
          <cell r="P1134"/>
          <cell r="Q1134"/>
          <cell r="R1134"/>
          <cell r="S1134"/>
        </row>
        <row r="1135">
          <cell r="A1135" t="str">
            <v>1134</v>
          </cell>
          <cell r="B1135" t="str">
            <v>ALEC,ALEP</v>
          </cell>
          <cell r="C1135" t="str">
            <v>受領・書誌事項から設定ボタン</v>
          </cell>
          <cell r="D1135" t="str">
            <v>TH
R3-RQ-379</v>
          </cell>
          <cell r="E1135" t="str">
            <v xml:space="preserve">&lt;CW5ADR-R3-要望障害一覧.xlsxから転記&gt;R3-RQ-379
評価画面の研究報告記述情報ですが、
下記手順で操作すると書誌事項が2行目に設定されてしまうため、1行目に設定するような仕様への変更を要望します。
ご検討お願いいたします。
①   ［試験/研究の分類］を選択
②   ［受領・書誌事項から設定］をクリック
 </v>
          </cell>
          <cell r="F1135" t="str">
            <v>三代</v>
          </cell>
          <cell r="G1135">
            <v>43304</v>
          </cell>
          <cell r="H1135"/>
          <cell r="I1135"/>
          <cell r="J1135"/>
          <cell r="K1135"/>
          <cell r="L1135"/>
          <cell r="M1135"/>
          <cell r="N1135" t="str">
            <v>未定</v>
          </cell>
          <cell r="O1135"/>
          <cell r="P1135"/>
          <cell r="Q1135"/>
          <cell r="R1135" t="str">
            <v>［受領・書誌事項から設定］ボタンは新規の行にコピーする仕様のため、1行目に［試験/研究の分類］が入力されている行に上書きコピーはされません。
要望として受理します。
4/4　空白→未定（要望）</v>
          </cell>
          <cell r="S1135"/>
        </row>
        <row r="1136">
          <cell r="A1136" t="str">
            <v>1135</v>
          </cell>
          <cell r="B1136" t="str">
            <v>論理チェック</v>
          </cell>
          <cell r="C1136" t="str">
            <v>D.7.1.r（治療歴）とD.7.2（治療歴の記述情報■）</v>
          </cell>
          <cell r="D1136" t="str">
            <v>TH
R3-RQ-380</v>
          </cell>
          <cell r="E1136" t="str">
            <v xml:space="preserve">&lt;CW5ADR-R3-要望障害一覧.xlsxから転記&gt;R3-RQ-380
D.7.1.r（治療歴）とD.7.2（治療歴の記述情報■）がブランクの場合、論理チェックの追加をお願いします。
また、D.7.2についてグリーンブックには以下の記載があります。
---------------------------------
[利用の手引き]
このデータ項目には、D.7.1.rで構造化できなかったその他の治療歴及び随伴症状に関する情報を入力する。
また、関連する治療歴及び随伴症状の報告がないときはここに「None」と入力する。
報告の時点で関連する治療歴及び随伴症状の資料がないとき、このデータ項目には不明（すなわち、null flavorのUNK）を入力し、これを「None」と混同しない。
[適合性]
任意。ただしD.7.1が空の場合は必須。
 </v>
          </cell>
          <cell r="F1136" t="str">
            <v>三代</v>
          </cell>
          <cell r="G1136">
            <v>43306</v>
          </cell>
          <cell r="H1136" t="str">
            <v>リリース済</v>
          </cell>
          <cell r="I1136"/>
          <cell r="J1136"/>
          <cell r="K1136"/>
          <cell r="L1136"/>
          <cell r="M1136"/>
          <cell r="N1136" t="str">
            <v>SP8
(TH個別で先行対応)</v>
          </cell>
          <cell r="O1136"/>
          <cell r="P1136"/>
          <cell r="Q1136"/>
          <cell r="R1136" t="str">
            <v>E2Bチェックをしないのはチェックルールの資料に当該チェックがないからです。
論理チェックはXMLのみで対応可能なので、TH様に個別で対応は可能です。
(機構ツールでもチェックしていない)
⇒SP8でパッケージ標準に含めます</v>
          </cell>
          <cell r="S1136"/>
        </row>
        <row r="1137">
          <cell r="A1137" t="str">
            <v>1136</v>
          </cell>
          <cell r="B1137" t="str">
            <v>ICSR出力</v>
          </cell>
          <cell r="C1137" t="str">
            <v>E.i.1.2</v>
          </cell>
          <cell r="D1137" t="str">
            <v>TH
R3-RQ-381</v>
          </cell>
          <cell r="E1137" t="str">
            <v xml:space="preserve">&lt;CW5ADR-R3-要望障害一覧.xlsxから転記&gt;R3-RQ-381
E.i.1.2（翻訳事象名）について。
M_APP_PARAMSの「ADR_NM_FLG：有害事象名出力切り替えフラグ」を用いて、「E.i.1.1a（母国語事象名）」の出力元情報を“記載有害事象名”か“読替有害事象名”を切り替えることができます。
「E.i.1.2（翻訳事象名）」は“読替有害事象名”が出力されますので、同様に“記載有害事象名”か“読替有害事象名”を切り替えれるように対応をお願いします。
 </v>
          </cell>
          <cell r="F1137" t="str">
            <v>三代</v>
          </cell>
          <cell r="G1137">
            <v>43307</v>
          </cell>
          <cell r="H1137" t="str">
            <v>close</v>
          </cell>
          <cell r="I1137"/>
          <cell r="J1137"/>
          <cell r="K1137"/>
          <cell r="L1137"/>
          <cell r="M1137"/>
          <cell r="N1137" t="str">
            <v>SP8
(TH個別で先行対応)</v>
          </cell>
          <cell r="O1137"/>
          <cell r="P1137"/>
          <cell r="Q1137"/>
          <cell r="R1137" t="str">
            <v>TH様個別にE.i.1.2は記載有害事象から出力するよう対応します。
SP8でパッケージ標準として、M_APP_PARAMSの「ADR_NM_FLG：有害事象名出力切り替えフラグ」により、出力を切り替えられるよう改修します。
→R3-892の一部</v>
          </cell>
          <cell r="S1137"/>
        </row>
        <row r="1138">
          <cell r="A1138" t="str">
            <v>1137</v>
          </cell>
          <cell r="B1138" t="str">
            <v>論理チェック</v>
          </cell>
          <cell r="C1138" t="str">
            <v>G.k.2.2</v>
          </cell>
          <cell r="D1138" t="str">
            <v>TH
R3-RQ-382</v>
          </cell>
          <cell r="E1138" t="str">
            <v xml:space="preserve">&lt;CW5ADR-R3-要望障害一覧.xlsxから転記&gt;R3-RQ-382
症例情報画面の論理チェックに下記2点追加を要望します。
1. 自社/他社：自社かつ9桁がブランク
2. 自社/他社：自社かつ7桁がブランク
リファレンスマニュアルを確認したところ
G.k.2.2のチェックがADRではチェック対象外となっているため、論理チェックへの追加を要望いたします。
 </v>
          </cell>
          <cell r="F1138" t="str">
            <v>三代</v>
          </cell>
          <cell r="G1138">
            <v>43308</v>
          </cell>
          <cell r="H1138" t="str">
            <v>リリース済</v>
          </cell>
          <cell r="I1138"/>
          <cell r="J1138"/>
          <cell r="K1138"/>
          <cell r="L1138"/>
          <cell r="M1138"/>
          <cell r="N1138" t="str">
            <v>SP8
(TH個別で先行対応)</v>
          </cell>
          <cell r="O1138"/>
          <cell r="P1138"/>
          <cell r="Q1138"/>
          <cell r="R1138" t="str">
            <v>18/1/22 TJ様へ回答：
CW5/ADR上の「DRUG_J」マスターの存在チェックで検討しておりましたが、仮コード等のようにマスターに存在しない場合に報告ができなくなるという問題が発生するためです。
2018/07/30：
1.⇒XML修正で対応します
2.⇒XML修正で対応します(一般名スプレッドの全レコードのうち、1つでも一般名にブランクのレコードがある場合に論理チェックエラー)</v>
          </cell>
          <cell r="S1138"/>
        </row>
        <row r="1139">
          <cell r="A1139" t="str">
            <v>1138</v>
          </cell>
          <cell r="B1139" t="str">
            <v>DBIC</v>
          </cell>
          <cell r="C1139" t="str">
            <v>CW伝送</v>
          </cell>
          <cell r="D1139" t="str">
            <v>JP
HD:1808-010</v>
          </cell>
          <cell r="E1139" t="str">
            <v>Log&amp;Triage画面より追加受領を作成しようとしていますが、CW伝送エラーとなり伝送できません。</v>
          </cell>
          <cell r="F1139" t="str">
            <v>DIT俊華</v>
          </cell>
          <cell r="G1139">
            <v>43327</v>
          </cell>
          <cell r="H1139" t="str">
            <v>リリース済</v>
          </cell>
          <cell r="I1139"/>
          <cell r="J1139"/>
          <cell r="K1139"/>
          <cell r="L1139"/>
          <cell r="M1139"/>
          <cell r="N1139" t="str">
            <v>SP8</v>
          </cell>
          <cell r="O1139"/>
          <cell r="P1139"/>
          <cell r="Q1139"/>
          <cell r="R1139"/>
          <cell r="S1139"/>
        </row>
        <row r="1140">
          <cell r="A1140" t="str">
            <v>1139</v>
          </cell>
          <cell r="B1140" t="str">
            <v>EBCI</v>
          </cell>
          <cell r="C1140" t="str">
            <v>テンプレート様式1,3,5</v>
          </cell>
          <cell r="D1140"/>
          <cell r="E1140" t="str">
            <v>「販売名/治験成分記号 承認番号(承認国)」と「有効成分名」のセル結合が解除されている
機構ツール同様、結合されるべき</v>
          </cell>
          <cell r="F1140" t="str">
            <v>土田</v>
          </cell>
          <cell r="G1140">
            <v>43327</v>
          </cell>
          <cell r="H1140" t="str">
            <v>リリース済</v>
          </cell>
          <cell r="I1140"/>
          <cell r="J1140"/>
          <cell r="K1140"/>
          <cell r="L1140"/>
          <cell r="M1140"/>
          <cell r="N1140" t="str">
            <v>SP8</v>
          </cell>
          <cell r="O1140"/>
          <cell r="P1140"/>
          <cell r="Q1140"/>
          <cell r="R1140"/>
          <cell r="S1140"/>
        </row>
        <row r="1141">
          <cell r="A1141" t="str">
            <v>1140</v>
          </cell>
          <cell r="B1141" t="str">
            <v>ALEC</v>
          </cell>
          <cell r="C1141" t="str">
            <v>ICSRのチェックロジック</v>
          </cell>
          <cell r="D1141" t="str">
            <v>JP
HD:1808-011</v>
          </cell>
          <cell r="E1141" t="str">
            <v>治験評価イベントにおいて、症例の記述情報の日本語をブランク、英語に内容を記載し、出力対象言語を「英語」にいたしましたところ、
ICSRファイルを出力する場合、臨床経過情報が入っていないためのエラーが発生いたしました。</v>
          </cell>
          <cell r="F1141" t="str">
            <v>DIT俊華</v>
          </cell>
          <cell r="G1141">
            <v>43328</v>
          </cell>
          <cell r="H1141" t="str">
            <v>リリース済</v>
          </cell>
          <cell r="I1141"/>
          <cell r="J1141"/>
          <cell r="K1141"/>
          <cell r="L1141"/>
          <cell r="M1141"/>
          <cell r="N1141" t="str">
            <v>SP8</v>
          </cell>
          <cell r="O1141"/>
          <cell r="P1141"/>
          <cell r="Q1141"/>
          <cell r="R1141"/>
          <cell r="S1141"/>
        </row>
        <row r="1142">
          <cell r="A1142" t="str">
            <v>1141</v>
          </cell>
          <cell r="B1142" t="str">
            <v>MKKアドオン
GOE0</v>
          </cell>
          <cell r="C1142" t="str">
            <v>SP7.0対応</v>
          </cell>
          <cell r="D1142" t="str">
            <v>MKK</v>
          </cell>
          <cell r="E1142" t="str">
            <v>SP7.0で対応内容：MKKアドオンのGOE0帳票への影響を調査して、対応する。</v>
          </cell>
          <cell r="F1142" t="str">
            <v>陳</v>
          </cell>
          <cell r="G1142">
            <v>43329</v>
          </cell>
          <cell r="H1142"/>
          <cell r="I1142"/>
          <cell r="J1142"/>
          <cell r="K1142"/>
          <cell r="L1142"/>
          <cell r="M1142"/>
          <cell r="N1142" t="str">
            <v>SP8</v>
          </cell>
          <cell r="O1142"/>
          <cell r="P1142"/>
          <cell r="Q1142"/>
          <cell r="R1142"/>
          <cell r="S1142"/>
        </row>
        <row r="1143">
          <cell r="A1143" t="str">
            <v>1142</v>
          </cell>
          <cell r="B1143" t="str">
            <v>汎用一覧帳票</v>
          </cell>
          <cell r="C1143" t="str">
            <v>抽出イベント絞込検索有効</v>
          </cell>
          <cell r="D1143" t="str">
            <v>MJ
R3-RQ-398</v>
          </cell>
          <cell r="E1143" t="str">
            <v xml:space="preserve">&lt;CW5ADR-R3-要望障害一覧.xlsxから転記&gt;R3-RQ-398
抽出イベントを登録した状態で抽出イベント絞込検索有効をOFFにしてExcel出力すると強制終了する。 </v>
          </cell>
          <cell r="F1143" t="str">
            <v>長澤</v>
          </cell>
          <cell r="G1143">
            <v>43329</v>
          </cell>
          <cell r="H1143"/>
          <cell r="I1143"/>
          <cell r="J1143"/>
          <cell r="K1143"/>
          <cell r="L1143"/>
          <cell r="M1143"/>
          <cell r="N1143" t="str">
            <v>未定</v>
          </cell>
          <cell r="O1143"/>
          <cell r="P1143"/>
          <cell r="Q1143"/>
          <cell r="R1143" t="str">
            <v>社内環境で再現しました
起票して不具合として管理します
4/4　空白→未定（回避策あり）</v>
          </cell>
          <cell r="S1143"/>
        </row>
        <row r="1144">
          <cell r="A1144" t="str">
            <v>1143</v>
          </cell>
          <cell r="B1144" t="str">
            <v>E2bチェックリスト</v>
          </cell>
          <cell r="C1144" t="str">
            <v>fileタイプ</v>
          </cell>
          <cell r="D1144" t="str">
            <v>社内
R3-RQ-399</v>
          </cell>
          <cell r="E1144" t="str">
            <v xml:space="preserve">&lt;CW5ADR-R3-要望障害一覧.xlsxから転記&gt;R3-RQ-399
参照ボタンでファイルを選択するときのデフォルトファイルタイプが*sgm
⇒*.xmlでしょう </v>
          </cell>
          <cell r="F1144" t="str">
            <v>平</v>
          </cell>
          <cell r="G1144">
            <v>43334</v>
          </cell>
          <cell r="H1144" t="str">
            <v>リリース済</v>
          </cell>
          <cell r="I1144"/>
          <cell r="J1144"/>
          <cell r="K1144"/>
          <cell r="L1144"/>
          <cell r="M1144"/>
          <cell r="N1144" t="str">
            <v>SP10.1</v>
          </cell>
          <cell r="O1144"/>
          <cell r="P1144"/>
          <cell r="Q1144"/>
          <cell r="R1144" t="str">
            <v>sgmまたはxmlと設定できるか確認します
※要横展開
4/4　空白→SP10（対応した方が良いが必須ではない）
7/18 工数不足のため調整
SP9.1候補→SP11候補（理由は同上）</v>
          </cell>
          <cell r="S1144" t="str">
            <v>柴田/塩見</v>
          </cell>
        </row>
        <row r="1145">
          <cell r="A1145" t="str">
            <v>1144</v>
          </cell>
          <cell r="B1145" t="str">
            <v>ADCA</v>
          </cell>
          <cell r="C1145" t="str">
            <v>投与因果関係論理チェック</v>
          </cell>
          <cell r="D1145" t="str">
            <v>JRC
R3-RQ-400</v>
          </cell>
          <cell r="E1145" t="str">
            <v xml:space="preserve">&lt;CW5ADR-R3-要望障害一覧.xlsxから転記&gt;R3-RQ-400
投与薬剤が1つも登録されていない状態でも、論理チェック「投与-因果関係が入力されていません」が表示される
投与因果関係は、投与情報がないと入力のしようが無いのにエラーがでるのはおかしい </v>
          </cell>
          <cell r="F1145" t="str">
            <v>平</v>
          </cell>
          <cell r="G1145">
            <v>43334</v>
          </cell>
          <cell r="H1145" t="str">
            <v>リリース済</v>
          </cell>
          <cell r="I1145"/>
          <cell r="J1145"/>
          <cell r="K1145"/>
          <cell r="L1145"/>
          <cell r="M1145"/>
          <cell r="N1145" t="str">
            <v>SP8</v>
          </cell>
          <cell r="O1145"/>
          <cell r="P1145"/>
          <cell r="Q1145"/>
          <cell r="R1145" t="str">
            <v>xmlファイルの修正だけで対応できるか確認します</v>
          </cell>
          <cell r="S1145"/>
        </row>
        <row r="1146">
          <cell r="A1146" t="str">
            <v>1145</v>
          </cell>
          <cell r="B1146" t="str">
            <v>ALEC,ALEP</v>
          </cell>
          <cell r="C1146" t="str">
            <v>医療機器オプション</v>
          </cell>
          <cell r="D1146" t="str">
            <v>JRC
R3-RQ-401</v>
          </cell>
          <cell r="E1146" t="str">
            <v xml:space="preserve">&lt;CW5ADR-R3-要望障害一覧.xlsxから転記&gt;R3-RQ-401
「報告期日区分」として、「不具合報告（xx日以内）」の選択肢は、受領画面での事象区分として「不具合事象」（SP7で追加された項目）を選択した場合のみ表示されるよう制御すべき
（症例/研究区分でリストを制御しているのと同じように） </v>
          </cell>
          <cell r="F1146" t="str">
            <v>平</v>
          </cell>
          <cell r="G1146">
            <v>43334</v>
          </cell>
          <cell r="H1146" t="str">
            <v>リリース済</v>
          </cell>
          <cell r="I1146"/>
          <cell r="J1146"/>
          <cell r="K1146"/>
          <cell r="L1146"/>
          <cell r="M1146"/>
          <cell r="N1146" t="str">
            <v>SP11候補→未定</v>
          </cell>
          <cell r="O1146"/>
          <cell r="P1146"/>
          <cell r="Q1146"/>
          <cell r="R1146" t="str">
            <v>要望として受理します
受領画面-「不具合事象」を選択したときの制御の一つとして、SP8リリース後にまとめて対応します
1/28/2019 開発会議
KIND_IDに不具合報告の報告期日区分を追加
対応時期はSP9
4/4　SP9→SP10（運用回避可能）
12/1/2019　開発チーム検討
不具合報告の報告期日区分は他の報告期日区分（「症例報告（15日以内）」等）のラベルを変えたにすぎない。
⇒開発工数の割に制御するメリットはあまりないのでSP10では見送りとした。
2020/1/15　SP11候補→未定（理由は同上）</v>
          </cell>
          <cell r="S1146" t="str">
            <v>柴田/塩見</v>
          </cell>
        </row>
        <row r="1147">
          <cell r="A1147" t="str">
            <v>1146</v>
          </cell>
          <cell r="B1147" t="str">
            <v>ALE0</v>
          </cell>
          <cell r="C1147" t="str">
            <v>確定承認オプション</v>
          </cell>
          <cell r="D1147" t="str">
            <v>EI
R3-RQ-402</v>
          </cell>
          <cell r="E1147" t="str">
            <v xml:space="preserve">&lt;CW5ADR-R3-要望障害一覧.xlsxから転記&gt;R3-RQ-402
ALE0画面で受領を無効として更新した後、再度修正ボタンを押下すると更新者名の末尾が表示されなくなる。
(画面のスクリーンショットは、添付資料フォルダに配置） </v>
          </cell>
          <cell r="F1147" t="str">
            <v>長澤</v>
          </cell>
          <cell r="G1147">
            <v>43334</v>
          </cell>
          <cell r="H1147"/>
          <cell r="I1147"/>
          <cell r="J1147"/>
          <cell r="K1147"/>
          <cell r="L1147"/>
          <cell r="M1147"/>
          <cell r="N1147" t="str">
            <v>未定</v>
          </cell>
          <cell r="O1147"/>
          <cell r="P1147"/>
          <cell r="Q1147"/>
          <cell r="R1147" t="str">
            <v>発生条件を調査します
4/4　空白→SP10（未調査でありSP9は対応不可）
8/14　再現条件不明。フォントの半分だけ描画されているような状況のため、リモート接続時のネットワーク遅延による描画の問題の可能性が考えられる。
社内環境のみ報告、顧客報告はないため、SP9.1のスコープから外し、優先度低に設定する。
8/19 問題の原因は特定した（単票に記載）。上記理由により、優先度判断は変わらず。</v>
          </cell>
          <cell r="S1147"/>
        </row>
        <row r="1148">
          <cell r="A1148" t="str">
            <v>1147</v>
          </cell>
          <cell r="B1148" t="str">
            <v>アイコン</v>
          </cell>
          <cell r="C1148"/>
          <cell r="D1148" t="str">
            <v>DXC
R3-RQ-403</v>
          </cell>
          <cell r="E1148" t="str">
            <v xml:space="preserve">&lt;CW5ADR-R3-要望障害一覧.xlsxから転記&gt;R3-RQ-403
CW5/ADRのアイコンを作成して、ショートカットやCitrixの公開アプリのアイコンとしてほしい </v>
          </cell>
          <cell r="F1148" t="str">
            <v>岩城</v>
          </cell>
          <cell r="G1148">
            <v>43339</v>
          </cell>
          <cell r="H1148"/>
          <cell r="I1148"/>
          <cell r="J1148"/>
          <cell r="K1148"/>
          <cell r="L1148"/>
          <cell r="M1148"/>
          <cell r="N1148" t="str">
            <v>未定</v>
          </cell>
          <cell r="O1148"/>
          <cell r="P1148"/>
          <cell r="Q1148"/>
          <cell r="R1148" t="str">
            <v>開発Tよりアイコンを提供します
4/4　空白→未定（要望）、PJ側で対応？</v>
          </cell>
          <cell r="S1148"/>
        </row>
        <row r="1149">
          <cell r="A1149" t="str">
            <v>1148</v>
          </cell>
          <cell r="B1149" t="str">
            <v>TMPL</v>
          </cell>
          <cell r="C1149" t="str">
            <v>帳票種別ドロップダウンリスト</v>
          </cell>
          <cell r="D1149" t="str">
            <v>TH
R3-RQ-404</v>
          </cell>
          <cell r="E1149" t="str">
            <v xml:space="preserve">&lt;CW5ADR-R3-要望障害一覧.xlsxから転記&gt;R3-RQ-404
テンプレート登録画面の機構向けのテンプレート選択のコンボボックス内のテンプレートの並び順でR2のテンプレートが先に来るのでR3のテンプレートを並び順を先にしてほしい。 </v>
          </cell>
          <cell r="F1149" t="str">
            <v>岩城</v>
          </cell>
          <cell r="G1149">
            <v>43339</v>
          </cell>
          <cell r="H1149"/>
          <cell r="I1149"/>
          <cell r="J1149"/>
          <cell r="K1149"/>
          <cell r="L1149"/>
          <cell r="M1149"/>
          <cell r="N1149" t="str">
            <v>未定</v>
          </cell>
          <cell r="O1149"/>
          <cell r="P1149"/>
          <cell r="Q1149"/>
          <cell r="R1149" t="str">
            <v>対応案：
・末尾に(R2)とつける
・並び順を変更する
4/4　空白→未定（要望：個別にマスタで対応、他PJに影響あり？）</v>
          </cell>
          <cell r="S1149"/>
        </row>
        <row r="1150">
          <cell r="A1150" t="str">
            <v>1149</v>
          </cell>
          <cell r="B1150" t="str">
            <v>DBIC</v>
          </cell>
          <cell r="C1150" t="str">
            <v>AL_ACCの情報入手日、管理部門情報入手日</v>
          </cell>
          <cell r="D1150"/>
          <cell r="E1150" t="str">
            <v>メール：【CW5ADR_TH】R2スキーマのAL_ACCにデータコピーされていない件
SP7のR3-898で情報入手日、管理部門情報入手日を対応しました。
R2DBにコピーする時に、日本時刻に変換する処理があります。
pkg_uoc_dbic_common.date_copy_nullflavor(cwa_ebparams.change_date_with_tz(cwa_ebparams.get_value_timezone('','',iget_date,iget_date_tz),iget_date_tz,'+0900','1'),8,NULL,NULL)
下記の手順で受領画面を更新すると、R2DBの情報入手日、管理部門情報入手日がクリアされてしまいました。</v>
          </cell>
          <cell r="F1150" t="str">
            <v>陳</v>
          </cell>
          <cell r="G1150">
            <v>43340</v>
          </cell>
          <cell r="H1150" t="str">
            <v>リリース済</v>
          </cell>
          <cell r="I1150"/>
          <cell r="J1150"/>
          <cell r="K1150"/>
          <cell r="L1150"/>
          <cell r="M1150"/>
          <cell r="N1150" t="str">
            <v>SP8</v>
          </cell>
          <cell r="O1150"/>
          <cell r="P1150"/>
          <cell r="Q1150"/>
          <cell r="R1150"/>
          <cell r="S1150"/>
        </row>
        <row r="1151">
          <cell r="A1151" t="str">
            <v>1150</v>
          </cell>
          <cell r="B1151" t="str">
            <v>DRGR</v>
          </cell>
          <cell r="C1151" t="str">
            <v>自社薬の略称コード</v>
          </cell>
          <cell r="D1151" t="str">
            <v>JP
HD：1808-027</v>
          </cell>
          <cell r="E1151" t="str">
            <v xml:space="preserve">
テスト環境で以下のマスタ更新に失敗した結果、テスト環境の画面を起動するとエラーが発生し使用できなくなりました。
１．自社薬マスタ―メンテナンス画面
7/30に略称コードを誤って「＠SOD57」（全角の@）で登録していたことを発見したため、
8/28本日、新規に「@SOD57」（半角の@）で追加登録しようとしたところ、マスタの「更新」ボタン押下時にエラーが発生した。
（略称コードは編集不可のため、間違いの全角の方を無効化し、正しい略称コードで新規登録しようとした）
マスタ画面を再表示したところ、エラーになった「@SOD57」は登録されておらず、表示されなかった。（ODBCでデータを確認しても登録されていなかった）
２．他ユーザーがテスト環境にログインしたところエラーが発生し、ログインはできたがその後も画面を開くたびにエラーが発生。症例を開くことができない。</v>
          </cell>
          <cell r="F1151" t="str">
            <v>DHD俊華</v>
          </cell>
          <cell r="G1151">
            <v>43341</v>
          </cell>
          <cell r="H1151"/>
          <cell r="I1151"/>
          <cell r="J1151"/>
          <cell r="K1151"/>
          <cell r="L1151"/>
          <cell r="M1151"/>
          <cell r="N1151" t="str">
            <v>未定</v>
          </cell>
          <cell r="O1151"/>
          <cell r="P1151"/>
          <cell r="Q1151"/>
          <cell r="R1151" t="str">
            <v>4/4　空白→未定（原因が不明）</v>
          </cell>
          <cell r="S1151"/>
        </row>
        <row r="1152">
          <cell r="A1152" t="str">
            <v>1151</v>
          </cell>
          <cell r="B1152" t="str">
            <v>EBCI</v>
          </cell>
          <cell r="C1152" t="str">
            <v>R3版別紙様式2(二)－副作用/有害事象－重篤性</v>
          </cell>
          <cell r="D1152" t="str">
            <v>TH</v>
          </cell>
          <cell r="E1152" t="str">
            <v>重篤性=fは本来「下痢」に入力したはずが、4行目にずれて出力される。</v>
          </cell>
          <cell r="F1152" t="str">
            <v>陳</v>
          </cell>
          <cell r="G1152">
            <v>43343</v>
          </cell>
          <cell r="H1152"/>
          <cell r="I1152"/>
          <cell r="J1152"/>
          <cell r="K1152"/>
          <cell r="L1152"/>
          <cell r="M1152"/>
          <cell r="N1152" t="str">
            <v>SP8.1</v>
          </cell>
          <cell r="O1152"/>
          <cell r="P1152"/>
          <cell r="Q1152"/>
          <cell r="R1152" t="str">
            <v>4/4　空白→対応済み</v>
          </cell>
          <cell r="S1152"/>
        </row>
        <row r="1153">
          <cell r="A1153" t="str">
            <v>1152</v>
          </cell>
          <cell r="B1153"/>
          <cell r="C1153"/>
          <cell r="D1153"/>
          <cell r="E1153" t="str">
            <v>番号仮押さえ：後ほど書きます。</v>
          </cell>
          <cell r="F1153" t="str">
            <v>市岡</v>
          </cell>
          <cell r="G1153"/>
          <cell r="H1153" t="str">
            <v>Close</v>
          </cell>
          <cell r="I1153"/>
          <cell r="J1153"/>
          <cell r="K1153"/>
          <cell r="L1153"/>
          <cell r="M1153"/>
          <cell r="N1153" t="str">
            <v>－</v>
          </cell>
          <cell r="O1153"/>
          <cell r="P1153"/>
          <cell r="Q1153"/>
          <cell r="R1153" t="str">
            <v>4/4　何の件か不明</v>
          </cell>
          <cell r="S1153"/>
        </row>
        <row r="1154">
          <cell r="A1154" t="str">
            <v>1153</v>
          </cell>
          <cell r="B1154"/>
          <cell r="C1154"/>
          <cell r="D1154"/>
          <cell r="E1154" t="str">
            <v>番号仮押さえ：後ほど書きます。</v>
          </cell>
          <cell r="F1154" t="str">
            <v>市岡</v>
          </cell>
          <cell r="G1154"/>
          <cell r="H1154" t="str">
            <v>リリース済</v>
          </cell>
          <cell r="I1154"/>
          <cell r="J1154"/>
          <cell r="K1154"/>
          <cell r="L1154"/>
          <cell r="M1154"/>
          <cell r="N1154" t="str">
            <v>SP8</v>
          </cell>
          <cell r="O1154"/>
          <cell r="P1154"/>
          <cell r="Q1154"/>
          <cell r="R1154"/>
          <cell r="S1154"/>
        </row>
        <row r="1155">
          <cell r="A1155" t="str">
            <v>1154</v>
          </cell>
          <cell r="B1155" t="str">
            <v>EBSF</v>
          </cell>
          <cell r="C1155" t="str">
            <v>データ交換ファイル出力時チェック</v>
          </cell>
          <cell r="D1155"/>
          <cell r="E1155" t="str">
            <v>EBSFデータ交換ファイル出力時と、EBIA/EBIS機構報告時でかかるチェックが異なります。
出力項目の内容の差異についてはR3-1028（SP8）対応ですが、チェックについても差異の洗い出し、対応が必要です。
※EBSFのチェックはM_E2BV21_EXP_PAR_ITEM.IND_FLGでの必須チェック、ハードコーディング等の複数パターンのチェックがあると思われるため、EBSFで必要なチェックの整理が必要です。</v>
          </cell>
          <cell r="F1155" t="str">
            <v>塩見</v>
          </cell>
          <cell r="G1155">
            <v>43346</v>
          </cell>
          <cell r="H1155"/>
          <cell r="I1155"/>
          <cell r="J1155"/>
          <cell r="K1155"/>
          <cell r="L1155"/>
          <cell r="M1155"/>
          <cell r="N1155" t="str">
            <v>SP10候補→未定</v>
          </cell>
          <cell r="O1155"/>
          <cell r="P1155"/>
          <cell r="Q1155"/>
          <cell r="R1155" t="str">
            <v>4/4 空白→SP10（調査はSP10で実施必要）
10/1 SP10候補→未定
SP9.1での調査の結果、差異が明確になった。最低限のチェックのみ実施している。
ICHでは、チェックルールが定められていないため、提携会社向けのチェック追加は非必須。
提携会社向けチェック追加の要望があった場合のみ対応する。</v>
          </cell>
          <cell r="S1155"/>
        </row>
        <row r="1156">
          <cell r="A1156" t="str">
            <v>1155</v>
          </cell>
          <cell r="B1156" t="str">
            <v>WFAF,ALE0</v>
          </cell>
          <cell r="C1156" t="str">
            <v>確定承認オプション</v>
          </cell>
          <cell r="D1156"/>
          <cell r="E1156" t="str">
            <v>※R3-476UTで発覚
確定・承認操作時にパスワード変更を行うと下記エラーが発生します。
・WFAF状態変更画面で個別確定・承認→パスワード変更→確定・承認後にALE0画面を閉じようとするとエラー
・WFSH一括承認で確定・承認→パスワード変更→確定・承認後にALE0画面を起動しようとするとエラー</v>
          </cell>
          <cell r="F1156" t="str">
            <v>塩見</v>
          </cell>
          <cell r="G1156">
            <v>43346</v>
          </cell>
          <cell r="H1156"/>
          <cell r="I1156"/>
          <cell r="J1156"/>
          <cell r="K1156"/>
          <cell r="L1156"/>
          <cell r="M1156"/>
          <cell r="N1156" t="str">
            <v>未定</v>
          </cell>
          <cell r="O1156"/>
          <cell r="P1156"/>
          <cell r="Q1156"/>
          <cell r="R1156" t="str">
            <v>4/4 空白→SP10（頻度は少ない）</v>
          </cell>
          <cell r="S1156"/>
        </row>
        <row r="1157">
          <cell r="A1157" t="str">
            <v>1156</v>
          </cell>
          <cell r="B1157" t="str">
            <v>E2Bチェック</v>
          </cell>
          <cell r="C1157" t="str">
            <v>C.1.6.1.r.2
C.4.r.2</v>
          </cell>
          <cell r="D1157"/>
          <cell r="E1157" t="str">
            <v>チェック分類コード：427
チェック：MediaTypeチェック 
添付ファイルのMediaTypeが許可された値かどうかチェックする。
・application/pdf
・image/jpeg
・image/bmp
・image/png
・image/gif
・image/tiff
・text/rtf
・text/plain
・application/vnd.ms-excel
・application/msword
・text/html
・application/dicom
・text/xml
受領画面－引用文献にレコードを入力して添付資料を添付しましたが、MediaTypeがブランクの場合、このチェックエラーが発生していません。
原因：
MediaTypeが入力された場合だけ、許可一覧にあるかどうかをチェックしているため、ブランクの場合はチェックしていません。ただ、ブランクの場合も許可ではないため、エラーとなるべきです。</v>
          </cell>
          <cell r="F1157" t="str">
            <v>陳</v>
          </cell>
          <cell r="G1157">
            <v>43348</v>
          </cell>
          <cell r="H1157" t="str">
            <v>リリース済</v>
          </cell>
          <cell r="I1157"/>
          <cell r="J1157"/>
          <cell r="K1157"/>
          <cell r="L1157"/>
          <cell r="M1157"/>
          <cell r="N1157" t="str">
            <v>SP8</v>
          </cell>
          <cell r="O1157"/>
          <cell r="P1157"/>
          <cell r="Q1157"/>
          <cell r="R1157"/>
          <cell r="S1157"/>
        </row>
        <row r="1158">
          <cell r="A1158" t="str">
            <v>1157</v>
          </cell>
          <cell r="B1158" t="str">
            <v>ALEC</v>
          </cell>
          <cell r="C1158" t="str">
            <v>治験定期報告対象フラグ</v>
          </cell>
          <cell r="D1158" t="str">
            <v>ASK
R3-RQ-405</v>
          </cell>
          <cell r="E1158" t="str">
            <v xml:space="preserve">&lt;CW5ADR-R3-要望障害一覧.xlsxから転記&gt;R3-RQ-405
治験評価画面更新時に表示される「治験定期報告対象の条件に合わない有害事象があります」アラートが表示されるロジックを見直してほしい
以下の場合はメッセージ不要：
・受領画面で選択した自社薬グループのうち、自社薬グループマスターの治験定期報告対象フラグがオン、かつ 
・症例情報画面-有害事象-重篤性-重篤か？、治験評価画面-有害事象-企業-重篤性-重篤か？いずれかが「はい」、かつ
・症例情報画面-有害事象-因果関係、評価画面-有害事象-企業-因果関係いずれかに「否定できない」旨の区分が設定されている、かつ
・治験評価画面-治験定期報告対象フラグがオフの有害事象が1件でもある場合 </v>
          </cell>
          <cell r="F1158" t="str">
            <v>土田</v>
          </cell>
          <cell r="G1158">
            <v>43339</v>
          </cell>
          <cell r="H1158"/>
          <cell r="I1158"/>
          <cell r="J1158"/>
          <cell r="K1158"/>
          <cell r="L1158"/>
          <cell r="M1158"/>
          <cell r="N1158" t="str">
            <v>未定</v>
          </cell>
          <cell r="O1158"/>
          <cell r="P1158"/>
          <cell r="Q1158"/>
          <cell r="R1158" t="str">
            <v>現仕様が正しいか否か、レギュレーションを確認します
4/4 空白→未定（調査結果は？）</v>
          </cell>
          <cell r="S1158"/>
        </row>
        <row r="1159">
          <cell r="A1159" t="str">
            <v>1158</v>
          </cell>
          <cell r="B1159" t="str">
            <v>DBIC</v>
          </cell>
          <cell r="C1159" t="str">
            <v>R2→R3データ移行</v>
          </cell>
          <cell r="D1159" t="str">
            <v>SG
R3-RQ-406</v>
          </cell>
          <cell r="E1159" t="str">
            <v xml:space="preserve">&lt;CW5ADR-R3-要望障害一覧.xlsxから転記&gt;R3-RQ-406
SGの検討用環境（スペックは低い）の標準データ移行について、データの増加もあるが、SP6（45時間）よりSP7（54時間）で時間が増加している。
AZ様向けSP5.3で個別対応された対応をSP7.0でも対応してほしい。
（AE_RMH、AE_ACTの増加が大きい）
※ テストデータ移行は、10月中旬ごろ開始予定です。それまでの対応を希望します。 </v>
          </cell>
          <cell r="F1159" t="str">
            <v>奥田</v>
          </cell>
          <cell r="G1159">
            <v>43340</v>
          </cell>
          <cell r="H1159" t="str">
            <v>Close</v>
          </cell>
          <cell r="I1159"/>
          <cell r="J1159"/>
          <cell r="K1159"/>
          <cell r="L1159"/>
          <cell r="M1159"/>
          <cell r="N1159" t="str">
            <v>－</v>
          </cell>
          <cell r="O1159"/>
          <cell r="P1159"/>
          <cell r="Q1159"/>
          <cell r="R1159" t="str">
            <v>件数が多いテーブルについてはMERGE文ではなくINSERT文に書き換えていただくようPJ側で対応お願い致します。作成後の確認は開発Tが行います。
4/4 空白→Close（対応済み）
　　個別で対応</v>
          </cell>
          <cell r="S1159"/>
        </row>
        <row r="1160">
          <cell r="A1160" t="str">
            <v>1159</v>
          </cell>
          <cell r="B1160" t="str">
            <v>EBSF</v>
          </cell>
          <cell r="C1160" t="str">
            <v>E2Bチェック</v>
          </cell>
          <cell r="D1160" t="str">
            <v>TH
R3-RQ-407</v>
          </cell>
          <cell r="E1160" t="str">
            <v xml:space="preserve">&lt;CW5ADR-R3-要望障害一覧.xlsxから転記&gt;R3-RQ-407
「生年月日」について機構用のICSR出力時に自動的にマスクが設定されない不具合対応でE2bチェックに「生年月日」がマスクではない場合エラーとするE2bチェックを入れてもらったが、データ交換ファイル出力で提携会社用のICSRファイル出力でもチェックされてしまうのでデータ交換ファイル出力ではチェックしないようにしてほしい </v>
          </cell>
          <cell r="F1160" t="str">
            <v>岩城</v>
          </cell>
          <cell r="G1160">
            <v>43342</v>
          </cell>
          <cell r="H1160" t="str">
            <v>リリース済</v>
          </cell>
          <cell r="I1160"/>
          <cell r="J1160"/>
          <cell r="K1160"/>
          <cell r="L1160"/>
          <cell r="M1160"/>
          <cell r="N1160" t="str">
            <v>SP8</v>
          </cell>
          <cell r="O1160"/>
          <cell r="P1160"/>
          <cell r="Q1160"/>
          <cell r="R1160" t="str">
            <v>根本不具合であるMSKがセットされない件は引き続き調査します
MSKマスターがオンの場合のみE2Bチェックをするよう個別メソッドを作成します(SP8)
※EBSFと機構向けのE2Bチェックの全差異の洗い出しは別管理番号で実施(SP9以降)</v>
          </cell>
          <cell r="S1160"/>
        </row>
        <row r="1161">
          <cell r="A1161" t="str">
            <v>1160</v>
          </cell>
          <cell r="B1161" t="str">
            <v>EBCI</v>
          </cell>
          <cell r="C1161" t="str">
            <v>様式2</v>
          </cell>
          <cell r="D1161" t="str">
            <v>AZ
R3-RQ-408</v>
          </cell>
          <cell r="E1161" t="str">
            <v xml:space="preserve">&lt;CW5ADR-R3-要望障害一覧.xlsxから転記&gt;R3-RQ-408
様式2：ヘッダーにページ数の記載がない（例示の場合3/9から5/9の記載がない。） </v>
          </cell>
          <cell r="F1161" t="str">
            <v>松井</v>
          </cell>
          <cell r="G1161">
            <v>43318</v>
          </cell>
          <cell r="H1161"/>
          <cell r="I1161"/>
          <cell r="J1161"/>
          <cell r="K1161"/>
          <cell r="L1161"/>
          <cell r="M1161"/>
          <cell r="N1161" t="str">
            <v>未定</v>
          </cell>
          <cell r="O1161"/>
          <cell r="P1161"/>
          <cell r="Q1161"/>
          <cell r="R1161" t="str">
            <v>開発Tで確認します
4/4　空白→未定（Pageではなく様式に沿っている？　一旦未定）</v>
          </cell>
          <cell r="S1161"/>
        </row>
        <row r="1162">
          <cell r="A1162" t="str">
            <v>1161</v>
          </cell>
          <cell r="B1162" t="str">
            <v>一括承認</v>
          </cell>
          <cell r="C1162"/>
          <cell r="D1162" t="str">
            <v>AZ
R3-RQ-410</v>
          </cell>
          <cell r="E1162" t="str">
            <v xml:space="preserve">&lt;CW5ADR-R3-要望障害一覧.xlsxから転記&gt;R3-RQ-410
2018/8/28のストレステストで、エラーメッセージ「確定・承認処理でエラーが発生しました」がでた。 </v>
          </cell>
          <cell r="F1162" t="str">
            <v>松井</v>
          </cell>
          <cell r="G1162">
            <v>43340</v>
          </cell>
          <cell r="H1162"/>
          <cell r="I1162"/>
          <cell r="J1162"/>
          <cell r="K1162"/>
          <cell r="L1162"/>
          <cell r="M1162"/>
          <cell r="N1162" t="str">
            <v>未定</v>
          </cell>
          <cell r="O1162"/>
          <cell r="P1162"/>
          <cell r="Q1162"/>
          <cell r="R1162" t="str">
            <v>ログを確認しましたが、DeadLockが発生しています。Alert.logにDeadLockのイベントとTRCファイル出力がされていると思いますので、そのファイルを連携お願いします。
4/4 空白→未定（アドオン側で対応済だが、漏れ？）</v>
          </cell>
          <cell r="S1162"/>
        </row>
        <row r="1163">
          <cell r="A1163" t="str">
            <v>1162</v>
          </cell>
          <cell r="B1163" t="str">
            <v>評価承認</v>
          </cell>
          <cell r="C1163"/>
          <cell r="D1163" t="str">
            <v>AZ
R3-RQ-411</v>
          </cell>
          <cell r="E1163" t="str">
            <v xml:space="preserve">&lt;CW5ADR-R3-要望障害一覧.xlsxから転記&gt;R3-RQ-411
2018/8/28のストレステストで、「問題が・・・」というメッセージが表示され、元に戻った。
再度実施時には表示されず。同じ現象が複数名で発生した </v>
          </cell>
          <cell r="F1163" t="str">
            <v>松井</v>
          </cell>
          <cell r="G1163">
            <v>43340</v>
          </cell>
          <cell r="H1163" t="str">
            <v>Close</v>
          </cell>
          <cell r="I1163"/>
          <cell r="J1163"/>
          <cell r="K1163"/>
          <cell r="L1163"/>
          <cell r="M1163"/>
          <cell r="N1163" t="str">
            <v>－</v>
          </cell>
          <cell r="O1163"/>
          <cell r="P1163"/>
          <cell r="Q1163"/>
          <cell r="R1163" t="str">
            <v>メール記載の内容ではログのエラー部分がR3-RQ-410と同じです。同じであればR3-RQ-410で記載の資料を送付お願いします。記載ミス（異なる）のであれば、ログの箇所を再度教えて下さい。
4/4 空白→未定（環境依存）</v>
          </cell>
          <cell r="S1163"/>
        </row>
        <row r="1164">
          <cell r="A1164" t="str">
            <v>1163</v>
          </cell>
          <cell r="B1164" t="str">
            <v>EBCI</v>
          </cell>
          <cell r="C1164" t="str">
            <v>検査結果</v>
          </cell>
          <cell r="D1164" t="str">
            <v>TH
R3-RQ-412</v>
          </cell>
          <cell r="E1164" t="str">
            <v xml:space="preserve">&lt;CW5ADR-R3-要望障害一覧.xlsxから転記&gt;R3-RQ-412
PMDA確認帳票の検査結果に文字数が多く1ページに入りきらない場合、入力内容が切れて見えなくなってしまい、それ以降の日付の検査値が出力されません。
Wordの表のプロパティの「行の途中で改ページする」の設定をチェックをONにすれば、すべて表示されるので、標準のテンプレートを変更してほしい。
R3-RQ-412に資料添付 </v>
          </cell>
          <cell r="F1164" t="str">
            <v>岩城</v>
          </cell>
          <cell r="G1164">
            <v>43343</v>
          </cell>
          <cell r="H1164" t="str">
            <v>リリース済</v>
          </cell>
          <cell r="I1164"/>
          <cell r="J1164"/>
          <cell r="K1164"/>
          <cell r="L1164"/>
          <cell r="M1164"/>
          <cell r="N1164" t="str">
            <v>SP9</v>
          </cell>
          <cell r="O1164"/>
          <cell r="P1164"/>
          <cell r="Q1164"/>
          <cell r="R1164" t="str">
            <v>開発Tで確認します
4/4 空白→SP9（PPPからも言われている）
※但しOfficeのバージョンに依存する。</v>
          </cell>
          <cell r="S1164"/>
        </row>
        <row r="1165">
          <cell r="A1165" t="str">
            <v>1164</v>
          </cell>
          <cell r="B1165" t="str">
            <v>EBCI</v>
          </cell>
          <cell r="C1165" t="str">
            <v>副作用/有害事象</v>
          </cell>
          <cell r="D1165" t="str">
            <v>TH
R3-RQ-413</v>
          </cell>
          <cell r="E1165" t="str">
            <v xml:space="preserve">&lt;CW5ADR-R3-要望障害一覧.xlsxから転記&gt;R3-RQ-413
PMDA確認帳票の副作用/有害事象のページの重篤性区分が事象名毎に表示されず、1事象に重篤性区分がまとめて表示される。
R3-RQ-413フォルダに資料添付
 </v>
          </cell>
          <cell r="F1165" t="str">
            <v>岩城</v>
          </cell>
          <cell r="G1165">
            <v>43343</v>
          </cell>
          <cell r="H1165" t="str">
            <v>リリース済</v>
          </cell>
          <cell r="I1165"/>
          <cell r="J1165"/>
          <cell r="K1165"/>
          <cell r="L1165"/>
          <cell r="M1165"/>
          <cell r="N1165" t="str">
            <v>SP8</v>
          </cell>
          <cell r="O1165"/>
          <cell r="P1165"/>
          <cell r="Q1165"/>
          <cell r="R1165" t="str">
            <v>9/4に修正パッチ(dll)をリリースします
2018/9/10　R3-1151キットをリリース済</v>
          </cell>
          <cell r="S1165"/>
        </row>
        <row r="1166">
          <cell r="A1166" t="str">
            <v>1165</v>
          </cell>
          <cell r="B1166" t="str">
            <v>症例検索/汎用帳票検索</v>
          </cell>
          <cell r="C1166" t="str">
            <v>医薬品使用歴なし</v>
          </cell>
          <cell r="D1166" t="str">
            <v>TJ
R3-RQ-415</v>
          </cell>
          <cell r="E1166" t="str">
            <v>&lt;CW5ADR-R3-要望障害一覧.xlsxから転記&gt;R3-RQ-415
症例検索/汎用帳票検索で「医薬品使用歴なし」を検索条件に含めると必ず「データがありません」となってしまいます。
M_CCRPT_TABLE_COLUMNテーブルのVIEW_COLUMN_NMカラムの内容が『DP_NO_PPD_FLG』となっていますが、『NO_PPD_FLG』が正しいということはないでしょうか？</v>
          </cell>
          <cell r="F1166" t="str">
            <v>陳</v>
          </cell>
          <cell r="G1166">
            <v>43355</v>
          </cell>
          <cell r="H1166" t="str">
            <v>Close(取下)</v>
          </cell>
          <cell r="I1166"/>
          <cell r="J1166"/>
          <cell r="K1166"/>
          <cell r="L1166"/>
          <cell r="M1166"/>
          <cell r="N1166" t="str">
            <v>－</v>
          </cell>
          <cell r="O1166"/>
          <cell r="P1166"/>
          <cell r="Q1166"/>
          <cell r="R1166" t="str">
            <v>開発Tで確認します。
2018/09/13 DDC調査結果：
確かにM_CCRPT_TABLE_COLUMNテーブルのVIEW_COLUMN_NMカラムの設定ミスで、『NO_PPD_FLG』が正しいです。
対応時は他に問題がある可能性の項目一覧も調査します。
2018/09/20 平さん：
VIEW_COLUMN_NMのほうであれば、たしかに『DP_NO_PPD_FLG』→『NO_PPD_FLG』で正しいです。VIEW_DISP_COLUMN_NMは、もともと『DP_NO_PPD_FLG』のようで、こちらと誤認しており、失礼しました</v>
          </cell>
          <cell r="S1166"/>
        </row>
        <row r="1167">
          <cell r="A1167" t="str">
            <v>1166</v>
          </cell>
          <cell r="B1167" t="str">
            <v>ヘッダテーブル更新</v>
          </cell>
          <cell r="C1167"/>
          <cell r="D1167" t="str">
            <v>TJ
R3-RQ-414</v>
          </cell>
          <cell r="E1167" t="str">
            <v xml:space="preserve">&lt;CW5ADR-R3-要望障害一覧.xlsxから転記&gt;R3-RQ-414
WK_AL_HテーブルのMHWA_DATEカラム
WK_AL_HテーブルのMHWA_DATEに無効としている安全部報告の報告日が登録されてしまいます。
更新プロシージャー「WK_H_TBL_UPD_R3」を確認するとVOIDフラグが条件にありませんでした。
ちなみにR1.5の時は無効イベントは対象外です。
 </v>
          </cell>
          <cell r="F1167" t="str">
            <v>佐々野</v>
          </cell>
          <cell r="G1167">
            <v>43339</v>
          </cell>
          <cell r="H1167" t="str">
            <v>リリース済</v>
          </cell>
          <cell r="I1167"/>
          <cell r="J1167"/>
          <cell r="K1167"/>
          <cell r="L1167"/>
          <cell r="M1167"/>
          <cell r="N1167" t="str">
            <v>SP9</v>
          </cell>
          <cell r="O1167"/>
          <cell r="P1167"/>
          <cell r="Q1167"/>
          <cell r="R1167" t="str">
            <v>WK_AL_HテーブルはSP7で改修されたので、再現するか確認します。
4/4 空白→SP9（影響がある、修正は軽微）</v>
          </cell>
          <cell r="S1167"/>
        </row>
        <row r="1168">
          <cell r="A1168" t="str">
            <v>1167</v>
          </cell>
          <cell r="B1168" t="str">
            <v>ALEC,ALEP</v>
          </cell>
          <cell r="C1168" t="str">
            <v>重篤性</v>
          </cell>
          <cell r="D1168" t="str">
            <v>ASK
R3-RQ-416</v>
          </cell>
          <cell r="E1168" t="str">
            <v xml:space="preserve">&lt;CW5ADR-R3-要望障害一覧.xlsxから転記&gt;R3-RQ-416
評価画面の有害事象ごとの重篤性等の評価情報の持ち方で、症例情報では報告医師等の評価画面では機構に報告されるので企業と医師の評価の総合判断した評価を入れる必要がある。
企業独自の評価を入れれるようにしてほしい。 </v>
          </cell>
          <cell r="F1168" t="str">
            <v>岩城</v>
          </cell>
          <cell r="G1168">
            <v>43349</v>
          </cell>
          <cell r="H1168"/>
          <cell r="I1168"/>
          <cell r="J1168"/>
          <cell r="K1168"/>
          <cell r="L1168"/>
          <cell r="M1168"/>
          <cell r="N1168" t="str">
            <v>未定</v>
          </cell>
          <cell r="O1168"/>
          <cell r="P1168"/>
          <cell r="Q1168"/>
          <cell r="R1168" t="str">
            <v>要望として受理します。
※改修時は横展開として、症例情報と評価の両方にある項目について同様の対応を行うか検討
4/4 空白→未定（要望）</v>
          </cell>
          <cell r="S1168"/>
        </row>
        <row r="1169">
          <cell r="A1169" t="str">
            <v>1168</v>
          </cell>
          <cell r="B1169" t="str">
            <v>EBSF</v>
          </cell>
          <cell r="C1169" t="str">
            <v>スキーマエラー</v>
          </cell>
          <cell r="D1169" t="str">
            <v>TH
R3-RQ-417</v>
          </cell>
          <cell r="E1169" t="str">
            <v xml:space="preserve">&lt;CW5ADR-R3-要望障害一覧.xlsxから転記&gt;R3-RQ-417
R3-RQ-348に類似するが、データ交換ファイル出力画面からICSRファイル作成を行うと、チェックリストに以下のスキーマチェックエラーが出力されます。
同じ、症例でもタイミングによってスキマーエラーになったりならなかったりする。
R3-RQ-417フォルダに資料添付 </v>
          </cell>
          <cell r="F1169" t="str">
            <v>岩城</v>
          </cell>
          <cell r="G1169">
            <v>43349</v>
          </cell>
          <cell r="H1169" t="str">
            <v>Close</v>
          </cell>
          <cell r="I1169"/>
          <cell r="J1169"/>
          <cell r="K1169"/>
          <cell r="L1169"/>
          <cell r="M1169"/>
          <cell r="N1169" t="str">
            <v>－</v>
          </cell>
          <cell r="O1169"/>
          <cell r="P1169"/>
          <cell r="Q1169"/>
          <cell r="R1169" t="str">
            <v>開発Tで確認します。
4/4 空白→Close（社内・顧客とも再現せず）</v>
          </cell>
          <cell r="S1169"/>
        </row>
        <row r="1170">
          <cell r="A1170" t="str">
            <v>1169</v>
          </cell>
          <cell r="B1170" t="str">
            <v>ADCA</v>
          </cell>
          <cell r="C1170" t="str">
            <v>G.k.2.3.r.1（成分／特定成分名）</v>
          </cell>
          <cell r="D1170" t="str">
            <v>TH
R3-RQ-418</v>
          </cell>
          <cell r="E1170" t="str">
            <v xml:space="preserve">&lt;CW5ADR-R3-要望障害一覧.xlsxから転記&gt;R3-RQ-418
一般用医薬品のG.k.2.3.r.1（成分／特定成分名）についてグリーンブックの記載は
R2（B.4.k.2.2）：
「・・・一般用医薬品の場合は、「一般用医薬品コード表」を用いて、該当するコードを半角で入力する。」
R3：
自社品については「有効成分について該当する再審査コード（７桁）が存在する場合は、そのコードを記載すること。再審査コードがない場合は、有効成分の名称を記載すること。」
つまり一般用医薬品の一般名の薬剤コードはR2では12桁でokでしたが、R3では自社品は7桁or名称になったようです。
CWでは現状7桁がない場合は12桁が入るので、仕様がGBと合っていないと思われます。
R3-RQ-418フォルダに資料添付 </v>
          </cell>
          <cell r="F1170" t="str">
            <v>岩城</v>
          </cell>
          <cell r="G1170">
            <v>43350</v>
          </cell>
          <cell r="H1170" t="str">
            <v>リリース済</v>
          </cell>
          <cell r="I1170"/>
          <cell r="J1170"/>
          <cell r="K1170"/>
          <cell r="L1170"/>
          <cell r="M1170"/>
          <cell r="N1170" t="str">
            <v>SP9</v>
          </cell>
          <cell r="O1170"/>
          <cell r="P1170"/>
          <cell r="Q1170"/>
          <cell r="R1170" t="str">
            <v xml:space="preserve">GBの記載とADRの仕様があっているか確認します。
4/4 空白→SP9候補（複数の顧客から要望、工数次第で対応する）
</v>
          </cell>
          <cell r="S1170"/>
        </row>
        <row r="1171">
          <cell r="A1171" t="str">
            <v>1170</v>
          </cell>
          <cell r="B1171" t="str">
            <v>ALEP
ALEC</v>
          </cell>
          <cell r="C1171" t="str">
            <v>第一報入手日</v>
          </cell>
          <cell r="D1171"/>
          <cell r="E1171" t="str">
            <v>メール：【CW5ADR_TH】第一報入手日が表示されない
TH様（SP7にリリースアップ後）で、評価画面の｢第一報入手日｣が
設定されないという問題が発生しています。（1日に数件発生する）</v>
          </cell>
          <cell r="F1171" t="str">
            <v>陳</v>
          </cell>
          <cell r="G1171">
            <v>43361</v>
          </cell>
          <cell r="H1171" t="str">
            <v>リリース済</v>
          </cell>
          <cell r="I1171"/>
          <cell r="J1171"/>
          <cell r="K1171"/>
          <cell r="L1171"/>
          <cell r="M1171"/>
          <cell r="N1171" t="str">
            <v>SP8</v>
          </cell>
          <cell r="O1171"/>
          <cell r="P1171"/>
          <cell r="Q1171"/>
          <cell r="R1171"/>
          <cell r="S1171"/>
        </row>
        <row r="1172">
          <cell r="A1172" t="str">
            <v>1171</v>
          </cell>
          <cell r="B1172" t="str">
            <v>DBIC</v>
          </cell>
          <cell r="C1172" t="str">
            <v>R2→R3データ移行</v>
          </cell>
          <cell r="D1172" t="str">
            <v>AZ
R3-RQ-421</v>
          </cell>
          <cell r="E1172" t="str">
            <v xml:space="preserve">&lt;CW5ADR-R3-要望障害一覧.xlsxから転記&gt;R3-RQ-421
R1.5の「X.X.」→R3の「患者イニシャル（NF）：UNK」に変換されていますが、「ブランク（入力されていない）」や「PRIVACY」等は（NF)が入力されておらず、ブランクです。以下の青字が移行要件だと思います。以下の設定をお願いします。一部のR1.5出力データを問題＃37に添付しました。
＊＊＊
NF：
①R1.5の患者は「X.X.」または「Uknown」、「不明」の場合は、R3の「UNK」としてコピーする。
②R1.5の患者は「Privacy」、「個人情報保護」の場合はR3の「MSK」としてコピーする。
③R1.5の患者は空欄の場合は、R3の「UNK」としてコピーする。
----
マッピング仕様書_症例情報の記載まちがいでしょうか？(松井） </v>
          </cell>
          <cell r="F1172" t="str">
            <v>松井</v>
          </cell>
          <cell r="G1172">
            <v>43348</v>
          </cell>
          <cell r="H1172" t="str">
            <v>Close</v>
          </cell>
          <cell r="I1172"/>
          <cell r="J1172"/>
          <cell r="K1172"/>
          <cell r="L1172"/>
          <cell r="M1172"/>
          <cell r="N1172" t="str">
            <v>SP6.1</v>
          </cell>
          <cell r="O1172"/>
          <cell r="P1172"/>
          <cell r="Q1172"/>
          <cell r="R1172" t="str">
            <v>4/4 空白→対応済み</v>
          </cell>
          <cell r="S1172"/>
        </row>
        <row r="1173">
          <cell r="A1173" t="str">
            <v>1172</v>
          </cell>
          <cell r="B1173" t="str">
            <v>DBIC</v>
          </cell>
          <cell r="C1173" t="str">
            <v>R2→R3データ移行</v>
          </cell>
          <cell r="D1173" t="str">
            <v>AZ
R3-RQ-422</v>
          </cell>
          <cell r="E1173" t="str">
            <v xml:space="preserve">&lt;CW5ADR-R3-要望障害一覧.xlsxから転記&gt;R3-RQ-422
R3への「新医薬品区分」は、自社薬すべてに対応してほしい。現行の移行データ（R3-RQ-422画面＆R3-RQ-データ）
をみると１剤しかないのに”データなし”であったり、１剤目のみが付けられいたりします。
「自社薬G」を選択しましたが、薬剤情報では、自社薬を繰り返し取っていますので、対応をお願いします。 </v>
          </cell>
          <cell r="F1173" t="str">
            <v>松井</v>
          </cell>
          <cell r="G1173">
            <v>43348</v>
          </cell>
          <cell r="H1173"/>
          <cell r="I1173"/>
          <cell r="J1173"/>
          <cell r="K1173"/>
          <cell r="L1173"/>
          <cell r="M1173"/>
          <cell r="N1173" t="str">
            <v>未定</v>
          </cell>
          <cell r="O1173"/>
          <cell r="P1173"/>
          <cell r="Q1173"/>
          <cell r="R1173" t="str">
            <v>4/4 空白→未定（R3データ移行は終息）</v>
          </cell>
          <cell r="S1173"/>
        </row>
        <row r="1174">
          <cell r="A1174" t="str">
            <v>1173</v>
          </cell>
          <cell r="B1174" t="str">
            <v>DBIC</v>
          </cell>
          <cell r="C1174" t="str">
            <v>R2→R3データ移行</v>
          </cell>
          <cell r="D1174" t="str">
            <v>AZ
R3-RQ-423</v>
          </cell>
          <cell r="E1174" t="str">
            <v xml:space="preserve">&lt;CW5ADR-R3-要望障害一覧.xlsxから転記&gt;R3-RQ-423
R1.5の報告対象外の理由が、R3では「取り下/修正理由■」に移行されている。「報告対象外の理由▲」に移動されるのが本来ではないのか？ </v>
          </cell>
          <cell r="F1174" t="str">
            <v>松井</v>
          </cell>
          <cell r="G1174">
            <v>43348</v>
          </cell>
          <cell r="H1174" t="str">
            <v>Close</v>
          </cell>
          <cell r="I1174"/>
          <cell r="J1174"/>
          <cell r="K1174"/>
          <cell r="L1174"/>
          <cell r="M1174"/>
          <cell r="N1174" t="str">
            <v>－</v>
          </cell>
          <cell r="O1174"/>
          <cell r="P1174"/>
          <cell r="Q1174"/>
          <cell r="R1174" t="str">
            <v>4/4 空白→Close（R3データ移行は終息、仕様）</v>
          </cell>
          <cell r="S1174"/>
        </row>
        <row r="1175">
          <cell r="A1175" t="str">
            <v>1174</v>
          </cell>
          <cell r="B1175" t="str">
            <v>治験年次報告</v>
          </cell>
          <cell r="C1175"/>
          <cell r="D1175" t="str">
            <v>AZ
R3-RQ-424</v>
          </cell>
          <cell r="E1175" t="str">
            <v xml:space="preserve">&lt;CW5ADR-R3-要望障害一覧.xlsxから転記&gt;R3-RQ-424
CSRD_0001.xls（国内重篤副作用等症例の発現状況一覧）の２ページ目のタイトルが崩れる。
「ページ設定ー印刷タイトルータイトル行」を修正する必要がある。（$5:$5→$5:$6）
---
デフォルト値を変更してほしい </v>
          </cell>
          <cell r="F1175" t="str">
            <v>松井</v>
          </cell>
          <cell r="G1175">
            <v>43349</v>
          </cell>
          <cell r="H1175" t="str">
            <v>リリース済</v>
          </cell>
          <cell r="I1175"/>
          <cell r="J1175"/>
          <cell r="K1175"/>
          <cell r="L1175"/>
          <cell r="M1175"/>
          <cell r="N1175" t="str">
            <v>SP9</v>
          </cell>
          <cell r="O1175"/>
          <cell r="P1175"/>
          <cell r="Q1175"/>
          <cell r="R1175" t="str">
            <v>4/4 空白→SP9（修正は軽微）</v>
          </cell>
          <cell r="S1175"/>
        </row>
        <row r="1176">
          <cell r="A1176" t="str">
            <v>1175</v>
          </cell>
          <cell r="B1176" t="str">
            <v>治験年次報告</v>
          </cell>
          <cell r="C1176"/>
          <cell r="D1176" t="str">
            <v>AZ
R3-RQ-425</v>
          </cell>
          <cell r="E1176" t="str">
            <v xml:space="preserve">&lt;CW5ADR-R3-要望障害一覧.xlsxから転記&gt;R3-RQ-425
報告者名　社長名枠を広くしたい。AZでメンテナンスすると、今後バージョンアップ時に毎回上書きされ、都度AZでメンテナンスする必要があるので、運用面の検討が必要。
----
独自設定を保持するようにできないか？ </v>
          </cell>
          <cell r="F1176" t="str">
            <v>松井</v>
          </cell>
          <cell r="G1176">
            <v>43350</v>
          </cell>
          <cell r="H1176" t="str">
            <v>リリース済</v>
          </cell>
          <cell r="I1176"/>
          <cell r="J1176"/>
          <cell r="K1176"/>
          <cell r="L1176"/>
          <cell r="M1176"/>
          <cell r="N1176" t="str">
            <v>SP9</v>
          </cell>
          <cell r="O1176"/>
          <cell r="P1176"/>
          <cell r="Q1176"/>
          <cell r="R1176" t="str">
            <v>4/4 空白→SP9（修正は軽微）
　※ほかのお客様に問題ないか要確認</v>
          </cell>
          <cell r="S1176"/>
        </row>
        <row r="1177">
          <cell r="A1177" t="str">
            <v>1176</v>
          </cell>
          <cell r="B1177" t="str">
            <v>ALEP,ALEC</v>
          </cell>
          <cell r="C1177" t="str">
            <v>書誌事項から設定</v>
          </cell>
          <cell r="D1177"/>
          <cell r="E1177" t="str">
            <v>ALEPとALECの「書誌事項から設定」ボタンによる書誌事項の出力フォーマットが仕様と異なる。</v>
          </cell>
          <cell r="F1177" t="str">
            <v>柴田</v>
          </cell>
          <cell r="G1177">
            <v>43357</v>
          </cell>
          <cell r="H1177" t="str">
            <v>リリース済</v>
          </cell>
          <cell r="I1177"/>
          <cell r="J1177"/>
          <cell r="K1177"/>
          <cell r="L1177"/>
          <cell r="M1177"/>
          <cell r="N1177" t="str">
            <v>SP8</v>
          </cell>
          <cell r="O1177"/>
          <cell r="P1177"/>
          <cell r="Q1177"/>
          <cell r="R1177" t="str">
            <v>R3-901、R3-1121の対応の中で見つかった不具合</v>
          </cell>
          <cell r="S1177"/>
        </row>
        <row r="1178">
          <cell r="A1178" t="str">
            <v>1177</v>
          </cell>
          <cell r="B1178" t="str">
            <v>EBSF</v>
          </cell>
          <cell r="C1178" t="str">
            <v>出力パターンの表示順</v>
          </cell>
          <cell r="D1178" t="str">
            <v>SG
R3-RQ-420</v>
          </cell>
          <cell r="E1178" t="str">
            <v>&lt;CW5ADR-R3-要望障害一覧.xlsxから転記&gt;R3-RQ-420
出力パターンをリスト展開した際に表示順(DISP_PRIO)の通りにリストされない
SNG様では下記の通り、R2・R3パターンでそれぞれ出力パターンを設定する為、①～③、④～⑥で出力順が異なると、運用上 不都合が生じます。
① AAA(R2)
② BBB(R2)
③ CCC(R2)
④ AAA(R3)
⑤ BBB(R3)
⑥ CCC(R3)</v>
          </cell>
          <cell r="F1178" t="str">
            <v>橋本</v>
          </cell>
          <cell r="G1178">
            <v>43353</v>
          </cell>
          <cell r="H1178"/>
          <cell r="I1178"/>
          <cell r="J1178"/>
          <cell r="K1178"/>
          <cell r="L1178"/>
          <cell r="M1178"/>
          <cell r="N1178" t="str">
            <v>未定</v>
          </cell>
          <cell r="O1178"/>
          <cell r="P1178"/>
          <cell r="Q1178"/>
          <cell r="R1178" t="str">
            <v>画面の出力パタン一覧はPKG_DBA_M_E2BV21_EXP_PARAMSのSELECT_ALLプロシージャで取得しています。（メニュー画面起動時にロードしている。）
SELECT_ALLプロシージャに順が指定されていません。</v>
          </cell>
          <cell r="S1178"/>
        </row>
        <row r="1179">
          <cell r="A1179" t="str">
            <v>1178</v>
          </cell>
          <cell r="B1179" t="str">
            <v>CIOMSレポート</v>
          </cell>
          <cell r="C1179" t="str">
            <v>情報入手日</v>
          </cell>
          <cell r="D1179" t="str">
            <v>KS
HD:1809-017</v>
          </cell>
          <cell r="E1179" t="str">
            <v>CIOMSⅠに情報入手日が出力されないケースがみられています。
作成の手順によるところがありそうです。
まずは，状況の確認をお願いします。
本件は，こちらが状況を把握したのは9月7日に作成したCIOMSからですが，
手順を変更していないようなコメントを作成者から入手しているので
もしかしたら，以前から発生していたのかもしれません。
ご参考までにお伝えいたします。</v>
          </cell>
          <cell r="F1179" t="str">
            <v>DHD 李</v>
          </cell>
          <cell r="G1179">
            <v>43370</v>
          </cell>
          <cell r="H1179" t="str">
            <v>リリース済</v>
          </cell>
          <cell r="I1179"/>
          <cell r="J1179"/>
          <cell r="K1179"/>
          <cell r="L1179"/>
          <cell r="M1179"/>
          <cell r="N1179" t="str">
            <v>SP9</v>
          </cell>
          <cell r="O1179"/>
          <cell r="P1179"/>
          <cell r="Q1179"/>
          <cell r="R1179" t="str">
            <v>4/4 空白→SP9（回避御作はあるが、対応要）
　※修正箇所は調査済み</v>
          </cell>
          <cell r="S1179"/>
        </row>
        <row r="1180">
          <cell r="A1180" t="str">
            <v>1179</v>
          </cell>
          <cell r="B1180" t="str">
            <v>ALEP
ALEC</v>
          </cell>
          <cell r="C1180" t="str">
            <v>新医薬品区分につきのチェック</v>
          </cell>
          <cell r="D1180" t="str">
            <v>TJ
HD:1809-022</v>
          </cell>
          <cell r="E1180" t="str">
            <v>先ほどR2形式でPMDA向けICSRを出力しようとしたところ以下の画面の通りアラートが表示されました。
R3.0では新医薬品区分は薬剤ごとに入力する構造に変わったと思いますが、
R2形式のICSRに出力されるのは投与出力順が”1”の新医薬品区分のみだと思います。
このアラートはICSR出力ボタンを押した時点（R2、R3を選ぶ前）で表示されたものですが
エラーチェックのロジックがR3仕様になっていることによるものと考えて良いでしょうか。
そうであれば、報告はR2形式であっても自社被疑薬全てに対して新医薬品区分を入力するよう運用を変更する必要がある認識です。
以上、ご確認宜しくお願い致します。</v>
          </cell>
          <cell r="F1180" t="str">
            <v>DHD 李</v>
          </cell>
          <cell r="G1180">
            <v>43370</v>
          </cell>
          <cell r="H1180"/>
          <cell r="I1180"/>
          <cell r="J1180"/>
          <cell r="K1180"/>
          <cell r="L1180"/>
          <cell r="M1180"/>
          <cell r="N1180" t="str">
            <v>未定</v>
          </cell>
          <cell r="O1180"/>
          <cell r="P1180"/>
          <cell r="Q1180"/>
          <cell r="R1180" t="str">
            <v>4/4 空白→未定（R3報告となっているはずなので優先度は下げる/回避策あり）</v>
          </cell>
          <cell r="S1180"/>
        </row>
        <row r="1181">
          <cell r="A1181" t="str">
            <v>1180</v>
          </cell>
          <cell r="B1181" t="str">
            <v>UCUM</v>
          </cell>
          <cell r="C1181" t="str">
            <v>UCUMのチェック処理</v>
          </cell>
          <cell r="D1181" t="str">
            <v>JP
HD:1809-039</v>
          </cell>
          <cell r="E1181" t="str">
            <v>ICSR出力時、UCUMのチェック異常を発生します。</v>
          </cell>
          <cell r="F1181" t="str">
            <v>DHD俊華</v>
          </cell>
          <cell r="G1181">
            <v>43371</v>
          </cell>
          <cell r="H1181" t="str">
            <v>リリース済</v>
          </cell>
          <cell r="I1181"/>
          <cell r="J1181"/>
          <cell r="K1181"/>
          <cell r="L1181"/>
          <cell r="M1181"/>
          <cell r="N1181" t="str">
            <v>SP10</v>
          </cell>
          <cell r="O1181"/>
          <cell r="P1181"/>
          <cell r="Q1181"/>
          <cell r="R1181" t="str">
            <v>4/4 空白→JP/TSMで発生しているが原因は不明/IISのWPをリサイクルで回避</v>
          </cell>
          <cell r="S1181" t="str">
            <v>塩見/藤田</v>
          </cell>
        </row>
        <row r="1182">
          <cell r="A1182" t="str">
            <v>1181</v>
          </cell>
          <cell r="B1182" t="str">
            <v>EBIA
EBIS</v>
          </cell>
          <cell r="C1182" t="str">
            <v>ICSR出力</v>
          </cell>
          <cell r="D1182" t="str">
            <v>TJ
HD:1809-025</v>
          </cell>
          <cell r="E1182" t="str">
            <v>「剖検所見（B.1.9.3）」について確認させて下さい。
本項目について、CW5ADRR3-DUM-A01-06.02_付録A(ICSR-画面項目対応表)のマニュアルでは以下の記載がございますが、
E2Bの仕様では本項目で報告できる区分は1=はい、2=いいえ、3=不明の3つとされているかと思います。
＜CW5のマニュアル記載＞
R2安全部報告
①    剖検所見_NFが入力される場合：
・「UNK」の場合は、「3：不明」を出力する。
・「ASKU」の場合は、「U：未記載」を出力する。
・それ以外場合は出力しない
赤字部分「U：未記載」の出力について、実際に画面でASKUを選択し当局向けICSR（R2）を出力してみましたが&lt;patientdeath&gt;には何も出力されませんでした。
マニュアルの記載とE2Bの報告仕様、また実際のICSR出力の整合性がとれていないように思えますがご確認頂けないでしょうか。</v>
          </cell>
          <cell r="F1182" t="str">
            <v>DHD俊華</v>
          </cell>
          <cell r="G1182">
            <v>43374</v>
          </cell>
          <cell r="H1182" t="str">
            <v>Close</v>
          </cell>
          <cell r="I1182"/>
          <cell r="J1182"/>
          <cell r="K1182"/>
          <cell r="L1182"/>
          <cell r="M1182"/>
          <cell r="N1182" t="str">
            <v>－</v>
          </cell>
          <cell r="O1182"/>
          <cell r="P1182"/>
          <cell r="Q1182"/>
          <cell r="R1182" t="str">
            <v>4/4 空白→Close
R3の変換使用をお客様に回答して、HDはCloseしている。</v>
          </cell>
          <cell r="S1182"/>
        </row>
        <row r="1183">
          <cell r="A1183" t="str">
            <v>1182</v>
          </cell>
          <cell r="B1183" t="str">
            <v>EBIA
EBIS</v>
          </cell>
          <cell r="C1183" t="str">
            <v>ICSR出力-コードシステムバージョン</v>
          </cell>
          <cell r="D1183" t="str">
            <v>JP
HD:1810-006</v>
          </cell>
          <cell r="E1183" t="str">
            <v xml:space="preserve">【1810-006】【JP】【R3】[WARNING: MESSAGE ENCRYPTED] 【CW5ADR】【JP】E2bコードリストバージョンエラー（年齢グループ）--【社内】：
【タイトル】※
審査部向けのICSRファイルについて、年齢グループ（D.2.3）のコードリストバージョンに古いバージョンの2.0が出力され、PMDA報告でAckエラーとなります
【お問合せ内容・現象詳細】※
9/29にE2bコードリストバージョンを更新していただきましたが、本日以下の２例の審査部向けのICSRファイルに古いコードリストバージョンが出力され、
PMDA報告するとAckエラーになりました。データの更新漏れか至急確認いただけますでしょうか。
なお同一症例で安全部報告もしましたが、安全部のICSRには正しいバージョン番号2.1が出力されており、Ackエラーになりませんでした。
■201851728（審査管理部報告）　PAL@R092670　※Ackエラー発生
                  &lt;subjectOf2 typeCode="SBJ"&gt;
                    &lt;observation classCode="OBS" moodCode="EVN"&gt;
                      &lt;code code="4" codeSystem="2.16.840.1.113883.3.989.2.1.1.19" /&gt;
                      &lt;value xsi:type="CE" code="5" codeSystem="2.16.840.1.113883.3.989.2.1.1.9" codeSystemVersion="2.0" /&gt;
                      &lt;!--D.2.3--&gt;
■201851728（安全部報告）　XEP　※エラーなし
                  &lt;subjectOf2 typeCode="SBJ"&gt;
                    &lt;observation classCode="OBS" moodCode="EVN"&gt;
                      &lt;code code="4" codeSystem="2.16.840.1.113883.3.989.2.1.1.19" /&gt;
                      &lt;value xsi:type="CE" code="5" codeSystem="2.16.840.1.113883.3.989.2.1.1.9" codeSystemVersion="2.1" /&gt;
                      &lt;!--D.2.3--&gt;
</v>
          </cell>
          <cell r="F1183" t="str">
            <v>DDC陳</v>
          </cell>
          <cell r="G1183">
            <v>43383</v>
          </cell>
          <cell r="H1183" t="str">
            <v>Close</v>
          </cell>
          <cell r="I1183"/>
          <cell r="J1183"/>
          <cell r="K1183"/>
          <cell r="L1183"/>
          <cell r="M1183"/>
          <cell r="N1183" t="str">
            <v>－</v>
          </cell>
          <cell r="O1183"/>
          <cell r="P1183"/>
          <cell r="Q1183"/>
          <cell r="R1183" t="str">
            <v>4/4 空白→Close（コードリスト対応時の漏れであるが、個別に対応済み）</v>
          </cell>
          <cell r="S1183"/>
        </row>
        <row r="1184">
          <cell r="A1184" t="str">
            <v>1183</v>
          </cell>
          <cell r="B1184" t="str">
            <v>ALEP
ALEC</v>
          </cell>
          <cell r="C1184" t="str">
            <v>新規性自動判定</v>
          </cell>
          <cell r="D1184" t="str">
            <v>JP
HD:1805-048</v>
          </cell>
          <cell r="E1184" t="str">
            <v>【1805-048】【JP】【R3】【CW5ADR】LT及びCW5での新規性判定結果の誤り（「CW5/ADR R3.0 SP5 Patch-3g」の「R3-681」の適用結果が想定通りではない）--【社内】
新規性モート４追加（ヤンセン向け）</v>
          </cell>
          <cell r="F1184" t="str">
            <v>DDC陳</v>
          </cell>
          <cell r="G1184">
            <v>43383</v>
          </cell>
          <cell r="H1184" t="str">
            <v>リリース済</v>
          </cell>
          <cell r="I1184"/>
          <cell r="J1184"/>
          <cell r="K1184"/>
          <cell r="L1184"/>
          <cell r="M1184"/>
          <cell r="N1184" t="str">
            <v>SP8</v>
          </cell>
          <cell r="O1184"/>
          <cell r="P1184"/>
          <cell r="Q1184"/>
          <cell r="R1184"/>
          <cell r="S1184"/>
        </row>
        <row r="1185">
          <cell r="A1185" t="str">
            <v>1184</v>
          </cell>
          <cell r="B1185" t="str">
            <v>DSMR</v>
          </cell>
          <cell r="C1185" t="str">
            <v>一括重複チェック</v>
          </cell>
          <cell r="D1185" t="str">
            <v>PP
HD:1810-009</v>
          </cell>
          <cell r="E1185" t="str">
            <v>下記添付のメールですが、
情報入手日が20181002の文献を検索し、
10件ぐらい一括重複チェックを行い、強制終了エラーになります。
また、その中1件ずつの一括重複チェックしても、同じエラーで強制終了します。
ご調査いただけますか。</v>
          </cell>
          <cell r="F1185" t="str">
            <v>DHD 李</v>
          </cell>
          <cell r="G1185">
            <v>43383</v>
          </cell>
          <cell r="H1185" t="str">
            <v>close(取下)</v>
          </cell>
          <cell r="I1185"/>
          <cell r="J1185"/>
          <cell r="K1185"/>
          <cell r="L1185"/>
          <cell r="M1185"/>
          <cell r="N1185" t="str">
            <v>SP9→SP8</v>
          </cell>
          <cell r="O1185"/>
          <cell r="P1185"/>
          <cell r="Q1185"/>
          <cell r="R1185" t="str">
            <v>4/4 空白→SP9（回避作はあるが、チェックの機能が意味がなくなる）
　※修正箇所は調査済み
項番：1188と同件
SP8で対応済み。</v>
          </cell>
          <cell r="S1185"/>
        </row>
        <row r="1186">
          <cell r="A1186" t="str">
            <v>1185</v>
          </cell>
          <cell r="B1186" t="str">
            <v>ADCA</v>
          </cell>
          <cell r="C1186" t="str">
            <v>処置・経過コピーボタン</v>
          </cell>
          <cell r="D1186" t="str">
            <v>EI
R3-RQ-419</v>
          </cell>
          <cell r="E1186" t="str">
            <v xml:space="preserve">&lt;CW5ADR-R3-要望障害一覧.xlsxから転記&gt;R3-RQ-419
処置・経過コピーボタンでは、以下のフォーマットで取り込まれるが、改行をスペースにして欲しい。現在はマクロで改行を取り除いて運用している。
「日付(YYYY/MM/DD)＋改行＋処置内容」
 </v>
          </cell>
          <cell r="F1186" t="str">
            <v>長澤</v>
          </cell>
          <cell r="G1186"/>
          <cell r="H1186"/>
          <cell r="I1186"/>
          <cell r="J1186"/>
          <cell r="K1186"/>
          <cell r="L1186"/>
          <cell r="M1186"/>
          <cell r="N1186" t="str">
            <v>未定</v>
          </cell>
          <cell r="O1186"/>
          <cell r="P1186"/>
          <cell r="Q1186"/>
          <cell r="R1186"/>
          <cell r="S1186"/>
        </row>
        <row r="1187">
          <cell r="A1187" t="str">
            <v>1186</v>
          </cell>
          <cell r="B1187" t="str">
            <v>ADAR</v>
          </cell>
          <cell r="C1187" t="str">
            <v>共通帳票の更新権限</v>
          </cell>
          <cell r="D1187" t="str">
            <v>TJ
HD:1810-016
JP
HD:2107-007</v>
          </cell>
          <cell r="E1187" t="str">
            <v xml:space="preserve">下記添付のメールですが、
ーーーーーーーーーーーーー
DXCテクノロジー・ジャパン
ADRヘルプデスク ご担当者様
いつもお世話になっております。
本日以下のような事例が発生致しました。
【事例】
「共通」で登録されている帳票をユーザーが「個人用」として条件更新してしまい、
共通帳票が使用できなくなってしまいました。
ユーザ権限マスターで、システム管理者以外の一般ユーザーは共通帳票の更新を許可しない権限を設定しているため、
共通帳票は更新できないものだと認識しておりましたが、実際の画面を確認したところ、そういった更新が可能であることを把握致しました。
ただ、確認していく中でシステムの動きに対して疑問点や改修頂きたい部分も見えてきましたので資料にまとめさせて頂きました。
以上、ご確認の程よろしくお願い致します。
ーーーーーーーーー
お客様の要望はR3-1186.xlsxを添付します。
2021/7/20 DHD左追記：【2107-007】と紐づけの際に本件の画面（CLST）、問い合わせ番号の追記
</v>
          </cell>
          <cell r="F1187" t="str">
            <v>DHD孫</v>
          </cell>
          <cell r="G1187">
            <v>43388</v>
          </cell>
          <cell r="H1187"/>
          <cell r="I1187"/>
          <cell r="J1187"/>
          <cell r="K1187"/>
          <cell r="L1187"/>
          <cell r="M1187"/>
          <cell r="N1187" t="str">
            <v>SP14(前半フェーズ)</v>
          </cell>
          <cell r="O1187"/>
          <cell r="P1187"/>
          <cell r="Q1187"/>
          <cell r="R1187"/>
          <cell r="S1187" t="str">
            <v>柴田/藤田・塩見</v>
          </cell>
        </row>
        <row r="1188">
          <cell r="A1188" t="str">
            <v>1187</v>
          </cell>
          <cell r="B1188" t="str">
            <v>ALEP
ALEC</v>
          </cell>
          <cell r="C1188" t="str">
            <v>評価イベントの報告期日に関する改善要望</v>
          </cell>
          <cell r="D1188" t="str">
            <v>EI
HD:1810-008</v>
          </cell>
          <cell r="E1188" t="str">
            <v>評価イベントの報告期日に関して、報告対象外追加報告、報告対象外取り下げ報告時に期日計算ができるように改善してほしい。</v>
          </cell>
          <cell r="F1188" t="str">
            <v>DHD左</v>
          </cell>
          <cell r="G1188">
            <v>43388</v>
          </cell>
          <cell r="H1188"/>
          <cell r="I1188"/>
          <cell r="J1188"/>
          <cell r="K1188"/>
          <cell r="L1188"/>
          <cell r="M1188"/>
          <cell r="N1188" t="str">
            <v>未定</v>
          </cell>
          <cell r="O1188"/>
          <cell r="P1188"/>
          <cell r="Q1188"/>
          <cell r="R1188" t="str">
            <v>4/4 空白→未定（要望）</v>
          </cell>
          <cell r="S1188"/>
        </row>
        <row r="1189">
          <cell r="A1189" t="str">
            <v>1188</v>
          </cell>
          <cell r="B1189" t="str">
            <v>DSMR</v>
          </cell>
          <cell r="C1189" t="str">
            <v>文献重複チェック</v>
          </cell>
          <cell r="D1189" t="str">
            <v>HD：1810-009</v>
          </cell>
          <cell r="E1189" t="str">
            <v>【1810-009】【PP-WK】わかもと製薬様　文献重複チェックのエラー--【社内】より転記
「(学会名(読み))」と「著者・演者所属(読み)」をVarchar→NCLOB型に変更した際の対応漏れ（R3-753）
重複の条件に上記の2項目があるとエラーが発生する。</v>
          </cell>
          <cell r="F1189" t="str">
            <v>柴田</v>
          </cell>
          <cell r="G1189">
            <v>43388</v>
          </cell>
          <cell r="H1189" t="str">
            <v>リリース済</v>
          </cell>
          <cell r="I1189"/>
          <cell r="J1189"/>
          <cell r="K1189"/>
          <cell r="L1189"/>
          <cell r="M1189"/>
          <cell r="N1189" t="str">
            <v>SP8</v>
          </cell>
          <cell r="O1189"/>
          <cell r="P1189"/>
          <cell r="Q1189"/>
          <cell r="R1189"/>
          <cell r="S1189"/>
        </row>
        <row r="1190">
          <cell r="A1190" t="str">
            <v>1189</v>
          </cell>
          <cell r="B1190" t="str">
            <v>ALEP
ALEC</v>
          </cell>
          <cell r="C1190" t="str">
            <v>「添文記載判定」ボタン</v>
          </cell>
          <cell r="D1190"/>
          <cell r="E1190" t="str">
            <v>MedDRAコーディングを作成しない場合、製造販売後評価画面の「添文記載判定」ボタンを押下して画面が落ちる。</v>
          </cell>
          <cell r="F1190" t="str">
            <v>陳</v>
          </cell>
          <cell r="G1190">
            <v>43388</v>
          </cell>
          <cell r="H1190" t="str">
            <v>Close(取下)</v>
          </cell>
          <cell r="I1190"/>
          <cell r="J1190"/>
          <cell r="K1190"/>
          <cell r="L1190"/>
          <cell r="M1190"/>
          <cell r="N1190" t="str">
            <v>－</v>
          </cell>
          <cell r="O1190"/>
          <cell r="P1190"/>
          <cell r="Q1190"/>
          <cell r="R1190" t="str">
            <v>R3-965と同じ？
本件はSP8でR3-1183に合わせて対応している。</v>
          </cell>
          <cell r="S1190"/>
        </row>
        <row r="1191">
          <cell r="A1191" t="str">
            <v>1190</v>
          </cell>
          <cell r="B1191" t="str">
            <v>ADCA</v>
          </cell>
          <cell r="C1191" t="str">
            <v>・ADCA症例情報-投与情報-使用理由・関連性タブ-関連性Spread
・ADCA症例情報-投与情報-使用理由・関連性タブ-因果関係Spread</v>
          </cell>
          <cell r="D1191"/>
          <cell r="E1191" t="str">
            <v>メール：【CW5ADR R3_本体】仕様確認：R3-1144
①受領発番、受領画面更新（投与情報は入力しない）。
② 「修正」ボタン押下
・ADCA症例情報-投与情報-使用理由・関連性タブ-関連性Spread
・ADCA症例情報-投与情報-使用理由・関連性タブ-因果関係Spread
の不要なカラムが表示してしまった。</v>
          </cell>
          <cell r="F1191" t="str">
            <v>陳</v>
          </cell>
          <cell r="G1191"/>
          <cell r="H1191"/>
          <cell r="I1191"/>
          <cell r="J1191"/>
          <cell r="K1191"/>
          <cell r="L1191"/>
          <cell r="M1191"/>
          <cell r="N1191" t="str">
            <v>未定</v>
          </cell>
          <cell r="O1191"/>
          <cell r="P1191"/>
          <cell r="Q1191"/>
          <cell r="R1191" t="str">
            <v>4/4 空白→未定（発生原因は稀、表示上の問題なので優先度は下げる）</v>
          </cell>
          <cell r="S1191"/>
        </row>
        <row r="1192">
          <cell r="A1192" t="str">
            <v>1191</v>
          </cell>
          <cell r="B1192" t="str">
            <v>MENU</v>
          </cell>
          <cell r="C1192" t="str">
            <v>アプリ仕様</v>
          </cell>
          <cell r="D1192" t="str">
            <v>【1805-027】</v>
          </cell>
          <cell r="E1192" t="str">
            <v>&lt;CW5ADR-R3-QA一覧.xlsxから転記&gt;R3-QA-179
ADR終了時にウィンドが表示されず終了できない場合があるとの連絡。
運用回避として、Citrixのシームレスウィンドウモードを全画面モードに変更して、CW5/ADR画面が現れるのでその対応をしているが、手間が掛かるとのこと。
プログラム終了時に子ウィンドウのプロセスを終了するようなアプリ対応又は、レジストリ設定が出来ないかとの要望です。
DDCHelpDeskよりアプリが異常終了した場合に発生する問題という情報がある。</v>
          </cell>
          <cell r="F1192" t="str">
            <v>柴田</v>
          </cell>
          <cell r="G1192">
            <v>43392</v>
          </cell>
          <cell r="H1192"/>
          <cell r="I1192"/>
          <cell r="J1192"/>
          <cell r="K1192"/>
          <cell r="L1192"/>
          <cell r="M1192"/>
          <cell r="N1192" t="str">
            <v>未定</v>
          </cell>
          <cell r="O1192"/>
          <cell r="P1192"/>
          <cell r="Q1192"/>
          <cell r="R1192"/>
          <cell r="S1192"/>
        </row>
        <row r="1193">
          <cell r="A1193" t="str">
            <v>1192</v>
          </cell>
          <cell r="B1193" t="str">
            <v>TSアドオン</v>
          </cell>
          <cell r="C1193" t="str">
            <v>DDCへ移管とSP8影響対応</v>
          </cell>
          <cell r="D1193" t="str">
            <v>TS</v>
          </cell>
          <cell r="E1193" t="str">
            <v>DDCへ移管とSP8影響対応</v>
          </cell>
          <cell r="F1193" t="str">
            <v>陳</v>
          </cell>
          <cell r="G1193">
            <v>43395</v>
          </cell>
          <cell r="H1193" t="str">
            <v>リリース済</v>
          </cell>
          <cell r="I1193"/>
          <cell r="J1193"/>
          <cell r="K1193"/>
          <cell r="L1193"/>
          <cell r="M1193"/>
          <cell r="N1193" t="str">
            <v>SP8</v>
          </cell>
          <cell r="O1193"/>
          <cell r="P1193"/>
          <cell r="Q1193"/>
          <cell r="R1193"/>
          <cell r="S1193"/>
        </row>
        <row r="1194">
          <cell r="A1194" t="str">
            <v>1193</v>
          </cell>
          <cell r="B1194" t="str">
            <v>KPアドオン</v>
          </cell>
          <cell r="C1194" t="str">
            <v>DDCへ移管とSP8影響対応</v>
          </cell>
          <cell r="D1194" t="str">
            <v>KP</v>
          </cell>
          <cell r="E1194" t="str">
            <v>DDCへ移管とSP8影響対応</v>
          </cell>
          <cell r="F1194" t="str">
            <v>陳</v>
          </cell>
          <cell r="G1194">
            <v>43395</v>
          </cell>
          <cell r="H1194" t="str">
            <v>リリース済</v>
          </cell>
          <cell r="I1194"/>
          <cell r="J1194"/>
          <cell r="K1194"/>
          <cell r="L1194"/>
          <cell r="M1194"/>
          <cell r="N1194" t="str">
            <v>SP8</v>
          </cell>
          <cell r="O1194"/>
          <cell r="P1194"/>
          <cell r="Q1194"/>
          <cell r="R1194"/>
          <cell r="S1194"/>
        </row>
        <row r="1195">
          <cell r="A1195" t="str">
            <v>1194</v>
          </cell>
          <cell r="B1195" t="str">
            <v>ASKアドオン</v>
          </cell>
          <cell r="C1195" t="str">
            <v>DDCへ移管とSP8影響対応</v>
          </cell>
          <cell r="D1195" t="str">
            <v>ASK</v>
          </cell>
          <cell r="E1195" t="str">
            <v>DDCへ移管とSP8影響対応</v>
          </cell>
          <cell r="F1195" t="str">
            <v>陳</v>
          </cell>
          <cell r="G1195">
            <v>43395</v>
          </cell>
          <cell r="H1195" t="str">
            <v>リリース済</v>
          </cell>
          <cell r="I1195"/>
          <cell r="J1195"/>
          <cell r="K1195"/>
          <cell r="L1195"/>
          <cell r="M1195"/>
          <cell r="N1195" t="str">
            <v>SP8</v>
          </cell>
          <cell r="O1195"/>
          <cell r="P1195"/>
          <cell r="Q1195"/>
          <cell r="R1195"/>
          <cell r="S1195"/>
        </row>
        <row r="1196">
          <cell r="A1196" t="str">
            <v>1195</v>
          </cell>
          <cell r="B1196" t="str">
            <v>MKKアドオン</v>
          </cell>
          <cell r="C1196" t="str">
            <v>DDCへ移管とSP8影響対応</v>
          </cell>
          <cell r="D1196" t="str">
            <v>MKK</v>
          </cell>
          <cell r="E1196" t="str">
            <v>DDCへ移管とSP8影響対応</v>
          </cell>
          <cell r="F1196" t="str">
            <v>陳</v>
          </cell>
          <cell r="G1196">
            <v>43395</v>
          </cell>
          <cell r="H1196" t="str">
            <v>リリース済</v>
          </cell>
          <cell r="I1196"/>
          <cell r="J1196"/>
          <cell r="K1196"/>
          <cell r="L1196"/>
          <cell r="M1196"/>
          <cell r="N1196" t="str">
            <v>SP8</v>
          </cell>
          <cell r="O1196"/>
          <cell r="P1196"/>
          <cell r="Q1196"/>
          <cell r="R1196"/>
          <cell r="S1196"/>
        </row>
        <row r="1197">
          <cell r="A1197" t="str">
            <v>1196</v>
          </cell>
          <cell r="B1197" t="str">
            <v>KSアドオン</v>
          </cell>
          <cell r="C1197" t="str">
            <v>DDCへ移管とSP8影響対応</v>
          </cell>
          <cell r="D1197" t="str">
            <v>KS</v>
          </cell>
          <cell r="E1197" t="str">
            <v>DDCへ移管とSP8影響対応</v>
          </cell>
          <cell r="F1197" t="str">
            <v>陳</v>
          </cell>
          <cell r="G1197">
            <v>43395</v>
          </cell>
          <cell r="H1197" t="str">
            <v>リリース済</v>
          </cell>
          <cell r="I1197"/>
          <cell r="J1197"/>
          <cell r="K1197"/>
          <cell r="L1197"/>
          <cell r="M1197"/>
          <cell r="N1197" t="str">
            <v>SP8</v>
          </cell>
          <cell r="O1197"/>
          <cell r="P1197"/>
          <cell r="Q1197"/>
          <cell r="R1197"/>
          <cell r="S1197"/>
        </row>
        <row r="1198">
          <cell r="A1198" t="str">
            <v>1197</v>
          </cell>
          <cell r="B1198" t="str">
            <v>PMDA確認帳票</v>
          </cell>
          <cell r="C1198" t="str">
            <v>R2形式、MedDRA項目</v>
          </cell>
          <cell r="D1198" t="str">
            <v>AZ</v>
          </cell>
          <cell r="E1198" t="str">
            <v>R2形式の様式では、MedDRAは有害事象以外PTコード限定となっている。海外のICSRはLLTで来ることがあるため、PTで変換できない場合、LLTで変換するように変更する。</v>
          </cell>
          <cell r="F1198" t="str">
            <v>市岡</v>
          </cell>
          <cell r="G1198">
            <v>43395</v>
          </cell>
          <cell r="H1198"/>
          <cell r="I1198"/>
          <cell r="J1198"/>
          <cell r="K1198"/>
          <cell r="L1198"/>
          <cell r="M1198"/>
          <cell r="N1198" t="str">
            <v>未定</v>
          </cell>
          <cell r="O1198"/>
          <cell r="P1198"/>
          <cell r="Q1198"/>
          <cell r="R1198" t="str">
            <v>4/4 空白→未定（AZ様のアドオンで個別に対応済）</v>
          </cell>
          <cell r="S1198"/>
        </row>
        <row r="1199">
          <cell r="A1199" t="str">
            <v>1198</v>
          </cell>
          <cell r="B1199" t="str">
            <v>GOE0</v>
          </cell>
          <cell r="C1199" t="str">
            <v>受領-第一次情報源-
引用文献・再審査/治験・試験-
プロトコールNo.の出力</v>
          </cell>
          <cell r="D1199" t="str">
            <v>KS
HD:1810-039</v>
          </cell>
          <cell r="E1199" t="str">
            <v>評価票のプロトコルNo.につきまして，入力されていないデータが帳票に表示されま
す。
帳票定義書では，
10プロトコルNo.受領-第一次情報源-引用文献・再審査/治験・試験-プロ
トコールNo.-$V_CC_AL_ACC.PTC_NO$
と記載されていますが，以下に張り付けた画像のように，該当の入力欄は空欄です
が，帳票には「SV01」と表示されます。。</v>
          </cell>
          <cell r="F1199" t="str">
            <v>DHD俊華</v>
          </cell>
          <cell r="G1199">
            <v>43396</v>
          </cell>
          <cell r="H1199" t="str">
            <v>リリース済</v>
          </cell>
          <cell r="I1199"/>
          <cell r="J1199"/>
          <cell r="K1199"/>
          <cell r="L1199"/>
          <cell r="M1199"/>
          <cell r="N1199" t="str">
            <v>SP10.1</v>
          </cell>
          <cell r="O1199"/>
          <cell r="P1199"/>
          <cell r="Q1199"/>
          <cell r="R1199" t="str">
            <v>4/4 空白→SP10（横展開は工数が大きい、回避策あり）
7/18 工数不足のため調整
SP9.1候補→SP11候補（理由は同上）</v>
          </cell>
          <cell r="S1199" t="str">
            <v>柴田/塩見</v>
          </cell>
        </row>
        <row r="1200">
          <cell r="A1200" t="str">
            <v>1199</v>
          </cell>
          <cell r="B1200" t="str">
            <v>MASM</v>
          </cell>
          <cell r="C1200" t="str">
            <v>シノニムリストマスターメンテナンス画面</v>
          </cell>
          <cell r="D1200" t="str">
            <v>TJ
HD:1810-021</v>
          </cell>
          <cell r="E1200" t="str">
            <v>有害事象名の「ひらがな」と「カタカナ」が同一のものと認識されてしまう(「むし歯」と「ムシ歯」を両方登録できない)
一方、MedDRAコーディング時は「ひらがな」と「カタカナ」が区別して検索される</v>
          </cell>
          <cell r="F1200" t="str">
            <v>土田</v>
          </cell>
          <cell r="G1200">
            <v>43396</v>
          </cell>
          <cell r="H1200"/>
          <cell r="I1200"/>
          <cell r="J1200"/>
          <cell r="K1200"/>
          <cell r="L1200"/>
          <cell r="M1200"/>
          <cell r="N1200" t="str">
            <v>SP14(前半フェーズ)</v>
          </cell>
          <cell r="O1200"/>
          <cell r="P1200"/>
          <cell r="Q1200"/>
          <cell r="R1200" t="str">
            <v>4/4 空白→未定（対応した方が良いが、マスタの登録で回避、仕様変更必要）
R3-1396と同一？</v>
          </cell>
          <cell r="S1200" t="str">
            <v>藤田・塩見/土田</v>
          </cell>
        </row>
        <row r="1201">
          <cell r="A1201" t="str">
            <v>1200</v>
          </cell>
          <cell r="B1201" t="str">
            <v>DBIC</v>
          </cell>
          <cell r="C1201" t="str">
            <v>AL_SDRG_CPNY_EVL</v>
          </cell>
          <cell r="D1201" t="str">
            <v>ASK</v>
          </cell>
          <cell r="E1201" t="str">
            <v>【CW5ADR_ASK】不具合調査依頼_20181020
①症例カレンダーの表示
評価画面-報告期日評価-提携会社報告-受領別報告区分で「報告不要」に設定したにもかかわらず、症例カレンダーに「報告要」と表示される。</v>
          </cell>
          <cell r="F1201" t="str">
            <v>陳</v>
          </cell>
          <cell r="G1201">
            <v>43396</v>
          </cell>
          <cell r="H1201"/>
          <cell r="I1201"/>
          <cell r="J1201"/>
          <cell r="K1201"/>
          <cell r="L1201"/>
          <cell r="M1201"/>
          <cell r="N1201" t="str">
            <v>未定</v>
          </cell>
          <cell r="O1201"/>
          <cell r="P1201"/>
          <cell r="Q1201"/>
          <cell r="R1201" t="str">
            <v>4/4 空白→未定（症例カレンダーのR3化で対応する）</v>
          </cell>
          <cell r="S1201"/>
        </row>
        <row r="1202">
          <cell r="A1202" t="str">
            <v>1201</v>
          </cell>
          <cell r="B1202" t="str">
            <v>ALEP
ALEC</v>
          </cell>
          <cell r="C1202" t="str">
            <v>機構報告回数</v>
          </cell>
          <cell r="D1202" t="str">
            <v>TJ
HD:1809-050</v>
          </cell>
          <cell r="E1202" t="str">
            <v>本日R2形式で当局報告（審査管理部報告）をしましたがACKエラーとなりました。
エラーコード：10500402の機構報告回数のエラーだったのですが、
実際この症例は機構への報告は2回目となるはずでしたがICSRに出力された回数が3回目となっていたことによりエラーとなりました。
エラーACKを取り込んだ後、同受領で治験評価-2を作成しもう一度報告ICSRを出力したところ機構報告回数には“2”が出力され、今度はエラーなく報告が完了しました。
ただ、エラーとなったICSRに報告回数“3”が出力された理由が分からず、お問い合わせさせて頂きました。
調査に必要な資料があればご提供致しますのでご連絡下さい。</v>
          </cell>
          <cell r="F1202" t="str">
            <v>DHD 李</v>
          </cell>
          <cell r="G1202">
            <v>43397</v>
          </cell>
          <cell r="H1202"/>
          <cell r="I1202"/>
          <cell r="J1202"/>
          <cell r="K1202"/>
          <cell r="L1202"/>
          <cell r="M1202"/>
          <cell r="N1202" t="str">
            <v>未定</v>
          </cell>
          <cell r="O1202"/>
          <cell r="P1202"/>
          <cell r="Q1202"/>
          <cell r="R1202" t="str">
            <v>4/4 空白→未定（R3報告となっている、意図的に変更しなければ問題ない）
※対応しようとしたが、仕様が少し大変なので、対応しない方針に開発会議で決定した。</v>
          </cell>
          <cell r="S1202"/>
        </row>
        <row r="1203">
          <cell r="A1203" t="str">
            <v>1202</v>
          </cell>
          <cell r="B1203" t="str">
            <v>TOPSアドオン</v>
          </cell>
          <cell r="C1203" t="str">
            <v>DDCへ移管とSP8影響対応</v>
          </cell>
          <cell r="D1203" t="str">
            <v>TOPS</v>
          </cell>
          <cell r="E1203" t="str">
            <v>TOPSのアドオンの対応がありますが、
SP8のリリースが終わった後でSP8.0aとして1月末に別途対応をお願いします。
（時期は調整可能ですが、春節前が希望です）</v>
          </cell>
          <cell r="F1203" t="str">
            <v>陳</v>
          </cell>
          <cell r="G1203">
            <v>43397</v>
          </cell>
          <cell r="H1203" t="str">
            <v>Close</v>
          </cell>
          <cell r="I1203"/>
          <cell r="J1203"/>
          <cell r="K1203"/>
          <cell r="L1203"/>
          <cell r="M1203"/>
          <cell r="N1203" t="str">
            <v>SP8.1a</v>
          </cell>
          <cell r="O1203"/>
          <cell r="P1203"/>
          <cell r="Q1203"/>
          <cell r="R1203"/>
          <cell r="S1203"/>
        </row>
        <row r="1204">
          <cell r="A1204" t="str">
            <v>1203</v>
          </cell>
          <cell r="B1204" t="str">
            <v>EBRA</v>
          </cell>
          <cell r="C1204" t="str">
            <v>「医学的確認」の取り込み</v>
          </cell>
          <cell r="D1204" t="str">
            <v>TJ
HD：1809-043</v>
          </cell>
          <cell r="E1204" t="str">
            <v>R2形式のICSRでインポートした症例で医学的確認&lt;medicallyconfirm&gt;のデータは取り込まれないのでしょうか。
ICSRインポートの仕様についてはR2→R3のデータ変換と同様の動きをすると認識していたため
R2形式ICSRで&lt;medicallyconfirm&gt;が“1”となっていればすべての事象の医学的確認に「はい」が取り込まれると思っていましたが、
医学的確認はどの事象に対しても取り込まれていませんでした。</v>
          </cell>
          <cell r="F1204" t="str">
            <v>DHD俊華</v>
          </cell>
          <cell r="G1204">
            <v>43397</v>
          </cell>
          <cell r="H1204" t="str">
            <v>リリース済</v>
          </cell>
          <cell r="I1204"/>
          <cell r="J1204"/>
          <cell r="K1204"/>
          <cell r="L1204"/>
          <cell r="M1204"/>
          <cell r="N1204" t="str">
            <v>SP8</v>
          </cell>
          <cell r="O1204"/>
          <cell r="P1204"/>
          <cell r="Q1204"/>
          <cell r="R1204"/>
          <cell r="S1204"/>
        </row>
        <row r="1205">
          <cell r="A1205" t="str">
            <v>1204</v>
          </cell>
          <cell r="B1205" t="str">
            <v>ALTR</v>
          </cell>
          <cell r="C1205" t="str">
            <v>関連スプレッド</v>
          </cell>
          <cell r="D1205"/>
          <cell r="E1205" t="str">
            <v xml:space="preserve">【CW5ADR_ASK】不具合調査依頼_20181020
②受領画面-関連依頼の表示
受領1にて依頼イベントを作成したにもかかわらず、受領2の「受領画面-関連依頼」にて受領1で作成した依頼が表示されない（症例カレンダーには表示される）
</v>
          </cell>
          <cell r="F1205" t="str">
            <v>陳</v>
          </cell>
          <cell r="G1205">
            <v>43398</v>
          </cell>
          <cell r="H1205"/>
          <cell r="I1205"/>
          <cell r="J1205"/>
          <cell r="K1205"/>
          <cell r="L1205"/>
          <cell r="M1205"/>
          <cell r="N1205" t="str">
            <v>未定</v>
          </cell>
          <cell r="O1205"/>
          <cell r="P1205"/>
          <cell r="Q1205"/>
          <cell r="R1205" t="str">
            <v>4/4 空白→未定（症例カレンダーのR3化で対応する）</v>
          </cell>
          <cell r="S1205"/>
        </row>
        <row r="1206">
          <cell r="A1206" t="str">
            <v>1205</v>
          </cell>
          <cell r="B1206" t="str">
            <v>E2Bチェック</v>
          </cell>
          <cell r="C1206" t="str">
            <v>C.1.9.1.r.1
C.1.9.1.r.2</v>
          </cell>
          <cell r="D1206" t="str">
            <v>TH
HD：1810-043</v>
          </cell>
          <cell r="E1206" t="str">
            <v>C.1.9.1.r.1のチェックがかからず報告失敗
【お問合せ内容・現象詳細】※ 
C.1.9.1.r.1：ブランク、C.1.9.1.r.2：データありの状態で
以下のチェックがかからず報告してしまい報告失敗（AR-CR）しました。</v>
          </cell>
          <cell r="F1206" t="str">
            <v>DHD俊華</v>
          </cell>
          <cell r="G1206">
            <v>43399</v>
          </cell>
          <cell r="H1206" t="str">
            <v>リリース済</v>
          </cell>
          <cell r="I1206"/>
          <cell r="J1206"/>
          <cell r="K1206"/>
          <cell r="L1206"/>
          <cell r="M1206"/>
          <cell r="N1206" t="str">
            <v>SP8</v>
          </cell>
          <cell r="O1206"/>
          <cell r="P1206"/>
          <cell r="Q1206"/>
          <cell r="R1206"/>
          <cell r="S1206"/>
        </row>
        <row r="1207">
          <cell r="A1207" t="str">
            <v>1206</v>
          </cell>
          <cell r="B1207" t="str">
            <v>ALRV</v>
          </cell>
          <cell r="C1207" t="str">
            <v>翻訳項目固定</v>
          </cell>
          <cell r="D1207"/>
          <cell r="E1207" t="str">
            <v>受領別の翻訳確定での添付ファイルの固定対応</v>
          </cell>
          <cell r="F1207" t="str">
            <v>柴田</v>
          </cell>
          <cell r="G1207">
            <v>43399</v>
          </cell>
          <cell r="H1207"/>
          <cell r="I1207"/>
          <cell r="J1207"/>
          <cell r="K1207"/>
          <cell r="L1207"/>
          <cell r="M1207"/>
          <cell r="N1207" t="str">
            <v>未定</v>
          </cell>
          <cell r="O1207"/>
          <cell r="P1207"/>
          <cell r="Q1207"/>
          <cell r="R1207" t="str">
            <v>4/4 空白→未定（第二言語の固定項目の漏れ？影響は少ないので、優先度は低）</v>
          </cell>
          <cell r="S1207"/>
        </row>
        <row r="1208">
          <cell r="A1208" t="str">
            <v>1207</v>
          </cell>
          <cell r="B1208" t="str">
            <v>ALAR</v>
          </cell>
          <cell r="C1208" t="str">
            <v>提携会社報告期日区分名（列挙）</v>
          </cell>
          <cell r="D1208"/>
          <cell r="E1208" t="str">
            <v>提携会社報告期日区分で無効にしたレコードの「提携会社報告期日区分名（列挙）」も出力されてしまう。
同様にVOID_FLGを見ていない検索項目がないか横展開調査も必要</v>
          </cell>
          <cell r="F1208" t="str">
            <v>柴田</v>
          </cell>
          <cell r="G1208">
            <v>43404</v>
          </cell>
          <cell r="H1208"/>
          <cell r="I1208"/>
          <cell r="J1208"/>
          <cell r="K1208"/>
          <cell r="L1208"/>
          <cell r="M1208"/>
          <cell r="N1208" t="str">
            <v>未定</v>
          </cell>
          <cell r="O1208"/>
          <cell r="P1208"/>
          <cell r="Q1208"/>
          <cell r="R1208" t="str">
            <v>4/4 空白→未定（条件とする確率が低い、優先度は低）</v>
          </cell>
          <cell r="S1208"/>
        </row>
        <row r="1209">
          <cell r="A1209" t="str">
            <v>1208</v>
          </cell>
          <cell r="B1209" t="str">
            <v>MRAM</v>
          </cell>
          <cell r="C1209" t="str">
            <v>更新チェックボックス</v>
          </cell>
          <cell r="D1209" t="str">
            <v>JP
HD：1810-059</v>
          </cell>
          <cell r="E1209" t="str">
            <v xml:space="preserve">本件、MedDRA1件づつの対応が必要かつ1件のチェックを外す作業（下記ご返答頂いた対応）が20分以上かかりました。
今後高速化の対応を検討頂けないでしょうか。
</v>
          </cell>
          <cell r="F1209" t="str">
            <v>DHD俊華</v>
          </cell>
          <cell r="G1209">
            <v>43409</v>
          </cell>
          <cell r="H1209" t="str">
            <v>リリース済</v>
          </cell>
          <cell r="I1209"/>
          <cell r="J1209"/>
          <cell r="K1209"/>
          <cell r="L1209"/>
          <cell r="M1209"/>
          <cell r="N1209" t="str">
            <v>SP9.1</v>
          </cell>
          <cell r="O1209"/>
          <cell r="P1209"/>
          <cell r="Q1209"/>
          <cell r="R1209" t="str">
            <v>4/4 空白→SP10（対応した方が良いが、パフォーマンス問題の為、工数は大）</v>
          </cell>
          <cell r="S1209" t="str">
            <v>藤田/柴田</v>
          </cell>
        </row>
        <row r="1210">
          <cell r="A1210" t="str">
            <v>1209</v>
          </cell>
          <cell r="B1210" t="str">
            <v>ALMD</v>
          </cell>
          <cell r="C1210" t="str">
            <v>読替有害事象名</v>
          </cell>
          <cell r="D1210" t="str">
            <v>TS医薬
R3-RQ-427</v>
          </cell>
          <cell r="E1210" t="str">
            <v xml:space="preserve">&lt;CW5ADR-R3-要望障害一覧.xlsxから転記&gt;R3-RQ-427
「*読替有害事象名■」について、リファレンスマニュアルでは英語項目が未入力の場合、コーディング時に記載有害事象＞LLT英語の優先順で自動セットされると記載されているが、実際は日本語項目に値があると英語項目は未入力でも自動セットされない。
リファレンスマニュアル（抜粋）：
MedDRAコーディング時に日本語項目には、未入力の場合記載有害事象名日本語＞LLT日本語名の優先順で、英語項目には、未入力の場合同じ優先順の英語項目データがセットされる。
コーディング時は、「日・英切替」ボタンに関係なく日本語、英語項目に上記ロジックで自動セットされる。 </v>
          </cell>
          <cell r="F1210" t="str">
            <v>平原</v>
          </cell>
          <cell r="G1210">
            <v>43404</v>
          </cell>
          <cell r="H1210" t="str">
            <v>リリース済</v>
          </cell>
          <cell r="I1210"/>
          <cell r="J1210"/>
          <cell r="K1210"/>
          <cell r="L1210"/>
          <cell r="M1210"/>
          <cell r="N1210" t="str">
            <v>SP9</v>
          </cell>
          <cell r="O1210"/>
          <cell r="P1210"/>
          <cell r="Q1210"/>
          <cell r="R1210" t="str">
            <v>社内環境DEV_22(SP8①)で再現しました。「日本語項目に値があると英語項目は未入力でも自動セットされない。」と同時に、日本語項目に値がなく英語項目に値がある場合は英語項目は上書きされてしまうことも判明しました。
不具合として起票します。</v>
          </cell>
          <cell r="S1210"/>
        </row>
        <row r="1211">
          <cell r="A1211" t="str">
            <v>1210</v>
          </cell>
          <cell r="B1211" t="str">
            <v>LCEN</v>
          </cell>
          <cell r="C1211" t="str">
            <v>症例情報画面</v>
          </cell>
          <cell r="D1211" t="str">
            <v>AZ
R3-RQ-431</v>
          </cell>
          <cell r="E1211" t="str">
            <v xml:space="preserve">&lt;CW5ADR-R3-要望障害一覧.xlsxから転記&gt;R3-RQ-431
有害事象の発現日はブランクにもかかわらず、更新時、〔発現年月日が現在より未来の日付になっています〕というエラーが出て、更新できない。CW番号：201838800 </v>
          </cell>
          <cell r="F1211" t="str">
            <v>松井</v>
          </cell>
          <cell r="G1211">
            <v>43377</v>
          </cell>
          <cell r="H1211" t="str">
            <v>Close</v>
          </cell>
          <cell r="I1211"/>
          <cell r="J1211"/>
          <cell r="K1211"/>
          <cell r="L1211"/>
          <cell r="M1211"/>
          <cell r="N1211" t="str">
            <v>－</v>
          </cell>
          <cell r="O1211"/>
          <cell r="P1211"/>
          <cell r="Q1211"/>
          <cell r="R1211" t="str">
            <v>調査用SQLを開発Tより提供します。
4/4 空白→Close（仕様と回答済み）</v>
          </cell>
          <cell r="S1211"/>
        </row>
        <row r="1212">
          <cell r="A1212" t="str">
            <v>1211</v>
          </cell>
          <cell r="B1212" t="str">
            <v>DRGR</v>
          </cell>
          <cell r="C1212" t="str">
            <v>自社薬設定画面</v>
          </cell>
          <cell r="D1212" t="str">
            <v>TJ
HD：1811-003</v>
          </cell>
          <cell r="E1212" t="str">
            <v>自社薬マスターメンテナンスの「自社薬設定」画面で、画面の下部がWindowsのタスクバーと重なってしまい、
「薬効分類」、「開発国際誕生日」の項目が見づらい状態となっています。
画面を上に移動させても元の位置に戻ってしまうため、タスクバーを横に移動させなければ全画面を表示できない状況です。</v>
          </cell>
          <cell r="F1212" t="str">
            <v>DHD俊華</v>
          </cell>
          <cell r="G1212">
            <v>43412</v>
          </cell>
          <cell r="H1212"/>
          <cell r="I1212"/>
          <cell r="J1212"/>
          <cell r="K1212"/>
          <cell r="L1212"/>
          <cell r="M1212"/>
          <cell r="N1212" t="str">
            <v>CW6_SP5(後半フェーズ)候補</v>
          </cell>
          <cell r="O1212"/>
          <cell r="P1212"/>
          <cell r="Q1212"/>
          <cell r="R1212" t="str">
            <v>4/4 空白→SP10（対応した方が良いが、最近画面は解像度が高いので、ほとんどのお客さまでは影響がない、マスタメンテ画面なので頻度は低い）
2022/12/13 富岡
未定⇒SP5へ変更</v>
          </cell>
          <cell r="S1212"/>
        </row>
        <row r="1213">
          <cell r="A1213" t="str">
            <v>1212</v>
          </cell>
          <cell r="B1213"/>
          <cell r="C1213" t="str">
            <v>CW5関連通知</v>
          </cell>
          <cell r="D1213"/>
          <cell r="E1213" t="str">
            <v>11/12（月）CW5関連通知ついて、影響調査、対応要否、期限等を確認する。
・平成30年11月8日　個別症例安全性報告の電子的伝送に関する質疑応答集（Q&amp;A)について
・平成30年11月8日　E2B（R3）メッセージにおける個別症例安全性報告の剤形及び投与経路に対するEDQM用語の使用に関するユーザーガイドについて</v>
          </cell>
          <cell r="F1213" t="str">
            <v>柴田</v>
          </cell>
          <cell r="G1213">
            <v>43416</v>
          </cell>
          <cell r="H1213" t="str">
            <v>Close</v>
          </cell>
          <cell r="I1213"/>
          <cell r="J1213"/>
          <cell r="K1213"/>
          <cell r="L1213"/>
          <cell r="M1213"/>
          <cell r="N1213" t="str">
            <v>－</v>
          </cell>
          <cell r="O1213"/>
          <cell r="P1213"/>
          <cell r="Q1213"/>
          <cell r="R1213" t="str">
            <v>4/4 SP9→Close（影響調査の結果、対応不要となったはず）</v>
          </cell>
          <cell r="S1213"/>
        </row>
        <row r="1214">
          <cell r="A1214" t="str">
            <v>1213</v>
          </cell>
          <cell r="B1214" t="str">
            <v>DSMR</v>
          </cell>
          <cell r="C1214" t="str">
            <v>検索条件の更新者</v>
          </cell>
          <cell r="D1214" t="str">
            <v>KS
HD：1811-013</v>
          </cell>
          <cell r="E1214" t="str">
            <v>文献検索画面の条件追加の現仕様は下記です。
・個人用の場合、「DS_SAVE_HDR.USER_NM」の値が該当ユーザ名で登録します。
・共通の場合「DS_SAVE_HDR.USER_NM」の値がブランクで登録します。
お客様の指摘により、この仕様が妥当ではありません。</v>
          </cell>
          <cell r="F1214" t="str">
            <v>DHD俊華</v>
          </cell>
          <cell r="G1214">
            <v>43416</v>
          </cell>
          <cell r="H1214"/>
          <cell r="I1214"/>
          <cell r="J1214"/>
          <cell r="K1214"/>
          <cell r="L1214"/>
          <cell r="M1214"/>
          <cell r="N1214" t="str">
            <v>未定</v>
          </cell>
          <cell r="O1214"/>
          <cell r="P1214"/>
          <cell r="Q1214"/>
          <cell r="R1214" t="str">
            <v>4/4 空白→未定（表示上の問題であり影響は無いため優先度は下げる）</v>
          </cell>
          <cell r="S1214"/>
        </row>
        <row r="1215">
          <cell r="A1215" t="str">
            <v>1214</v>
          </cell>
          <cell r="B1215" t="str">
            <v>ICSR出力</v>
          </cell>
          <cell r="C1215" t="str">
            <v>症例情報画面-治療歴-記述情報-*治療歴の記述情報</v>
          </cell>
          <cell r="D1215" t="str">
            <v>JP
HD:1811-008</v>
          </cell>
          <cell r="E1215" t="str">
            <v>報告期限が11/14の症例ですので、至急ご確認ください。
管理番号：201859442-2
自社薬グループ名：イムブルビカ,PCI@32765
添付のE2BファイルをELLEより取り込み、CW入力後に確認帳票、ICSRドラフト出力を行ったところ、
異常終了となりました。
テスト環境でも同E2Bファイルで検証したところ、同じく異常終了となりました。
本解消法について、ご確認いただけますでしょうか。
もし、解決策が見つからない場合は、手入力での入力に切り替えますので、至急ご確認いただけますと幸いです。</v>
          </cell>
          <cell r="F1215" t="str">
            <v>DHD 李</v>
          </cell>
          <cell r="G1215">
            <v>43416</v>
          </cell>
          <cell r="H1215" t="str">
            <v>リリース済</v>
          </cell>
          <cell r="I1215"/>
          <cell r="J1215"/>
          <cell r="K1215"/>
          <cell r="L1215"/>
          <cell r="M1215"/>
          <cell r="N1215" t="str">
            <v>SP9</v>
          </cell>
          <cell r="O1215"/>
          <cell r="P1215"/>
          <cell r="Q1215"/>
          <cell r="R1215" t="str">
            <v>4/4 空白→SP9（頻度は少ないと思われるが、運用回避は手間がかかる、修正方法は明確）</v>
          </cell>
          <cell r="S1215"/>
        </row>
        <row r="1216">
          <cell r="A1216" t="str">
            <v>1215</v>
          </cell>
          <cell r="B1216" t="str">
            <v>トリガー</v>
          </cell>
          <cell r="C1216"/>
          <cell r="D1216" t="str">
            <v>TH
R3-RQ-433</v>
          </cell>
          <cell r="E1216" t="str">
            <v xml:space="preserve">&lt;CW5ADR-R3-要望障害一覧.xlsxから転記&gt;R3-RQ-433
R1.5からR3.0へのVersionUPを同じDBで行った場合、R1.5のトリガーが残ったままになっている。
不要なトリガーを削除してほしい。 </v>
          </cell>
          <cell r="F1216"/>
          <cell r="G1216">
            <v>0</v>
          </cell>
          <cell r="H1216"/>
          <cell r="I1216"/>
          <cell r="J1216"/>
          <cell r="K1216"/>
          <cell r="L1216"/>
          <cell r="M1216"/>
          <cell r="N1216" t="str">
            <v>未定</v>
          </cell>
          <cell r="O1216"/>
          <cell r="P1216"/>
          <cell r="Q1216"/>
          <cell r="R1216" t="str">
            <v>要望として受理します。
対応時期は未定です。
4/4 空白→未定（優先度は低い、顧客は限定的）</v>
          </cell>
          <cell r="S1216"/>
        </row>
        <row r="1217">
          <cell r="A1217" t="str">
            <v>1216</v>
          </cell>
          <cell r="B1217" t="str">
            <v>WFAF,ALE0</v>
          </cell>
          <cell r="C1217" t="str">
            <v>評価対応記録画面（確定承認オプション）</v>
          </cell>
          <cell r="D1217" t="str">
            <v>TS医薬
R3-RQ-434</v>
          </cell>
          <cell r="E1217" t="str">
            <v xml:space="preserve">&lt;CW5ADR-R3-要望障害一覧.xlsxから転記&gt;R3-RQ-434
受領単位の「評価確定・承認実行」を実行した際、無効化した評価イベントが含まれていると「実施者」と「実施日時」が表示されない。
（履歴にはデータとして存在している） </v>
          </cell>
          <cell r="F1217" t="str">
            <v>平原</v>
          </cell>
          <cell r="G1217">
            <v>43409</v>
          </cell>
          <cell r="H1217"/>
          <cell r="I1217"/>
          <cell r="J1217"/>
          <cell r="K1217"/>
          <cell r="L1217"/>
          <cell r="M1217"/>
          <cell r="N1217" t="str">
            <v>未定</v>
          </cell>
          <cell r="O1217"/>
          <cell r="P1217"/>
          <cell r="Q1217"/>
          <cell r="R1217" t="str">
            <v>社内環境で再現しました。
不具合として起票します。
4/4 空白→未定（頻度は低い、業務上の影響は低い）</v>
          </cell>
          <cell r="S1217"/>
        </row>
        <row r="1218">
          <cell r="A1218" t="str">
            <v>1217</v>
          </cell>
          <cell r="B1218" t="str">
            <v>WFAF,ALE0</v>
          </cell>
          <cell r="C1218" t="str">
            <v>評価対応記録画面（確定承認オプション）</v>
          </cell>
          <cell r="D1218" t="str">
            <v>TS医薬
R3-RQ-435</v>
          </cell>
          <cell r="E1218" t="str">
            <v xml:space="preserve">&lt;CW5ADR-R3-要望障害一覧.xlsxから転記&gt;R3-RQ-435
無効イベントを含む症例において、症例評価承認済みであっても、無効イベントを復活させると自動的に症例全体が評価中に戻り、その後評価確定をしようとしても「この症例に対して行える確定・承認操作はありません」というメッセージが表示され、更新できない。
※R3-RQ-434に関連する事象かもしれません </v>
          </cell>
          <cell r="F1218" t="str">
            <v>平原</v>
          </cell>
          <cell r="G1218">
            <v>43409</v>
          </cell>
          <cell r="H1218" t="str">
            <v>リリース済</v>
          </cell>
          <cell r="I1218"/>
          <cell r="J1218"/>
          <cell r="K1218"/>
          <cell r="L1218"/>
          <cell r="M1218"/>
          <cell r="N1218" t="str">
            <v>SP9.1</v>
          </cell>
          <cell r="O1218"/>
          <cell r="P1218"/>
          <cell r="Q1218"/>
          <cell r="R1218" t="str">
            <v>不具合として起票します。
⇒確定・承認状態では、無効フラグを変更できないように改修
4/4 SP9→SP9候補→SP10（工数は大きい、根本的な修正となるのと、運用で回避は可能）</v>
          </cell>
          <cell r="S1218" t="str">
            <v>塩見/藤田</v>
          </cell>
        </row>
        <row r="1219">
          <cell r="A1219" t="str">
            <v>1218</v>
          </cell>
          <cell r="B1219" t="str">
            <v>オプション関連</v>
          </cell>
          <cell r="C1219"/>
          <cell r="D1219" t="str">
            <v>MKK
R3-RQ-436</v>
          </cell>
          <cell r="E1219" t="str">
            <v xml:space="preserve">&lt;CW5ADR-R3-要望障害一覧.xlsxから転記&gt;R3-RQ-436
MKKへ「医療機器・再生医療等オプション」、「医薬部外品・化粧品報告オプション」を導入予定のため、以下を対応して欲しい。
〇既知不具合・要望
・R3-796
・R3-940
・R3-986
・上記オプションの業務帳票の動作確認 </v>
          </cell>
          <cell r="F1219" t="str">
            <v>長澤</v>
          </cell>
          <cell r="G1219">
            <v>43409</v>
          </cell>
          <cell r="H1219"/>
          <cell r="I1219"/>
          <cell r="J1219"/>
          <cell r="K1219"/>
          <cell r="L1219"/>
          <cell r="M1219"/>
          <cell r="N1219" t="str">
            <v>未定</v>
          </cell>
          <cell r="O1219"/>
          <cell r="P1219"/>
          <cell r="Q1219"/>
          <cell r="R1219" t="str">
            <v>要望として受理します。
SP9対応します。
4/4　SP9→未定（MKK様はオプション導入が白紙となった）</v>
          </cell>
          <cell r="S1219"/>
        </row>
        <row r="1220">
          <cell r="A1220" t="str">
            <v>1219</v>
          </cell>
          <cell r="B1220" t="str">
            <v>MAPD, WFAF</v>
          </cell>
          <cell r="C1220"/>
          <cell r="D1220" t="str">
            <v>AZ
R3-RQ-437</v>
          </cell>
          <cell r="E1220" t="str">
            <v xml:space="preserve">&lt;CW5ADR-R3-要望障害一覧.xlsxから転記&gt;R3-RQ-437
権限設定を変更しようとしたところ、赤マークを緑✔に変更し、更新ボタンをクリックしたタイミングで、添付エラーが表示されました。
中止ボタンをクリックすると確定承認画面が落ちました。
再度、この画面を表示させると、変更後の設定（全て緑✔）になっていました。
バグの文字が見えますので、ご対応をお願いします </v>
          </cell>
          <cell r="F1220" t="str">
            <v>松井</v>
          </cell>
          <cell r="G1220">
            <v>43409</v>
          </cell>
          <cell r="H1220"/>
          <cell r="I1220"/>
          <cell r="J1220"/>
          <cell r="K1220"/>
          <cell r="L1220"/>
          <cell r="M1220"/>
          <cell r="N1220" t="str">
            <v>Close</v>
          </cell>
          <cell r="O1220"/>
          <cell r="P1220"/>
          <cell r="Q1220"/>
          <cell r="R1220" t="str">
            <v>DDC確認中です
4/4　空白→Close（ログに何もなく、再現しない為、原因不明）
※バグの文字？</v>
          </cell>
          <cell r="S1220"/>
        </row>
        <row r="1221">
          <cell r="A1221" t="str">
            <v>1220</v>
          </cell>
          <cell r="B1221" t="str">
            <v>ADCA</v>
          </cell>
          <cell r="C1221" t="str">
            <v>投与経路ID■</v>
          </cell>
          <cell r="D1221" t="str">
            <v>KS
HD:1810-012</v>
          </cell>
          <cell r="E1221" t="str">
            <v>PMDA確認帳票において
以下の出力エラーがありました。
3行目の薬剤の投与経路の後ろに065となっています。
E2Bチェックでもエラーになっています。
その際の画面を添付しますが見た目は問題ありませんでした。
再度投与経路IDで空欄を選択しましたところ，問題なく出力できました。
原因がわかりますでしょうか？
また，対策などありますでしょうか？
よろしくお願いします。</v>
          </cell>
          <cell r="F1221" t="str">
            <v>DHD 李</v>
          </cell>
          <cell r="G1221">
            <v>43418</v>
          </cell>
          <cell r="H1221" t="str">
            <v>リリース済</v>
          </cell>
          <cell r="I1221"/>
          <cell r="J1221"/>
          <cell r="K1221"/>
          <cell r="L1221"/>
          <cell r="M1221"/>
          <cell r="N1221" t="str">
            <v>SP9.1</v>
          </cell>
          <cell r="O1221"/>
          <cell r="P1221"/>
          <cell r="Q1221"/>
          <cell r="R1221" t="str">
            <v>4/4　SP9以降→SP10（不具合であるが回避策はある為、優先度を下げる）</v>
          </cell>
          <cell r="S1221" t="str">
            <v>柴田/塩見</v>
          </cell>
        </row>
        <row r="1222">
          <cell r="A1222" t="str">
            <v>1221</v>
          </cell>
          <cell r="B1222" t="str">
            <v>WKテーブル</v>
          </cell>
          <cell r="C1222" t="str">
            <v>WK_AL_SDRG_HのMHWS_ICP_ICSRSTSとMHWS_LST_ICSRSTS</v>
          </cell>
          <cell r="D1222" t="str">
            <v>TH
HD：1811-020</v>
          </cell>
          <cell r="E1222" t="str">
            <v>弊社ではPMDA審査部報告症例の管理にWK_AL_SDRG_Hテーブルのデータを使用しています。
報告前の症例でMHWS_ICSRSTS_DESCがブランクになっているのですが何故でしょうか。
少々気になるのは
WK_AL_ACC_SDRG_H のMHWS_ICP_ICSRSTSとMHWS_LST_ICSRSTSのデータが
WK_AL_SDRG_HのMHWS_ICP_ICSRSTSとMHWS_LST_ICSRSTSに反映していないような気がします。
なお、安全部報告症例の管理にはWK_AL_Hテーブルを使用しており
報告前の症例はMHWA_ICSRSTS_DESCに「[完了報告]ICSR未作成」等のデータが入っています。</v>
          </cell>
          <cell r="F1222" t="str">
            <v>DHD俊華</v>
          </cell>
          <cell r="G1222">
            <v>43420</v>
          </cell>
          <cell r="H1222"/>
          <cell r="I1222"/>
          <cell r="J1222"/>
          <cell r="K1222"/>
          <cell r="L1222"/>
          <cell r="M1222"/>
          <cell r="N1222" t="str">
            <v>未定</v>
          </cell>
          <cell r="O1222"/>
          <cell r="P1222"/>
          <cell r="Q1222"/>
          <cell r="R1222" t="str">
            <v>4/4　空白→未定　※11/22のメールで「※現時点では優先度:低です」</v>
          </cell>
          <cell r="S1222"/>
        </row>
        <row r="1223">
          <cell r="A1223" t="str">
            <v>1222</v>
          </cell>
          <cell r="B1223" t="str">
            <v>E2Bチェック</v>
          </cell>
          <cell r="C1223"/>
          <cell r="D1223" t="str">
            <v>R3-1011</v>
          </cell>
          <cell r="E1223" t="str">
            <v>R3-1011では以下の不具合について、R3形式のみ対応した。
R2形式では同様の不具合が残っている。
・スプレッドにレコードが存在しない場合に、必須チェックが行われない問題がある</v>
          </cell>
          <cell r="F1223" t="str">
            <v>柴田</v>
          </cell>
          <cell r="G1223">
            <v>43420</v>
          </cell>
          <cell r="H1223"/>
          <cell r="I1223"/>
          <cell r="J1223"/>
          <cell r="K1223"/>
          <cell r="L1223"/>
          <cell r="M1223"/>
          <cell r="N1223" t="str">
            <v>未定</v>
          </cell>
          <cell r="O1223"/>
          <cell r="P1223"/>
          <cell r="Q1223"/>
          <cell r="R1223" t="str">
            <v>4/4　空白→未定（R3形式のみR2形式は優先度低）</v>
          </cell>
          <cell r="S1223"/>
        </row>
        <row r="1224">
          <cell r="A1224" t="str">
            <v>1223</v>
          </cell>
          <cell r="B1224" t="str">
            <v>EBRA</v>
          </cell>
          <cell r="C1224" t="str">
            <v>言語</v>
          </cell>
          <cell r="D1224" t="str">
            <v>TJ</v>
          </cell>
          <cell r="E1224" t="str">
            <v>メール：【CW5ADR R3】TJ様向け個別要望対応の工数見積りのお願い
・R3-1063：SP8で対応した「言語」を展開する機能
→暫定対応として、以下の仕様でSP6.2パッチ対応をお願いします
R2形式のICSR取り込みで、「発現国」により以下のパターンで、有害事象毎の「言語」を設定する
• 発現国がJPの場合、言語＝日本語
• 発現国がJP以外の場合、言語＝英語
※受領、症例情報画面の修正は不要</v>
          </cell>
          <cell r="F1224" t="str">
            <v>陳</v>
          </cell>
          <cell r="G1224">
            <v>43423</v>
          </cell>
          <cell r="H1224" t="str">
            <v>リリース済</v>
          </cell>
          <cell r="I1224"/>
          <cell r="J1224"/>
          <cell r="K1224"/>
          <cell r="L1224"/>
          <cell r="M1224"/>
          <cell r="N1224" t="str">
            <v>SP6.2b</v>
          </cell>
          <cell r="O1224"/>
          <cell r="P1224"/>
          <cell r="Q1224"/>
          <cell r="R1224"/>
          <cell r="S1224"/>
        </row>
        <row r="1225">
          <cell r="A1225" t="str">
            <v>1224</v>
          </cell>
          <cell r="B1225" t="str">
            <v>DBIC</v>
          </cell>
          <cell r="C1225" t="str">
            <v>AL_SDRG_CPNY_EVL</v>
          </cell>
          <cell r="D1225" t="str">
            <v>ASK</v>
          </cell>
          <cell r="E1225" t="str">
            <v>R3-1200根本対応(R3-1200では調査・補正スクリプトのみなので別起票)
└実施時期はASCLのR3DB化
【CW5ADR_ASK】不具合調査依頼_20181020
①症例カレンダーの表示
評価画面-報告期日評価-提携会社報告-受領別報告区分で「報告不要」に設定したにもかかわらず、症例カレンダーに「報告要」と表示される。</v>
          </cell>
          <cell r="F1225" t="str">
            <v>土田</v>
          </cell>
          <cell r="G1225"/>
          <cell r="H1225"/>
          <cell r="I1225"/>
          <cell r="J1225"/>
          <cell r="K1225"/>
          <cell r="L1225"/>
          <cell r="M1225"/>
          <cell r="N1225" t="str">
            <v>未定</v>
          </cell>
          <cell r="O1225"/>
          <cell r="P1225"/>
          <cell r="Q1225"/>
          <cell r="R1225" t="str">
            <v>4/4　空白→未定（ASCLのR3DB化で対応する）</v>
          </cell>
          <cell r="S1225"/>
        </row>
        <row r="1226">
          <cell r="A1226" t="str">
            <v>1225</v>
          </cell>
          <cell r="B1226" t="str">
            <v>ALTR</v>
          </cell>
          <cell r="C1226" t="str">
            <v>関連スプレッド</v>
          </cell>
          <cell r="D1226" t="str">
            <v>ASK</v>
          </cell>
          <cell r="E1226" t="str">
            <v xml:space="preserve">R3-1204根本対応(R3-1204では調査・補正スクリプトのみなので別起票)
【CW5ADR_ASK】不具合調査依頼_20181020
②受領画面-関連依頼の表示
受領1にて依頼イベントを作成したにもかかわらず、受領2の「受領画面-関連依頼」にて受領1で作成した依頼が表示されない（症例カレンダーには表示される）
</v>
          </cell>
          <cell r="F1226" t="str">
            <v>土田</v>
          </cell>
          <cell r="G1226"/>
          <cell r="H1226"/>
          <cell r="I1226"/>
          <cell r="J1226"/>
          <cell r="K1226"/>
          <cell r="L1226"/>
          <cell r="M1226"/>
          <cell r="N1226" t="str">
            <v>未定</v>
          </cell>
          <cell r="O1226"/>
          <cell r="P1226"/>
          <cell r="Q1226"/>
          <cell r="R1226" t="str">
            <v>4/4　空白→未定（ASCLのR3DB化で対応する）</v>
          </cell>
          <cell r="S1226"/>
        </row>
        <row r="1227">
          <cell r="A1227" t="str">
            <v>1226</v>
          </cell>
          <cell r="B1227" t="str">
            <v>EBRF</v>
          </cell>
          <cell r="C1227" t="str">
            <v>R3形式ICSR、ACKファイル</v>
          </cell>
          <cell r="D1227" t="str">
            <v>TJ
HD:1811-033
EI
HD:1904-054</v>
          </cell>
          <cell r="E1227" t="str">
            <v>海外提携会社（欧州）にてR3形式での交換を検討するにあたり、R3形式のサンプルxmlファイルを提供いただき本日テスト環境にて取り込みを試行しましたところ、NGとなってしまいました。
ファイル内容を確認し、ヘッダ部分のxsi:schemaLocationがCW5からR3形式で出力したICSRのファイル記述と比較して異なる箇所（下記の赤字部分）があり削除修正して再試行したところ、OKとなりました。
・NG：「xsi:schemaLocation="urn:hl7-org:v3 http://eudravigilance.ema.europa.eu/xsd/multicacheschemas/MCCI_IN200100UV01.xsd"」
・OK：「xsi:schemaLocation="urn:hl7-org:v3 MCCI_IN200100UV01.xsd" xmlns="urn:hl7-org:v3"」
この赤字の箇所がヘッダに含まれている場合はCW5に取り込めない仕様となっていますでしょうか。
どうぞご確認の程お願い致します。
20190508DHD馮追記：
EI【1904-054】同件エラー発生した</v>
          </cell>
          <cell r="F1227" t="str">
            <v>DHD 李</v>
          </cell>
          <cell r="G1227">
            <v>43426</v>
          </cell>
          <cell r="H1227" t="str">
            <v>リリース済</v>
          </cell>
          <cell r="I1227"/>
          <cell r="J1227"/>
          <cell r="K1227"/>
          <cell r="L1227"/>
          <cell r="M1227"/>
          <cell r="N1227" t="str">
            <v>SP9</v>
          </cell>
          <cell r="O1227"/>
          <cell r="P1227"/>
          <cell r="Q1227"/>
          <cell r="R1227" t="str">
            <v>4/4　空白→SP9（海外対応という意味で対応した方が良い）、対応は軽微</v>
          </cell>
          <cell r="S1227"/>
        </row>
        <row r="1228">
          <cell r="A1228" t="str">
            <v>1227</v>
          </cell>
          <cell r="B1228" t="str">
            <v>ADAR
ALAS</v>
          </cell>
          <cell r="C1228" t="str">
            <v>汎用一覧帳票（汎用検索条件）画面</v>
          </cell>
          <cell r="D1228" t="str">
            <v>TH
HD:1811-027</v>
          </cell>
          <cell r="E1228" t="str">
            <v>汎用一覧帳票（汎用検索条件）画面に下記の情報を出力する場合、
  死亡日（NF）
  剖検所見（NF）
画面名：「症例情報－患者」で選択できるのは不具合です。</v>
          </cell>
          <cell r="F1228" t="str">
            <v>DHD 左</v>
          </cell>
          <cell r="G1228">
            <v>43431</v>
          </cell>
          <cell r="H1228"/>
          <cell r="I1228"/>
          <cell r="J1228"/>
          <cell r="K1228"/>
          <cell r="L1228"/>
          <cell r="M1228"/>
          <cell r="N1228" t="str">
            <v>未定</v>
          </cell>
          <cell r="O1228"/>
          <cell r="P1228"/>
          <cell r="Q1228"/>
          <cell r="R1228" t="str">
            <v>4/4　空白→未定（選択しないようにすれば回避は可能、本来の項目は存在する）</v>
          </cell>
          <cell r="S1228"/>
        </row>
        <row r="1229">
          <cell r="A1229" t="str">
            <v>1228</v>
          </cell>
          <cell r="B1229" t="str">
            <v>ALEP</v>
          </cell>
          <cell r="C1229" t="str">
            <v>研究報告記述情報－解除</v>
          </cell>
          <cell r="D1229"/>
          <cell r="E1229" t="str">
            <v>研究報告記述情報：資料を添付してから、解除ボタンをダブルクリックすると、画面異常終了となりました。
※Debugモードの開発環境で発生。複数環境試した。
問題が発生したため、フォームを終了します。ご不便をおかけして申し訳ありません。
System.InvalidCastException: 指定されたキャストは有効ではありません。
   場所 HP.ClinicalWorks.ADR.UserInterface.CwaFrmAlep.RemoveAe3IssueEvlFileInfo(Int32 rowidx) 場所 c:\ClinicalWorks\HP\ClinicalWorks\ADR\UserInterface\ALEP\CwaFrmAlep.cs:行 25912
   場所 HP.ClinicalWorks.ADR.UserInterface.CwaFrmAlep.spdAe3IssueEvl_ButtonClicked(Object sender, EditorNotifyEventArgs e) 場所 c:\ClinicalWorks\HP\ClinicalWorks\ADR\UserInterface\ALEP\CwaFrmAlep.cs:行 24362
   場所 FarPoint.Win.Spread.FpSpread.OnButtonClicked(EditorNotifyEventArgs e)
   場所 FarPoint.Win.Spread.SpreadView.e(Object A_0, EventArgs A_1)
   場所 FarPoint.Win.FpButton.OnButtonClicked(EventArgs e)
   場所 FarPoint.Win.FpButton.OnMouseUp(MouseEventArgs e)
   場所 System.Windows.Forms.Control.WmMouseUp(Message&amp; m, MouseButtons button, Int32 clicks)
   場所 System.Windows.Forms.Control.WndProc(Message&amp; m)
   場所 FarPoint.Win.FpButton.WndProc(Message&amp; m)
   場所 System.Windows.Forms.NativeWindow.Callback(IntPtr hWnd, Int32 msg, IntPtr wparam, IntPtr lparam)
例外が発生しました。アプリケーション「ClinicalWorks5/ADR」を強制終了します。
ReleaseモードのClickOnce環境（キットで作成）：発生しない。</v>
          </cell>
          <cell r="F1229" t="str">
            <v>陳</v>
          </cell>
          <cell r="G1229">
            <v>43431</v>
          </cell>
          <cell r="H1229" t="str">
            <v>Close(取下)</v>
          </cell>
          <cell r="I1229"/>
          <cell r="J1229"/>
          <cell r="K1229"/>
          <cell r="L1229"/>
          <cell r="M1229"/>
          <cell r="N1229" t="str">
            <v>－</v>
          </cell>
          <cell r="O1229"/>
          <cell r="P1229"/>
          <cell r="Q1229"/>
          <cell r="R1229"/>
          <cell r="S1229"/>
        </row>
        <row r="1230">
          <cell r="A1230" t="str">
            <v>1229</v>
          </cell>
          <cell r="B1230" t="str">
            <v>E2Bcheck</v>
          </cell>
          <cell r="C1230" t="str">
            <v>C.5.2</v>
          </cell>
          <cell r="D1230" t="str">
            <v>KP
HD:1811-050</v>
          </cell>
          <cell r="E1230" t="str">
            <v>C.5.2にて以下のE2Bチェックエラーがありますが、checkrulesに記載がないのでチェックは外すべきです。
【条件付き入力項目チェック（重要項目用）エラー】入力が必要な項目が入力されていません。</v>
          </cell>
          <cell r="F1230" t="str">
            <v>土田</v>
          </cell>
          <cell r="G1230">
            <v>43437</v>
          </cell>
          <cell r="H1230"/>
          <cell r="I1230"/>
          <cell r="J1230"/>
          <cell r="K1230"/>
          <cell r="L1230"/>
          <cell r="M1230"/>
          <cell r="N1230" t="str">
            <v>SP16(前半フェーズ)</v>
          </cell>
          <cell r="O1230"/>
          <cell r="P1230"/>
          <cell r="Q1230"/>
          <cell r="R1230" t="str">
            <v>4/4　空白→未定（選択しないようにすれば回避は可能、本来の項目は存在する）
2022/5/19：
E2Bチェック仕様に準拠していない内容のため、SP16候補に優先度引き上げ</v>
          </cell>
          <cell r="S1230" t="str">
            <v>佐藤/藤田・塩見</v>
          </cell>
        </row>
        <row r="1231">
          <cell r="A1231" t="str">
            <v>1230</v>
          </cell>
          <cell r="C1231" t="str">
            <v>MedDRAバージョンアップ</v>
          </cell>
          <cell r="D1231"/>
          <cell r="E1231" t="str">
            <v>PQで実施するMedDRAバージョンアップのドライランとして、 
R3開発環境(ECLS1448)でMedDRAバージョンアップを実施致しましたが 
症例一括変換バッチ（MedDRAConv.bat）でエラーが発生しました。 
対応：
①バッファサイズ変更
②Create directory のdirectory名がTOOL・調査キットで同じ（出力場所が変更される）
※メールのTitle
[CW5]【ご確認依頼】MedDRAバージョンアップ ドライラン失敗の原因調査依頼</v>
          </cell>
          <cell r="F1231" t="str">
            <v>王</v>
          </cell>
          <cell r="G1231">
            <v>43439</v>
          </cell>
          <cell r="H1231"/>
          <cell r="I1231"/>
          <cell r="J1231"/>
          <cell r="K1231"/>
          <cell r="L1231"/>
          <cell r="M1231"/>
          <cell r="N1231" t="str">
            <v>未定</v>
          </cell>
          <cell r="O1231"/>
          <cell r="P1231"/>
          <cell r="Q1231"/>
          <cell r="R1231" t="str">
            <v>4/4　空白→未定（既に修正版がある。ただし現地環境のTool系は極力変えない方が良いので、見送る）</v>
          </cell>
          <cell r="S1231"/>
        </row>
        <row r="1232">
          <cell r="A1232" t="str">
            <v>1231</v>
          </cell>
          <cell r="B1232" t="str">
            <v>TOPSアドオン</v>
          </cell>
          <cell r="C1232"/>
          <cell r="D1232"/>
          <cell r="E1232" t="str">
            <v>SP8の改修はTOPSアドオンに影響の対応</v>
          </cell>
          <cell r="F1232" t="str">
            <v>王</v>
          </cell>
          <cell r="G1232">
            <v>43440</v>
          </cell>
          <cell r="H1232"/>
          <cell r="I1232"/>
          <cell r="J1232"/>
          <cell r="K1232"/>
          <cell r="L1232"/>
          <cell r="M1232"/>
          <cell r="N1232" t="str">
            <v>SP8.1a</v>
          </cell>
          <cell r="O1232"/>
          <cell r="P1232"/>
          <cell r="Q1232"/>
          <cell r="R1232"/>
          <cell r="S1232"/>
        </row>
        <row r="1233">
          <cell r="A1233" t="str">
            <v>1232</v>
          </cell>
          <cell r="B1233" t="str">
            <v>治験定期報告</v>
          </cell>
          <cell r="C1233"/>
          <cell r="D1233" t="str">
            <v>AZ
R3-QA-219</v>
          </cell>
          <cell r="E1233" t="str">
            <v>&lt;CW5ADR-R3-QA一覧.xlsxから転記&gt;R3-QA-219
治験定期報告、治験報告症例データ抽出画面で、検証機では問題なくデータ更新できていたが、本番機では「治験定期報告データの更新でエラーが発生しました」というErrorメッセージが出て更新できない。</v>
          </cell>
          <cell r="F1233" t="str">
            <v>松井</v>
          </cell>
          <cell r="G1233">
            <v>43439</v>
          </cell>
          <cell r="H1233"/>
          <cell r="I1233"/>
          <cell r="J1233"/>
          <cell r="K1233"/>
          <cell r="L1233"/>
          <cell r="M1233"/>
          <cell r="N1233" t="str">
            <v>未定</v>
          </cell>
          <cell r="O1233"/>
          <cell r="P1233"/>
          <cell r="Q1233"/>
          <cell r="R1233" t="str">
            <v>4/4　空白→未定
楽観ロック競合の為、仕様とする。
逆に収集一覧画面表示中にすべてロックすることは避けたい。</v>
          </cell>
          <cell r="S1233"/>
        </row>
        <row r="1234">
          <cell r="A1234" t="str">
            <v>1233</v>
          </cell>
          <cell r="B1234" t="str">
            <v>DB</v>
          </cell>
          <cell r="C1234" t="str">
            <v>Oracle12.2対応</v>
          </cell>
          <cell r="D1234"/>
          <cell r="E1234" t="str">
            <v>Oracle12.2対応</v>
          </cell>
          <cell r="F1234" t="str">
            <v>長澤</v>
          </cell>
          <cell r="G1234">
            <v>43446</v>
          </cell>
          <cell r="H1234" t="str">
            <v>リリース済</v>
          </cell>
          <cell r="I1234"/>
          <cell r="J1234"/>
          <cell r="K1234"/>
          <cell r="L1234"/>
          <cell r="M1234"/>
          <cell r="N1234" t="str">
            <v>SP8.1</v>
          </cell>
          <cell r="O1234"/>
          <cell r="P1234"/>
          <cell r="Q1234"/>
          <cell r="R1234" t="str">
            <v>SP8.1で動作確認等完了</v>
          </cell>
          <cell r="S1234"/>
        </row>
        <row r="1235">
          <cell r="A1235" t="str">
            <v>1234</v>
          </cell>
          <cell r="B1235" t="str">
            <v>ALAM</v>
          </cell>
          <cell r="C1235" t="str">
            <v>対象薬剤スプレッド</v>
          </cell>
          <cell r="D1235" t="str">
            <v>KS
HD:1812-033</v>
          </cell>
          <cell r="E1235" t="str">
            <v>&gt; 　①画面名
&gt; 　　第一報入力
&gt; 　②項目名
&gt; 　　【対象薬剤】
&gt; 　③発生した時の操作方法
&gt; 　　1.「管理番号を発番しますか？」で「はい」を選択
&gt; 　　2.「必須情報【対象薬剤】が入力されていません。」が表示された。
&gt; 　　3.続けて「問題が発生したため、フォームを終了します。ご不便をおか
&gt; 　　　けして申し訳ありません。」が表示され、CW5がクローズした。
&gt;
&gt; 　　　必須項目が入力されていないと1.が表示される前に別のアラートが表示
&gt; 　　　されるとの認識です。
&gt; 　　　ログを添付します。（2018-12-04 09:32:13の近辺）
&gt;
&gt; 　④再現性（いずれかの□を■に変更してください。）
&gt; 　　弊社に連絡いただいたのは1回のみ</v>
          </cell>
          <cell r="F1235" t="str">
            <v>DHD 李</v>
          </cell>
          <cell r="G1235">
            <v>43451</v>
          </cell>
          <cell r="H1235"/>
          <cell r="I1235"/>
          <cell r="J1235"/>
          <cell r="K1235"/>
          <cell r="L1235"/>
          <cell r="M1235"/>
          <cell r="N1235" t="str">
            <v>未定</v>
          </cell>
          <cell r="O1235"/>
          <cell r="P1235"/>
          <cell r="Q1235"/>
          <cell r="R1235" t="str">
            <v>4/4　空白→未定
対象薬剤を無効として1件もない状態にする事は通常は無いと思われるので、優先度は下げる。（再現はこのケースのみの前提）</v>
          </cell>
          <cell r="S1235"/>
        </row>
        <row r="1236">
          <cell r="A1236" t="str">
            <v>1235</v>
          </cell>
          <cell r="B1236" t="str">
            <v>各画面</v>
          </cell>
          <cell r="C1236" t="str">
            <v>マルチユーザーオプション</v>
          </cell>
          <cell r="D1236"/>
          <cell r="E1236" t="str">
            <v>マルチユーザーオプションにて、複数企業をログオフすることなく切り替える機能を追加する。</v>
          </cell>
          <cell r="F1236" t="str">
            <v>市岡</v>
          </cell>
          <cell r="G1236"/>
          <cell r="H1236" t="str">
            <v>リリース済</v>
          </cell>
          <cell r="I1236"/>
          <cell r="J1236"/>
          <cell r="K1236"/>
          <cell r="L1236"/>
          <cell r="M1236"/>
          <cell r="N1236" t="str">
            <v>SP8.1</v>
          </cell>
          <cell r="O1236"/>
          <cell r="P1236"/>
          <cell r="Q1236"/>
          <cell r="R1236"/>
          <cell r="S1236"/>
        </row>
        <row r="1237">
          <cell r="A1237" t="str">
            <v>1236</v>
          </cell>
          <cell r="B1237" t="str">
            <v>PMDA確認帳票</v>
          </cell>
          <cell r="C1237" t="str">
            <v>医学的確認</v>
          </cell>
          <cell r="D1237" t="str">
            <v>AZ
HD:1812-039</v>
          </cell>
          <cell r="E1237" t="str">
            <v>CW番号：201846467-3-1
CWデータとして、症例概要欄には入力されていない「医学的確認」が、R2の症例票（Word)を出力すると表示される。</v>
          </cell>
          <cell r="F1237" t="str">
            <v>DHD 李</v>
          </cell>
          <cell r="G1237">
            <v>43455</v>
          </cell>
          <cell r="H1237" t="str">
            <v>リリース済</v>
          </cell>
          <cell r="I1237"/>
          <cell r="J1237"/>
          <cell r="K1237"/>
          <cell r="L1237"/>
          <cell r="M1237"/>
          <cell r="N1237" t="str">
            <v>SP8.1</v>
          </cell>
          <cell r="O1237"/>
          <cell r="P1237"/>
          <cell r="Q1237"/>
          <cell r="R1237"/>
          <cell r="S1237"/>
        </row>
        <row r="1238">
          <cell r="A1238" t="str">
            <v>1237</v>
          </cell>
          <cell r="B1238" t="str">
            <v>ADCA</v>
          </cell>
          <cell r="C1238" t="str">
            <v>投与情報-自社薬剤名</v>
          </cell>
          <cell r="D1238" t="str">
            <v>AZ
HD:1812-060</v>
          </cell>
          <cell r="E1238" t="str">
            <v>ICSR作成時に「自社薬剤に新医薬品区分が設定されていない」というメッセージが出ることがあります。
他社被疑薬にもかかわらず、自社/他社において「自社」を選んでいるとこのメッセージがでます。
以前のR1.5では、他社被疑薬（自社薬設定していない）の場合＜自社＞から＜他社＞に修正しないと、症例情報画面を更新した時にエラーメッセージが出てきますが、今回のR3システムでは症例情報画面の修正・更新、＜PMDA確認帳票＞を出してもエラーが出ないようです。R3でもR1.5の時と同様にエラーメッセージの表示をお願いいたします。</v>
          </cell>
          <cell r="F1238" t="str">
            <v>DHD 李</v>
          </cell>
          <cell r="G1238">
            <v>43473</v>
          </cell>
          <cell r="H1238"/>
          <cell r="I1238"/>
          <cell r="J1238"/>
          <cell r="K1238"/>
          <cell r="L1238"/>
          <cell r="M1238"/>
          <cell r="N1238" t="str">
            <v>未定</v>
          </cell>
          <cell r="O1238"/>
          <cell r="P1238"/>
          <cell r="Q1238"/>
          <cell r="R1238" t="str">
            <v>4/4　空白→未定（該当の論理チェックは共通で有効とするのが良いかは要検討：報告しないような症例は自社薬でも手入力で塘路の場合も多々ある？）</v>
          </cell>
          <cell r="S1238"/>
        </row>
        <row r="1239">
          <cell r="A1239" t="str">
            <v>1238</v>
          </cell>
          <cell r="B1239" t="str">
            <v>汎用帳票</v>
          </cell>
          <cell r="C1239"/>
          <cell r="D1239" t="str">
            <v>KS
R3-RQ-438</v>
          </cell>
          <cell r="E1239" t="str">
            <v xml:space="preserve">&lt;CW5ADR-R3-要望障害一覧.xlsxから転記&gt;R3-RQ-438
任意に指定した日までに受領した情報のうち最新情報（指定した日までの一番新しい情報）を出力できるようにする。
（指定した日を超えて受領した情報のステータス，情報などは考慮しない。）
 </v>
          </cell>
          <cell r="F1239" t="str">
            <v>奥田</v>
          </cell>
          <cell r="G1239">
            <v>43424</v>
          </cell>
          <cell r="H1239"/>
          <cell r="I1239"/>
          <cell r="J1239"/>
          <cell r="K1239"/>
          <cell r="L1239"/>
          <cell r="M1239"/>
          <cell r="N1239" t="str">
            <v>CW6</v>
          </cell>
          <cell r="O1239"/>
          <cell r="P1239"/>
          <cell r="Q1239"/>
          <cell r="R1239" t="str">
            <v>要望として受理します
CW6にて対応</v>
          </cell>
          <cell r="S1239"/>
        </row>
        <row r="1240">
          <cell r="A1240" t="str">
            <v>1239</v>
          </cell>
          <cell r="B1240" t="str">
            <v>タイプインする画面項目</v>
          </cell>
          <cell r="C1240"/>
          <cell r="D1240" t="str">
            <v>EI
R3-RQ-440</v>
          </cell>
          <cell r="E1240" t="str">
            <v xml:space="preserve">&lt;CW5ADR-R3-要望障害一覧.xlsxから転記&gt;R3-RQ-440
WordやExcelといったほかのドキュメントからCW/ADRにコピー＆ペーストする際、文字数が上限を超えている時に、ユーザがわかるようにメッセージを出す等して欲しい。 </v>
          </cell>
          <cell r="F1240" t="str">
            <v>長澤</v>
          </cell>
          <cell r="G1240">
            <v>43461</v>
          </cell>
          <cell r="H1240"/>
          <cell r="I1240"/>
          <cell r="J1240"/>
          <cell r="K1240"/>
          <cell r="L1240"/>
          <cell r="M1240"/>
          <cell r="N1240" t="str">
            <v>未定</v>
          </cell>
          <cell r="O1240"/>
          <cell r="P1240"/>
          <cell r="Q1240"/>
          <cell r="R1240" t="str">
            <v>要望として受理します
4/4　空白→未定（要望の為、修正する場合の個所は膨大：基盤だけでなく各項目サイズの情報が必要）</v>
          </cell>
          <cell r="S1240"/>
        </row>
        <row r="1241">
          <cell r="A1241" t="str">
            <v>1240</v>
          </cell>
          <cell r="B1241" t="str">
            <v>論理チェック</v>
          </cell>
          <cell r="C1241" t="str">
            <v>評価画面-日付項目</v>
          </cell>
          <cell r="D1241" t="str">
            <v>TH
R3-RQ-443</v>
          </cell>
          <cell r="E1241" t="str">
            <v xml:space="preserve">&lt;CW5ADR-R3-要望障害一覧.xlsxから転記&gt;R3-RQ-443
SP8で追加された論理チェック(R3-1022-1)で
報告期日評価-審査管理部報告、安全部報告：
第一報入手日≦起算日≦（当該受領）情報入手日≦報告予定日＜報告期日
となっているが正しくは、
第一報入手日≦起算日≦（当該受領）情報入手日≦報告予定日≦報告期日 </v>
          </cell>
          <cell r="F1241" t="str">
            <v>岩城</v>
          </cell>
          <cell r="G1241">
            <v>43479</v>
          </cell>
          <cell r="H1241" t="str">
            <v>リリース済</v>
          </cell>
          <cell r="I1241"/>
          <cell r="J1241"/>
          <cell r="K1241"/>
          <cell r="L1241"/>
          <cell r="M1241"/>
          <cell r="N1241" t="str">
            <v>SP8.1</v>
          </cell>
          <cell r="O1241"/>
          <cell r="P1241"/>
          <cell r="Q1241"/>
          <cell r="R1241" t="str">
            <v>TJ様からの要望と配布済みのSP8リリースノートは「報告予定日＜報告期日」であるため、SP8.1のPKG標準で「報告予定日≦報告期日」としてリリースします。</v>
          </cell>
          <cell r="S1241"/>
        </row>
        <row r="1242">
          <cell r="A1242" t="str">
            <v>1241</v>
          </cell>
          <cell r="B1242" t="str">
            <v>症例情報画面の臨検値の値入力</v>
          </cell>
          <cell r="C1242" t="str">
            <v>症例情報画面-臨検値</v>
          </cell>
          <cell r="D1242" t="str">
            <v>PP-AYP
HD：1901-007</v>
          </cell>
          <cell r="E1242" t="str">
            <v>症例情報画面の臨検値で、数値を入力し、その下のカーソルにいくまで10～20秒位かかり困っている。
該当の症例番号は臨検値列、行が多いが、それ以外の症例も同様だそうです。</v>
          </cell>
          <cell r="F1242" t="str">
            <v>DHD 左</v>
          </cell>
          <cell r="G1242">
            <v>43482</v>
          </cell>
          <cell r="H1242" t="str">
            <v>リリース済</v>
          </cell>
          <cell r="I1242"/>
          <cell r="J1242"/>
          <cell r="K1242"/>
          <cell r="L1242"/>
          <cell r="M1242"/>
          <cell r="N1242" t="str">
            <v>SP8.1</v>
          </cell>
          <cell r="O1242"/>
          <cell r="P1242"/>
          <cell r="Q1242"/>
          <cell r="R1242"/>
          <cell r="S1242"/>
        </row>
        <row r="1243">
          <cell r="A1243" t="str">
            <v>1242</v>
          </cell>
          <cell r="B1243" t="str">
            <v>ARRC</v>
          </cell>
          <cell r="C1243" t="str">
            <v>22. CONCOMITANT DRUG(S) AND DATES OF ADMINISTRATION (exclude those used to treat reaction)</v>
          </cell>
          <cell r="D1243" t="str">
            <v>KS
HD:1901-002</v>
          </cell>
          <cell r="E1243" t="str">
            <v>CIOMSⅠ作成症例で投与期間をNASK-NASKにしている薬剤があるのですが
CIOMSⅠではcontinueと表示されます。
理由などご教示いただけますか。
よろしくお願いします。</v>
          </cell>
          <cell r="F1243" t="str">
            <v>DHD 李</v>
          </cell>
          <cell r="G1243">
            <v>43482</v>
          </cell>
          <cell r="H1243" t="str">
            <v>Close(取下)</v>
          </cell>
          <cell r="I1243"/>
          <cell r="J1243"/>
          <cell r="K1243"/>
          <cell r="L1243"/>
          <cell r="M1243"/>
          <cell r="N1243"/>
          <cell r="O1243"/>
          <cell r="P1243"/>
          <cell r="Q1243"/>
          <cell r="R1243" t="str">
            <v>2019/1/28議事録より抜粋→SP9対応？
＞ R3-RQ-444（措置報告記述情報に空行が残りエラー発生）：
＞ DDC調査中（土田さん）
＞ 対応時期はSP9でも良い（平さん）
4/4　上の備考はおかしい。
　　　　SP9候補→SP10（対応した方が良い）
　終了日だけでなく、開始日が有るという条件も追加必要。（Endが不明なのでContinueも間違いではないとする）
7/8（江口）調査を行い、不具合である事が確定したら、SP9.1対応とする。
8/2 調査の結果、現在の動作とSRS仕様は一致していることが確認できたため、対応不要とする。</v>
          </cell>
          <cell r="S1243" t="str">
            <v>塩見/藤田</v>
          </cell>
        </row>
        <row r="1244">
          <cell r="A1244" t="str">
            <v>1243</v>
          </cell>
          <cell r="B1244" t="str">
            <v>CSDR</v>
          </cell>
          <cell r="C1244" t="str">
            <v>治験定期報告画面-修正項目</v>
          </cell>
          <cell r="D1244" t="str">
            <v>AZ
HD:1901-008</v>
          </cell>
          <cell r="E1244" t="str">
            <v>◆「治験報告症例データ抽出画面」で「氏名」欄を修正後、更新ボタンを押下すると下記のエラーが表示されます。
　役職が正しく表示されていないため、毎回修正を行っており、今まではエラーが発生することなく更新できていました。
なお、「氏名」以外の欄を修正後更新してもエラーは発生しません。
他の作業者が行っても、同じ現象になります。
ご確認をお願いいたします。</v>
          </cell>
          <cell r="F1244" t="str">
            <v>DHD 王</v>
          </cell>
          <cell r="G1244">
            <v>43483</v>
          </cell>
          <cell r="H1244"/>
          <cell r="I1244"/>
          <cell r="J1244"/>
          <cell r="K1244"/>
          <cell r="L1244"/>
          <cell r="M1244"/>
          <cell r="N1244" t="str">
            <v>未定</v>
          </cell>
          <cell r="O1244"/>
          <cell r="P1244"/>
          <cell r="Q1244"/>
          <cell r="R1244" t="str">
            <v>2019/01/21開発会議：DBICの不具合、既に導入したお客様向けにパッチ提供。TriggerをON、UP_COUNTERがNullのものを１を設定する。起票して各SP向けのパッチを作成。AZ向け優先
4/4　上の備考はおかしい。
　　　空白→未定（対応するならば。治験定期報告の役職名を固定ではなくマスタ化するべき）</v>
          </cell>
          <cell r="S1244"/>
        </row>
        <row r="1245">
          <cell r="A1245" t="str">
            <v>1244</v>
          </cell>
          <cell r="B1245" t="str">
            <v>CSDR</v>
          </cell>
          <cell r="C1245" t="str">
            <v>治験定期報告パフォーマンス</v>
          </cell>
          <cell r="D1245" t="str">
            <v>SG
HD：1809-040</v>
          </cell>
          <cell r="E1245" t="str">
            <v>治験定期報告の年次収集のパフォーマンスが悪く、タイムアウトが発生する。
SP8で対応した6ヶ月版の収集ロジック改善と同方針で年次版の改修を行う。</v>
          </cell>
          <cell r="F1245" t="str">
            <v>藤田</v>
          </cell>
          <cell r="G1245">
            <v>43487</v>
          </cell>
          <cell r="H1245" t="str">
            <v>リリース済</v>
          </cell>
          <cell r="I1245"/>
          <cell r="J1245"/>
          <cell r="K1245"/>
          <cell r="L1245"/>
          <cell r="M1245"/>
          <cell r="N1245" t="str">
            <v>SP7g</v>
          </cell>
          <cell r="O1245"/>
          <cell r="P1245"/>
          <cell r="Q1245"/>
          <cell r="R1245"/>
          <cell r="S1245"/>
        </row>
        <row r="1246">
          <cell r="A1246" t="str">
            <v>1245</v>
          </cell>
          <cell r="B1246" t="str">
            <v>E2bチェック</v>
          </cell>
          <cell r="C1246" t="str">
            <v>J2.15.r 公表国</v>
          </cell>
          <cell r="D1246" t="str">
            <v>TS-医薬
R3-RQ-444</v>
          </cell>
          <cell r="E1246" t="str">
            <v xml:space="preserve">&lt;CW5ADR-R3-要望障害一覧.xlsxから転記&gt;R3-RQ-444
措置報告において、公表国が入力されているのに、未入力エラーとなる
→原因は無用な空行が（ただし無効チェックされていない）存在する場合
詳細シート有 </v>
          </cell>
          <cell r="F1246" t="str">
            <v>平</v>
          </cell>
          <cell r="G1246">
            <v>43486</v>
          </cell>
          <cell r="H1246"/>
          <cell r="I1246"/>
          <cell r="J1246"/>
          <cell r="K1246"/>
          <cell r="L1246"/>
          <cell r="M1246"/>
          <cell r="N1246" t="str">
            <v>未定</v>
          </cell>
          <cell r="O1246"/>
          <cell r="P1246"/>
          <cell r="Q1246"/>
          <cell r="R1246" t="str">
            <v>ICSR出力とE2Bチェックを合わせる仕様を検討します。
4/4　空白→未定（頻度は低い）</v>
          </cell>
          <cell r="S1246"/>
        </row>
        <row r="1247">
          <cell r="A1247" t="str">
            <v>1246</v>
          </cell>
          <cell r="B1247" t="str">
            <v>評価画面</v>
          </cell>
          <cell r="C1247" t="str">
            <v>報告年齢「計算」ボタン</v>
          </cell>
          <cell r="D1247" t="str">
            <v>TS-医薬
R3-RQ-445</v>
          </cell>
          <cell r="E1247" t="str">
            <v xml:space="preserve">&lt;CW5ADR-R3-要望障害一覧.xlsxから転記&gt;R3-RQ-445
報告年齢の「計算」ボタンについて、生年月日が年または年月までしか判っていない場合、勝手に「1月1日」または「1日」が補われて計算されてしまうが、この場合は計算不可として記載年齢を表示するのが妥当と思われる
なお、発現日については「日」まで入力されていなければ計算不可として記載年齢が表示される（こちらは妥当）が、このような仕様である背景を確認したい </v>
          </cell>
          <cell r="F1247" t="str">
            <v>平</v>
          </cell>
          <cell r="G1247">
            <v>43490</v>
          </cell>
          <cell r="H1247"/>
          <cell r="I1247"/>
          <cell r="J1247"/>
          <cell r="K1247"/>
          <cell r="L1247"/>
          <cell r="M1247"/>
          <cell r="N1247" t="str">
            <v>未定</v>
          </cell>
          <cell r="O1247"/>
          <cell r="P1247"/>
          <cell r="Q1247"/>
          <cell r="R1247" t="str">
            <v>「年月」まで入力⇒月が違えば計算可能、同じであれば不可能など、条件に応じて処理を分岐する仕様を検討します。
4/4　空白→未定（対応した方が良いが仕様検討に時間かかる？）</v>
          </cell>
          <cell r="S1247"/>
        </row>
        <row r="1248">
          <cell r="A1248" t="str">
            <v>1247</v>
          </cell>
          <cell r="B1248" t="str">
            <v>MJアドオン</v>
          </cell>
          <cell r="C1248" t="str">
            <v>臨床検査項目一覧</v>
          </cell>
          <cell r="D1248" t="str">
            <v>MJ</v>
          </cell>
          <cell r="E1248" t="str">
            <v>要望対応：
現在、検査日は入力順で出力しているが、これを日付順で出力するよう変更する。</v>
          </cell>
          <cell r="F1248" t="str">
            <v>市岡</v>
          </cell>
          <cell r="G1248">
            <v>43495</v>
          </cell>
          <cell r="H1248"/>
          <cell r="I1248"/>
          <cell r="J1248"/>
          <cell r="K1248"/>
          <cell r="L1248"/>
          <cell r="M1248"/>
          <cell r="N1248" t="str">
            <v>SP8.1</v>
          </cell>
          <cell r="O1248"/>
          <cell r="P1248"/>
          <cell r="Q1248"/>
          <cell r="R1248"/>
          <cell r="S1248"/>
        </row>
        <row r="1249">
          <cell r="A1249" t="str">
            <v>1248</v>
          </cell>
          <cell r="B1249" t="str">
            <v>ALEC</v>
          </cell>
          <cell r="C1249" t="str">
            <v>治験の概要</v>
          </cell>
          <cell r="D1249" t="str">
            <v>EI
HD:1901-038</v>
          </cell>
          <cell r="E1249" t="str">
            <v>要望対応：
ALEC治験評価画面で「治験の概要」を選択する際、 
対象疾患・開発相・予定されている効能が同一の治験成分データが複数存在すると、 
どのデータを選択したらよいか判断がつかない。 
治験成分とプロトコールの関連付け情報を保持されれば、 
「治験の概要」の選択候補にプロトコールを合わせて表示できるようになるため、 
確実なデータ選択が可能となる。</v>
          </cell>
          <cell r="F1249" t="str">
            <v>DHD 王新</v>
          </cell>
          <cell r="G1249">
            <v>43500</v>
          </cell>
          <cell r="H1249"/>
          <cell r="I1249"/>
          <cell r="J1249"/>
          <cell r="K1249"/>
          <cell r="L1249"/>
          <cell r="M1249"/>
          <cell r="N1249" t="str">
            <v>SP10候補→未定</v>
          </cell>
          <cell r="O1249"/>
          <cell r="P1249"/>
          <cell r="Q1249"/>
          <cell r="R1249" t="str">
            <v>2019/2/4議事録より抜粋→SP9対応？
＞ 1901-038（EI：治験の概要マスタ取込時の仕様）：
＞ 優先度中の要望として受領する。SP9で実施有無を確認する（富岡さん）
4/4　SP9以降→SP10（SP9では工数が足りない、EI様特有で必須ではないと思われる）
10/1　SP10候補→SP11候補（SP10では工数が足りない、EI特有でパッケージとして必須の機能ではない）</v>
          </cell>
          <cell r="S1249"/>
        </row>
        <row r="1250">
          <cell r="A1250" t="str">
            <v>1249</v>
          </cell>
          <cell r="B1250" t="str">
            <v>CDGI</v>
          </cell>
          <cell r="C1250" t="str">
            <v>臨床検査グループ</v>
          </cell>
          <cell r="D1250" t="str">
            <v>TH
HD:1901-019</v>
          </cell>
          <cell r="E1250" t="str">
            <v>臨床検査グループ・臨床検査項目画面の「追加する項目候補」および「含まれる臨床検査項目」に下記2項目の追加を希望。
理由：正しい項目が選択出来ているか確認が困難なため
・臨床検査項目コード
・代表単位
また、臨床検査項目設定画面のMedDRA欄にMedDRA LLTの日本語を表示してほしい。</v>
          </cell>
          <cell r="F1250" t="str">
            <v>土田</v>
          </cell>
          <cell r="G1250">
            <v>43500</v>
          </cell>
          <cell r="H1250" t="str">
            <v>リリース済</v>
          </cell>
          <cell r="I1250"/>
          <cell r="J1250"/>
          <cell r="K1250"/>
          <cell r="L1250"/>
          <cell r="M1250"/>
          <cell r="N1250" t="str">
            <v>SP12(前半フェーズ)</v>
          </cell>
          <cell r="O1250"/>
          <cell r="P1250"/>
          <cell r="Q1250"/>
          <cell r="R1250" t="str">
            <v>4/4　空白→未定（要望だが対応した方が良い）
10/18 SP10候補→SP11候補
使い勝手の向上のための改善であり、TH1社からの要望。対応を行った方が良いがSP10で対応必須のものではないと考えられるため、SP11以降に先送りする。
2020/3/19
SP11の工数ショートのため、SP11候補→SP12候補へ先送りする</v>
          </cell>
          <cell r="S1250" t="str">
            <v>柴田/塩見</v>
          </cell>
        </row>
        <row r="1251">
          <cell r="A1251" t="str">
            <v>1250</v>
          </cell>
          <cell r="B1251" t="str">
            <v>PSRD</v>
          </cell>
          <cell r="C1251" t="str">
            <v>別紙様式3
別紙様式10
別紙様式9</v>
          </cell>
          <cell r="D1251" t="str">
            <v>KP
R3-852</v>
          </cell>
          <cell r="E1251" t="str">
            <v>①機構により詳細調査が行われた医療機関報告の収集時(R3-852で追加)、非重篤症例を収集対象から除外する為に次の検索条件を追加。症例情報画面-有害事象-重篤性-重篤か？：重篤
⇒別紙様式3、別紙様式10
②新様式である様式9は未知非重篤症例も対象とする必要があるが収集されないので、収集されるよう検索条件を変更
⇒別紙様式9
③調査単位期間は「報告日」が対象となっているが、「情報入手日」が正しい
⇒別紙様式10(GBが未改訂だが別紙様式3もおそらく同様)</v>
          </cell>
          <cell r="F1251" t="str">
            <v>土田</v>
          </cell>
          <cell r="G1251">
            <v>43500</v>
          </cell>
          <cell r="H1251" t="str">
            <v>リリース済</v>
          </cell>
          <cell r="I1251"/>
          <cell r="J1251"/>
          <cell r="K1251"/>
          <cell r="L1251"/>
          <cell r="M1251"/>
          <cell r="N1251" t="str">
            <v>SP8.3</v>
          </cell>
          <cell r="O1251"/>
          <cell r="P1251"/>
          <cell r="Q1251"/>
          <cell r="R1251"/>
          <cell r="S1251"/>
        </row>
        <row r="1252">
          <cell r="A1252" t="str">
            <v>1251</v>
          </cell>
          <cell r="B1252" t="str">
            <v>EBSF</v>
          </cell>
          <cell r="C1252" t="str">
            <v>提携会社報告イベント</v>
          </cell>
          <cell r="D1252"/>
          <cell r="E1252" t="str">
            <v>市岡さんからの調査依頼：【【CW5ADR_R3】データ交換ファイル関連】
EBSFデータ交換ファイル出力したあと、提携会社報告イベントの①更新者名がブランクとなっている。
EBRFでACKファイルを取り込んでも、②報告日がブランクのまま、MESSAGEDATEで更新されない。</v>
          </cell>
          <cell r="F1252" t="str">
            <v>陳</v>
          </cell>
          <cell r="G1252">
            <v>43508</v>
          </cell>
          <cell r="H1252" t="str">
            <v>リリース済</v>
          </cell>
          <cell r="I1252"/>
          <cell r="J1252"/>
          <cell r="K1252"/>
          <cell r="L1252"/>
          <cell r="M1252"/>
          <cell r="N1252" t="str">
            <v>SP8.2</v>
          </cell>
          <cell r="O1252"/>
          <cell r="P1252"/>
          <cell r="Q1252"/>
          <cell r="R1252"/>
          <cell r="S1252"/>
        </row>
        <row r="1253">
          <cell r="A1253" t="str">
            <v>1252</v>
          </cell>
          <cell r="B1253" t="str">
            <v>LCEN</v>
          </cell>
          <cell r="C1253" t="str">
            <v>評価画面-出力順</v>
          </cell>
          <cell r="D1253" t="str">
            <v>EI
R3-RQ-446</v>
          </cell>
          <cell r="E1253" t="str">
            <v xml:space="preserve">&lt;CW5ADR-R3-要望障害一覧.xlsxから転記&gt;R3-RQ-446
論理チェック「出力順1の薬剤が被疑薬ではありません」のチェック条件について。
出力順1の薬剤が、自社被疑薬または相互作用であればwarningが出力されないようにして欲しい。現状、相互作用が選択されている場合にwarningが表示される。
※この論理チェックはハードコーディングされているため、論理チェック定義ファイルでのチェック条件変更はできません。
※R1.5では上記の期待通りの動作となっていたが、R3.0 SP2で現仕様に仕様変更されていました。 </v>
          </cell>
          <cell r="F1253" t="str">
            <v>江口</v>
          </cell>
          <cell r="G1253">
            <v>43495</v>
          </cell>
          <cell r="H1253" t="str">
            <v>リリース済</v>
          </cell>
          <cell r="I1253"/>
          <cell r="J1253"/>
          <cell r="K1253"/>
          <cell r="L1253"/>
          <cell r="M1253"/>
          <cell r="N1253" t="str">
            <v>SP9</v>
          </cell>
          <cell r="O1253"/>
          <cell r="P1253"/>
          <cell r="Q1253"/>
          <cell r="R1253" t="str">
            <v>4/4　SP9（不具合なので対応した方が良い）
　対応は軽微</v>
          </cell>
          <cell r="S1253"/>
        </row>
        <row r="1254">
          <cell r="A1254" t="str">
            <v>1253</v>
          </cell>
          <cell r="B1254" t="str">
            <v>ALFR</v>
          </cell>
          <cell r="C1254" t="str">
            <v>ファイル管理</v>
          </cell>
          <cell r="D1254" t="str">
            <v>TS-医薬
R3-QA-228</v>
          </cell>
          <cell r="E1254" t="str">
            <v>&lt;CW5ADR-R3-QA一覧.xlsxから転記&gt;R3-QA-228
SP8：R3-1081
「選択」ボタンは押下不可となっているが、「無効」も不可となっているか＜2/4開発会議で質問した内容＞
「選択」ボタンは押下不可でも、無効チェックは変更できるようになっています。
→2/12開発会議で対応が必要となりました。</v>
          </cell>
          <cell r="F1254" t="str">
            <v>塩見</v>
          </cell>
          <cell r="G1254">
            <v>43500</v>
          </cell>
          <cell r="H1254" t="str">
            <v>リリース済</v>
          </cell>
          <cell r="I1254"/>
          <cell r="J1254"/>
          <cell r="K1254"/>
          <cell r="L1254"/>
          <cell r="M1254"/>
          <cell r="N1254" t="str">
            <v>SP9</v>
          </cell>
          <cell r="O1254"/>
          <cell r="P1254"/>
          <cell r="Q1254"/>
          <cell r="R1254" t="str">
            <v>要望一覧.xlsxのR3-RQ-457と同件
4/4　SP9（対応漏れの指摘なので対応する）</v>
          </cell>
          <cell r="S1254"/>
        </row>
        <row r="1255">
          <cell r="A1255" t="str">
            <v>1254</v>
          </cell>
          <cell r="B1255" t="str">
            <v>DBIC</v>
          </cell>
          <cell r="C1255" t="str">
            <v>移行データ</v>
          </cell>
          <cell r="D1255" t="str">
            <v>PP-WK
HD：1902-011</v>
          </cell>
          <cell r="E1255" t="str">
            <v>2016年の症例、今回追加受領があり、追加報告する予定ですが、
ICSRファイル作成時、含量が「*」あるとのエラーが出ました。
症例を見ると、含量が「*」の薬剤は１つもないですが、
ICSRファイルを見たら、併用薬2剤「*」が入っていました。
原因、対応策を調査していただけますか</v>
          </cell>
          <cell r="F1255" t="str">
            <v>DHD左</v>
          </cell>
          <cell r="G1255">
            <v>43509</v>
          </cell>
          <cell r="H1255"/>
          <cell r="I1255"/>
          <cell r="J1255"/>
          <cell r="K1255"/>
          <cell r="L1255"/>
          <cell r="M1255"/>
          <cell r="N1255" t="str">
            <v>未定</v>
          </cell>
          <cell r="O1255"/>
          <cell r="P1255"/>
          <cell r="Q1255"/>
          <cell r="R1255" t="str">
            <v>4/4　空白→未定（R3移行は終息している）</v>
          </cell>
          <cell r="S1255"/>
        </row>
        <row r="1256">
          <cell r="A1256" t="str">
            <v>1255</v>
          </cell>
          <cell r="B1256" t="str">
            <v>PMDA確認帳票</v>
          </cell>
          <cell r="C1256" t="str">
            <v>評価に関する情報</v>
          </cell>
          <cell r="D1256" t="str">
            <v>SG
R3-RQ-447
HD：1902-033</v>
          </cell>
          <cell r="E1256" t="str">
            <v xml:space="preserve">&lt;CW5ADR-R3-要望障害一覧.xlsxから転記&gt;R3-RQ-447
【1902-033】
PMDA帳票の「評価に関する情報」欄について，R1.5では自社被疑薬に関する情報のみ出力されていたかと思いますが，R3.0になり全ての自社薬の情報が出力されるようになりました。
自社被疑薬のみの情報とし，自社併用薬の情報（評価画面での役割区分設定が併用薬）は出力しないように変更していただきたい。
⇒回答以下で実施予定。（念のため、要望があったという記録を残します。）
「基本的に機構が提供するツールと同じ仕様で出力しています。
（ただし、機構のツールとの仕様差異としては、因果関係が入力されていない薬剤については出力しない仕様となっております。（機構のツールはすべて出力））」 </v>
          </cell>
          <cell r="F1256" t="str">
            <v>奥田</v>
          </cell>
          <cell r="G1256">
            <v>43515</v>
          </cell>
          <cell r="H1256"/>
          <cell r="I1256"/>
          <cell r="J1256"/>
          <cell r="K1256"/>
          <cell r="L1256"/>
          <cell r="M1256"/>
          <cell r="N1256" t="str">
            <v>未定</v>
          </cell>
          <cell r="O1256"/>
          <cell r="P1256"/>
          <cell r="Q1256"/>
          <cell r="R1256" t="str">
            <v>要望として受理します
4/4　空白→未定（要望：今の仕様でも問題ない）</v>
          </cell>
          <cell r="S1256"/>
        </row>
        <row r="1257">
          <cell r="A1257" t="str">
            <v>1256</v>
          </cell>
          <cell r="B1257" t="str">
            <v>EBIA
EBIS</v>
          </cell>
          <cell r="C1257" t="str">
            <v>販売名、一般名</v>
          </cell>
          <cell r="D1257" t="str">
            <v>JP
R3-RQ-448</v>
          </cell>
          <cell r="E1257" t="str">
            <v xml:space="preserve">&lt;CW5ADR-R3-要望障害一覧.xlsxから転記&gt;R3-RQ-448
機構向けICSRについて、販売名不明で一般名が判明している場合、一般名とそのコードおよびコード区分を販売名、薬剤コード（G.k.2.2）、コード区分に補填して出力してほしい
（20180713-2_システム改善案件_No.9） </v>
          </cell>
          <cell r="F1257" t="str">
            <v>小田</v>
          </cell>
          <cell r="G1257">
            <v>43516</v>
          </cell>
          <cell r="H1257"/>
          <cell r="I1257"/>
          <cell r="J1257"/>
          <cell r="K1257"/>
          <cell r="L1257"/>
          <cell r="M1257"/>
          <cell r="N1257" t="str">
            <v>未定</v>
          </cell>
          <cell r="O1257"/>
          <cell r="P1257"/>
          <cell r="Q1257"/>
          <cell r="R1257" t="str">
            <v>要望として受理します
4/4　空白→未定（要望）</v>
          </cell>
          <cell r="S1257"/>
        </row>
        <row r="1258">
          <cell r="A1258" t="str">
            <v>1257</v>
          </cell>
          <cell r="B1258" t="str">
            <v>ALEP,ALEC</v>
          </cell>
          <cell r="C1258" t="str">
            <v>報告期日評価</v>
          </cell>
          <cell r="D1258" t="str">
            <v>EI
R3-RQ-449</v>
          </cell>
          <cell r="E1258" t="str">
            <v xml:space="preserve">&lt;CW5ADR-R3-要望障害一覧.xlsxから転記&gt;R3-RQ-449
報告対象外追加報告、報告対象外取り下げ報告時に、前報と同じ期日で報告期日の設定を行う事ができるようにして欲しい。 </v>
          </cell>
          <cell r="F1258" t="str">
            <v>江口</v>
          </cell>
          <cell r="G1258">
            <v>43517</v>
          </cell>
          <cell r="H1258"/>
          <cell r="I1258"/>
          <cell r="J1258"/>
          <cell r="K1258"/>
          <cell r="L1258"/>
          <cell r="M1258"/>
          <cell r="N1258" t="str">
            <v>未定</v>
          </cell>
          <cell r="O1258"/>
          <cell r="P1258"/>
          <cell r="Q1258"/>
          <cell r="R1258" t="str">
            <v>要望として受理します
4/4　空白→未定（要望）</v>
          </cell>
          <cell r="S1258"/>
        </row>
        <row r="1259">
          <cell r="A1259" t="str">
            <v>1258</v>
          </cell>
          <cell r="B1259" t="str">
            <v>E2bチェック</v>
          </cell>
          <cell r="C1259" t="str">
            <v>添付ファイル</v>
          </cell>
          <cell r="D1259" t="str">
            <v>EI
R3-RQ-450</v>
          </cell>
          <cell r="E1259" t="str">
            <v xml:space="preserve">&lt;CW5ADR-R3-要望障害一覧.xlsxから転記&gt;R3-RQ-450
SP8のR3-816の仕様変更後、受領1の報告前に追加報が入り、受領2の作成後に受領1の報告を行うようなケースでは、受領2に添付ファイルが添付されてしまう。ICSR出力時に報告済みのファイルが添付されていないかチェックを行って欲しい。 </v>
          </cell>
          <cell r="F1259" t="str">
            <v>江口</v>
          </cell>
          <cell r="G1259">
            <v>43517</v>
          </cell>
          <cell r="H1259"/>
          <cell r="I1259"/>
          <cell r="J1259"/>
          <cell r="K1259"/>
          <cell r="L1259"/>
          <cell r="M1259"/>
          <cell r="N1259" t="str">
            <v>未定</v>
          </cell>
          <cell r="O1259"/>
          <cell r="P1259"/>
          <cell r="Q1259"/>
          <cell r="R1259" t="str">
            <v>要望として受理します
仕様案：追加報の時点で添付ファイルが添付されていたら一律でメッセージを表示
4/4　空白→未定（要望、頻度は高くないと思われる）</v>
          </cell>
          <cell r="S1259"/>
        </row>
        <row r="1260">
          <cell r="A1260" t="str">
            <v>1259</v>
          </cell>
          <cell r="B1260" t="str">
            <v>E2bチェック</v>
          </cell>
          <cell r="C1260" t="str">
            <v>添付ファイル</v>
          </cell>
          <cell r="D1260" t="str">
            <v>EI
R3-RQ-451</v>
          </cell>
          <cell r="E1260" t="str">
            <v xml:space="preserve">&lt;CW5ADR-R3-要望障害一覧.xlsxから転記&gt;R3-RQ-451
SP8のR3-1153に関連
ファイル管理画面で無効化されたファイルを添付している場合、ICSR出力時にチェックを行って欲しい。 </v>
          </cell>
          <cell r="F1260" t="str">
            <v>江口</v>
          </cell>
          <cell r="G1260">
            <v>43517</v>
          </cell>
          <cell r="H1260"/>
          <cell r="I1260"/>
          <cell r="J1260"/>
          <cell r="K1260"/>
          <cell r="L1260"/>
          <cell r="M1260"/>
          <cell r="N1260" t="str">
            <v>未定</v>
          </cell>
          <cell r="O1260"/>
          <cell r="P1260"/>
          <cell r="Q1260"/>
          <cell r="R1260" t="str">
            <v>要望として受理します
4/4　空白→未定（要望、チェックは少し複雑となる）</v>
          </cell>
          <cell r="S1260"/>
        </row>
        <row r="1261">
          <cell r="A1261" t="str">
            <v>1260</v>
          </cell>
          <cell r="B1261" t="str">
            <v>報告画面</v>
          </cell>
          <cell r="C1261" t="str">
            <v>添付ファイル</v>
          </cell>
          <cell r="D1261" t="str">
            <v>EI
R3-RQ-452</v>
          </cell>
          <cell r="E1261" t="str">
            <v xml:space="preserve">&lt;CW5ADR-R3-要望障害一覧.xlsxから転記&gt;R3-RQ-452
報告画面に、報告済みの添付ファイルの閲覧をする機能が欲しい。 </v>
          </cell>
          <cell r="F1261" t="str">
            <v>江口</v>
          </cell>
          <cell r="G1261">
            <v>43517</v>
          </cell>
          <cell r="H1261"/>
          <cell r="I1261"/>
          <cell r="J1261"/>
          <cell r="K1261"/>
          <cell r="L1261"/>
          <cell r="M1261"/>
          <cell r="N1261" t="str">
            <v>未定</v>
          </cell>
          <cell r="O1261"/>
          <cell r="P1261"/>
          <cell r="Q1261"/>
          <cell r="R1261" t="str">
            <v>要望として受理します
4/4　空白→未定（要望、工数は小ではない）</v>
          </cell>
          <cell r="S1261"/>
        </row>
        <row r="1262">
          <cell r="A1262" t="str">
            <v>1261</v>
          </cell>
          <cell r="B1262" t="str">
            <v>確定承認</v>
          </cell>
          <cell r="C1262"/>
          <cell r="D1262" t="str">
            <v>EI
R3-RQ-453</v>
          </cell>
          <cell r="E1262" t="str">
            <v xml:space="preserve">&lt;CW5ADR-R3-要望障害一覧.xlsxから転記&gt;R3-RQ-453
確定承認の解除操作をする際に、権限のあるユーザーは複数ステップを一回の操作で完了できるようにして欲しい。 </v>
          </cell>
          <cell r="F1262" t="str">
            <v>江口</v>
          </cell>
          <cell r="G1262">
            <v>43517</v>
          </cell>
          <cell r="H1262"/>
          <cell r="I1262"/>
          <cell r="J1262"/>
          <cell r="K1262"/>
          <cell r="L1262"/>
          <cell r="M1262"/>
          <cell r="N1262" t="str">
            <v>未定</v>
          </cell>
          <cell r="O1262"/>
          <cell r="P1262"/>
          <cell r="Q1262"/>
          <cell r="R1262" t="str">
            <v>要望として受理します
4/4　空白→未定（要望：便利機能の類なので優先度は低）</v>
          </cell>
          <cell r="S1262"/>
        </row>
        <row r="1263">
          <cell r="A1263" t="str">
            <v>1262</v>
          </cell>
          <cell r="B1263" t="str">
            <v>症例情報</v>
          </cell>
          <cell r="C1263" t="str">
            <v>因果関係</v>
          </cell>
          <cell r="D1263" t="str">
            <v>EI
R3-RQ-453
HD：1901-022</v>
          </cell>
          <cell r="E1263" t="str">
            <v xml:space="preserve">&lt;CW5ADR-R3-要望障害一覧.xlsxから転記&gt;R3-RQ-453
HD管理番号：1901-022
使用理由-因果関係
ICSRから因果関係の情報を含む症例の取込を行った場合、症例情報-使用理由-因果関係には、ICSRの因果関係が取り込まれて初期セットされる。
しかし、エーザイの運用では取り込まれた因果関係情報は一旦全て無効化の上、再度手入力を行っている。その際に、全て行の無効チェックを付けていくことが手間であるため、一括無効ボタンを用意して欲しい。
また、上記以外のケースでも一括無効操作を行いたい状況もあるため、一括無効ボタンの追加をパッケージへの要望として提出して欲しい。
※HDからの起票があるかもしれませんが、番号が確認できなかったので念のためこちらでも起票しました。 </v>
          </cell>
          <cell r="F1263" t="str">
            <v>江口</v>
          </cell>
          <cell r="G1263">
            <v>43517</v>
          </cell>
          <cell r="H1263"/>
          <cell r="I1263"/>
          <cell r="J1263"/>
          <cell r="K1263"/>
          <cell r="L1263"/>
          <cell r="M1263"/>
          <cell r="N1263" t="str">
            <v>SP10候補→未定</v>
          </cell>
          <cell r="O1263"/>
          <cell r="P1263"/>
          <cell r="Q1263"/>
          <cell r="R1263" t="str">
            <v>要望として受理します。
4/4　空白→SP9→SP10（難易度はそれほど高くないと思われるが、必須ではない）
10/1　SP10候補→SP11候補（SP10では工数が足りない、EI特有でパッケージとして必須の機能ではない）</v>
          </cell>
          <cell r="S1263"/>
        </row>
        <row r="1264">
          <cell r="A1264" t="str">
            <v>1263</v>
          </cell>
          <cell r="B1264" t="str">
            <v>確定承認</v>
          </cell>
          <cell r="C1264"/>
          <cell r="D1264" t="str">
            <v>KS
HD：1902-007
TS-医薬
R3-RQ-497</v>
          </cell>
          <cell r="E1264" t="str">
            <v>症例評価確定→受領追加→追加受領を無効にすると、症例全体の状態が「評価中」となるが、その状態でWKテーブルを再作成すると症例全体の状態が「症例評価確定」となり、差異が発生する。</v>
          </cell>
          <cell r="F1264" t="str">
            <v>土田</v>
          </cell>
          <cell r="G1264">
            <v>43522</v>
          </cell>
          <cell r="H1264" t="str">
            <v>リリース済</v>
          </cell>
          <cell r="I1264"/>
          <cell r="J1264"/>
          <cell r="K1264"/>
          <cell r="L1264"/>
          <cell r="M1264"/>
          <cell r="N1264" t="str">
            <v>SP11</v>
          </cell>
          <cell r="O1264"/>
          <cell r="P1264"/>
          <cell r="Q1264"/>
          <cell r="R1264" t="str">
            <v xml:space="preserve">4/4　空白→SP9候補→SP10（左記の理由）
　　対応した方が良いが、頻度は少ない
7/18 工数不足のため調整
SP9.1候補→SP11候補（理由は同上）
2/10/2020　TS-医薬からも同様の指摘あり⇒優先度高に引き上げ
</v>
          </cell>
          <cell r="S1264" t="str">
            <v>柴田/藤田</v>
          </cell>
        </row>
        <row r="1265">
          <cell r="A1265" t="str">
            <v>1264</v>
          </cell>
          <cell r="B1265" t="str">
            <v>E2Bチェック</v>
          </cell>
          <cell r="C1265" t="str">
            <v>機構通知変更v3.1.5</v>
          </cell>
          <cell r="D1265"/>
          <cell r="E1265" t="str">
            <v>v3.1.5版に幾つかE2Bチェック仕様変更が発生しました。
例えば「繰り返し項目の99個までの制限が999に変更になりました。」。</v>
          </cell>
          <cell r="F1265" t="str">
            <v>陳</v>
          </cell>
          <cell r="G1265">
            <v>43523</v>
          </cell>
          <cell r="H1265" t="str">
            <v>リリース済</v>
          </cell>
          <cell r="I1265"/>
          <cell r="J1265"/>
          <cell r="K1265"/>
          <cell r="L1265"/>
          <cell r="M1265"/>
          <cell r="N1265" t="str">
            <v>SP8.2</v>
          </cell>
          <cell r="O1265"/>
          <cell r="P1265"/>
          <cell r="Q1265"/>
          <cell r="R1265"/>
          <cell r="S1265"/>
        </row>
        <row r="1266">
          <cell r="A1266" t="str">
            <v>1265</v>
          </cell>
          <cell r="B1266" t="str">
            <v>評価画面</v>
          </cell>
          <cell r="C1266" t="str">
            <v>その他資料</v>
          </cell>
          <cell r="D1266" t="str">
            <v>AZ
HD：1902-048</v>
          </cell>
          <cell r="E1266" t="str">
            <v>評価画面の「その他資料」の繰り返し行がありますが、この「含まれる資料■」に資料を３つ添付しようとしたところ、3行目が表示されなかった。
1行目が無効となっていたため、無効を外したところ、3行目（新規行）が表示されたが、4行目の新規行は表示されないので、行が増やせなかった。
3行目は資料が選択できたため、更新ボタンを押下して保存したところ、3行目が消えた。
2行しか入れれない仕様なのでしょうか？</v>
          </cell>
          <cell r="F1266" t="str">
            <v>DHD王</v>
          </cell>
          <cell r="G1266">
            <v>43523</v>
          </cell>
          <cell r="H1266"/>
          <cell r="I1266"/>
          <cell r="J1266"/>
          <cell r="K1266"/>
          <cell r="L1266"/>
          <cell r="M1266"/>
          <cell r="N1266" t="str">
            <v>未定</v>
          </cell>
          <cell r="O1266"/>
          <cell r="P1266"/>
          <cell r="Q1266"/>
          <cell r="R1266" t="str">
            <v>4/4　空白→未定（特殊な操作をしない場合は発生しないので、優先度は低）</v>
          </cell>
          <cell r="S1266"/>
        </row>
        <row r="1267">
          <cell r="A1267" t="str">
            <v>1266</v>
          </cell>
          <cell r="B1267" t="str">
            <v>PMDA確認帳票（EBCF）</v>
          </cell>
          <cell r="C1267" t="str">
            <v>報告分類</v>
          </cell>
          <cell r="D1267" t="str">
            <v>PP-ZR
HD：1902-047
KP
HD:1904-026</v>
          </cell>
          <cell r="E1267" t="str">
            <v>要望内容：
帳票出力機能は当然適切なテンプレートを利用するので報告分類が必須なことは充分理解しております。なければ分類選択を要求するような機能改訂を検討いただければありがたいです。
20190417追記：
KP様より類似要望が頂いた</v>
          </cell>
          <cell r="F1267" t="str">
            <v>DHD 李</v>
          </cell>
          <cell r="G1267">
            <v>43523</v>
          </cell>
          <cell r="H1267" t="str">
            <v>リリース済</v>
          </cell>
          <cell r="I1267"/>
          <cell r="J1267"/>
          <cell r="K1267"/>
          <cell r="L1267"/>
          <cell r="M1267"/>
          <cell r="N1267" t="str">
            <v>SP10
→SP9</v>
          </cell>
          <cell r="O1267"/>
          <cell r="P1267"/>
          <cell r="Q1267"/>
          <cell r="R1267" t="str">
            <v>4/4　空白→SP9候補→SP10（PMDAからのICSRファイルに報告分類が入らなくなるのかの状況次第）
※ちなみにPMDAのツールもエラーとなる
現時点で問題となっているお客様はいない</v>
          </cell>
          <cell r="S1267"/>
        </row>
        <row r="1268">
          <cell r="A1268" t="str">
            <v>1267</v>
          </cell>
          <cell r="B1268" t="str">
            <v>PMDA確認帳票（評価画面から作成）</v>
          </cell>
          <cell r="C1268" t="str">
            <v>有効成分欄</v>
          </cell>
          <cell r="D1268" t="str">
            <v>AZ
HD：1901-017</v>
          </cell>
          <cell r="E1268" t="str">
            <v>【ご要望内容】
一般名の後に()付きで薬剤コード(or治験成分記号)を出力する仕様を変更して欲しい。</v>
          </cell>
          <cell r="F1268" t="str">
            <v>DHD 李</v>
          </cell>
          <cell r="G1268">
            <v>43523</v>
          </cell>
          <cell r="H1268"/>
          <cell r="I1268"/>
          <cell r="J1268"/>
          <cell r="K1268"/>
          <cell r="L1268"/>
          <cell r="M1268"/>
          <cell r="N1268" t="str">
            <v>未定</v>
          </cell>
          <cell r="O1268"/>
          <cell r="P1268"/>
          <cell r="Q1268"/>
          <cell r="R1268" t="str">
            <v>4/4　空白→未定（対応した場合に、他のお客様は問題ないか？：要望の為）</v>
          </cell>
          <cell r="S1268"/>
        </row>
        <row r="1269">
          <cell r="A1269" t="str">
            <v>1268</v>
          </cell>
          <cell r="B1269" t="str">
            <v>マスターメンテナンス</v>
          </cell>
          <cell r="C1269" t="str">
            <v>自社薬グループ-ユーザグループ権限マスタ</v>
          </cell>
          <cell r="D1269" t="str">
            <v>SG
R3-RQ-454
HD：1902-060</v>
          </cell>
          <cell r="E1269" t="str">
            <v xml:space="preserve">&lt;CW5ADR-R3-要望障害一覧.xlsxから転記&gt;R3-RQ-454
【1902-060】
自社薬グループを無効にした場合に、関連する（アクセスコントロール関連マスタの）自社薬グループ-ユーザグループ権限マスタを無効化できないか。
R15-M-1593で「自社薬グループの無効操作をした場合、紐づく提携会社マスターのレコードを全て無効とする。　（有効とした場合、自社薬の有効化は不要）」という対応は実施済みと思われる。 </v>
          </cell>
          <cell r="F1269" t="str">
            <v>奥田</v>
          </cell>
          <cell r="G1269">
            <v>43525</v>
          </cell>
          <cell r="H1269"/>
          <cell r="I1269"/>
          <cell r="J1269"/>
          <cell r="K1269"/>
          <cell r="L1269"/>
          <cell r="M1269"/>
          <cell r="N1269" t="str">
            <v>未定</v>
          </cell>
          <cell r="O1269"/>
          <cell r="P1269"/>
          <cell r="Q1269"/>
          <cell r="R1269" t="str">
            <v>要望として受理します
仕様案：自社薬Gを無効にした場合、自社薬グループ―ユーザグループ権限マスタの当該レコードを無効化する
4/4　空白→未定（利用頻度は低いので優先度は下げる）</v>
          </cell>
          <cell r="S1269"/>
        </row>
        <row r="1270">
          <cell r="A1270" t="str">
            <v>1269</v>
          </cell>
          <cell r="B1270" t="str">
            <v>DBパッチキット</v>
          </cell>
          <cell r="C1270"/>
          <cell r="D1270" t="str">
            <v>AZ</v>
          </cell>
          <cell r="E1270" t="str">
            <v>DBサーバーリリースアップ時に、SYS,SYSTEMを使わずR3,R2スキーマのみので処理を実行できるようにキットの仕様を修正
⇒JOB、DIRECTORYを改修</v>
          </cell>
          <cell r="F1270" t="str">
            <v>土田</v>
          </cell>
          <cell r="G1270">
            <v>43528</v>
          </cell>
          <cell r="H1270" t="str">
            <v>リリース済</v>
          </cell>
          <cell r="I1270"/>
          <cell r="J1270"/>
          <cell r="K1270"/>
          <cell r="L1270"/>
          <cell r="M1270"/>
          <cell r="N1270" t="str">
            <v>SP8.2</v>
          </cell>
          <cell r="O1270"/>
          <cell r="P1270"/>
          <cell r="Q1270"/>
          <cell r="R1270" t="str">
            <v>以前SYSCOにより作成済み
背景：AZ様ではOracleのSYS,SYSTEM権限は管理チームが保有しているため、申請しないと使えない</v>
          </cell>
          <cell r="S1270"/>
        </row>
        <row r="1271">
          <cell r="A1271" t="str">
            <v>1270</v>
          </cell>
          <cell r="B1271" t="str">
            <v>取り込み</v>
          </cell>
          <cell r="C1271" t="str">
            <v>EBRA</v>
          </cell>
          <cell r="D1271" t="str">
            <v>TJ
HD：1902-065</v>
          </cell>
          <cell r="E1271" t="str">
            <v>R3報告では、因果関係に関する項目（評価の情報源、評価方法、評価結果）について、自社薬に対しては3つの項目全てを入力する必要がありますが、提携会社から入手するICSRの中には、評価情報源、評価結果はあるものの評価方法が入力されていないケースがあり、その場合評価方法の補填入力の必要が生じています。
そこで、ユーザーからの要望が以下の通りです。
インポート症例で、評価の情報源（G.k.9.i.2.r.1）にデータがインポートされ、且つ評価方法（G.k.9.i.2.r.2）が ブランクの場合、評価方法に「全般的な観察評価」が自動セットされるような設定ができませんか。</v>
          </cell>
          <cell r="F1271" t="str">
            <v>土田</v>
          </cell>
          <cell r="G1271">
            <v>43528</v>
          </cell>
          <cell r="H1271"/>
          <cell r="I1271"/>
          <cell r="J1271"/>
          <cell r="K1271"/>
          <cell r="L1271"/>
          <cell r="M1271"/>
          <cell r="N1271" t="str">
            <v>SP14(前半フェーズ)</v>
          </cell>
          <cell r="O1271"/>
          <cell r="P1271"/>
          <cell r="Q1271"/>
          <cell r="R1271" t="str">
            <v>4/4　空白→未定（要望の為、他社からの要望はない）</v>
          </cell>
          <cell r="S1271" t="str">
            <v>土田/柴田</v>
          </cell>
        </row>
        <row r="1272">
          <cell r="A1272" t="str">
            <v>1271</v>
          </cell>
          <cell r="B1272" t="str">
            <v>全体</v>
          </cell>
          <cell r="C1272" t="str">
            <v>全体</v>
          </cell>
          <cell r="D1272" t="str">
            <v>－</v>
          </cell>
          <cell r="E1272" t="str">
            <v>2019年6月より新年号に切替が発生する。
新しい年号が決定した際に、プログラムの改修なしに設定ファイル等で対応出来るように対応する。</v>
          </cell>
          <cell r="F1272" t="str">
            <v>富岡</v>
          </cell>
          <cell r="G1272">
            <v>43529</v>
          </cell>
          <cell r="H1272" t="str">
            <v>リリース済</v>
          </cell>
          <cell r="I1272"/>
          <cell r="J1272"/>
          <cell r="K1272"/>
          <cell r="L1272"/>
          <cell r="M1272"/>
          <cell r="N1272" t="str">
            <v>SP8.2</v>
          </cell>
          <cell r="O1272"/>
          <cell r="P1272"/>
          <cell r="Q1272"/>
          <cell r="R1272"/>
          <cell r="S1272"/>
        </row>
        <row r="1273">
          <cell r="A1273" t="str">
            <v>1272</v>
          </cell>
          <cell r="B1273" t="str">
            <v>定期報告</v>
          </cell>
          <cell r="C1273" t="str">
            <v>PSRDパッケージのコンパイル</v>
          </cell>
          <cell r="D1273" t="str">
            <v>－</v>
          </cell>
          <cell r="E1273" t="str">
            <v>SP8（R3-852）で対応したPSRDのパッケージ（pkg_uoc_psrd.bdy）をOracle11gの環境でコンパイルするとエラーが発生する</v>
          </cell>
          <cell r="F1273" t="str">
            <v>藤田</v>
          </cell>
          <cell r="G1273">
            <v>43529</v>
          </cell>
          <cell r="H1273" t="str">
            <v>リリース済</v>
          </cell>
          <cell r="I1273"/>
          <cell r="J1273"/>
          <cell r="K1273"/>
          <cell r="L1273"/>
          <cell r="M1273"/>
          <cell r="N1273" t="str">
            <v>SP8</v>
          </cell>
          <cell r="O1273"/>
          <cell r="P1273"/>
          <cell r="Q1273"/>
          <cell r="R1273"/>
          <cell r="S1273"/>
        </row>
        <row r="1274">
          <cell r="A1274" t="str">
            <v>1273</v>
          </cell>
          <cell r="B1274" t="str">
            <v>評価画面</v>
          </cell>
          <cell r="C1274" t="str">
            <v>企業-因果関係
新規性-新規性（入手時）</v>
          </cell>
          <cell r="D1274" t="str">
            <v>SG
HD：1902-057
EI
HD：1904-021</v>
          </cell>
          <cell r="E1274" t="str">
            <v xml:space="preserve">国内症例の未知死亡※
※以下のパターンを満たす場合、国内症例の未知死亡と判断します。
・受領画面-情報源-国内／国外：国内▲
・製造販売後評価画面-基本情報-症例/研究区分：症例
・製造販売後評価画面-有害事象で出力対象の同一有害事象で以下を満たすもの
企業-因果関係：因果関係ありの区分値→報告者もしくは企業が因果関係ありと考えているものは有となりますので，片手落ちになるかもしません
企業-重篤性■：死に至る または 企業-転帰■：死亡
新規性-新規性（入手時）：未知→Q&amp;A111に記載のとおり，従来から致命的な転帰をたどることがある旨が記載されていないため未知となるものについては即時報告は不要です。評価画面に致命的な転帰未知フラグがありますので，未知でも致命的な転帰未知フラグがONのものはメッセージの対象外にした方が適切かと思います
</v>
          </cell>
          <cell r="F1274" t="str">
            <v>DHD王</v>
          </cell>
          <cell r="G1274">
            <v>43529</v>
          </cell>
          <cell r="H1274" t="str">
            <v>リリース済</v>
          </cell>
          <cell r="I1274"/>
          <cell r="J1274"/>
          <cell r="K1274"/>
          <cell r="L1274"/>
          <cell r="M1274"/>
          <cell r="N1274" t="str">
            <v>SP9</v>
          </cell>
          <cell r="O1274"/>
          <cell r="P1274"/>
          <cell r="Q1274"/>
          <cell r="R1274" t="str">
            <v>4/4　空白→SP9候補→SP10（対応した方が良いが、優先度は低い・・・多めにチェックが出る、頻度は低いはず）</v>
          </cell>
          <cell r="S1274"/>
        </row>
        <row r="1275">
          <cell r="A1275" t="str">
            <v>1274</v>
          </cell>
          <cell r="B1275" t="str">
            <v>PSRD</v>
          </cell>
          <cell r="C1275" t="str">
            <v>別紙様式3
別紙様式10
別紙様式9</v>
          </cell>
          <cell r="D1275" t="str">
            <v>R3-852
R3-1250</v>
          </cell>
          <cell r="E1275" t="str">
            <v>R3-1250定期報告の最終対応
収集結果を帳票種別でフィルターする処理を追加</v>
          </cell>
          <cell r="F1275" t="str">
            <v>土田</v>
          </cell>
          <cell r="G1275">
            <v>43500</v>
          </cell>
          <cell r="H1275" t="str">
            <v>close(取下)</v>
          </cell>
          <cell r="I1275"/>
          <cell r="J1275"/>
          <cell r="K1275"/>
          <cell r="L1275"/>
          <cell r="M1275"/>
          <cell r="N1275"/>
          <cell r="O1275"/>
          <cell r="P1275"/>
          <cell r="Q1275"/>
          <cell r="R1275" t="str">
            <v>4/4　SP9→SP10（必須の機能ではない）
10/1 SP8.3で再審査様式が分離されたため、本対応は不要</v>
          </cell>
          <cell r="S1275"/>
        </row>
        <row r="1276">
          <cell r="A1276" t="str">
            <v>1275</v>
          </cell>
          <cell r="B1276" t="str">
            <v>ICSR出力</v>
          </cell>
          <cell r="C1276"/>
          <cell r="D1276" t="str">
            <v>TJ
R3-RQ-455</v>
          </cell>
          <cell r="E1276" t="str">
            <v xml:space="preserve">&lt;CW5ADR-R3-要望障害一覧.xlsxから転記&gt;R3-RQ-455
【1902-063】
「ICSR 出力モード」が「Client」の場合に以下のフォルダが一時フォルダとしてシステム内部処理で利用されているが、明確な「一時フォルダ」を利用するようにできないか。
TJ様では、ICSR出力モードはClientだが、以下フォルダでEDI連携をされているため一時的に作成されたファイルがタイミングにより意図せず送信されるという問題が発生している。
3.3.2. application_server.config
20 e2b adrE2bR3MhlwEdi  path 送信ICSR(R3)(機構)－EDI連携用ファイルパス
※ICSR出力モード（3.1章 No.6）がServerの場合のみ有効
関連して、パッケージコンフィグレーションシート
「※ICSR出力モード（3.1章 No.6）がServerの場合のみ有効」
の備考の記載があるが、システム内部処理の利用があることを明記できないか。(ドキュメント要望ID.191に記載） </v>
          </cell>
          <cell r="F1276" t="str">
            <v>奥田</v>
          </cell>
          <cell r="G1276">
            <v>43530</v>
          </cell>
          <cell r="H1276"/>
          <cell r="I1276"/>
          <cell r="J1276"/>
          <cell r="K1276"/>
          <cell r="L1276"/>
          <cell r="M1276"/>
          <cell r="N1276" t="str">
            <v>未定</v>
          </cell>
          <cell r="O1276"/>
          <cell r="P1276"/>
          <cell r="Q1276"/>
          <cell r="R1276" t="str">
            <v>要望として受理します
4/4　空白→未定（お客様の運用による、日数ではない為優先度は低）</v>
          </cell>
          <cell r="S1276"/>
        </row>
        <row r="1277">
          <cell r="A1277" t="str">
            <v>1276</v>
          </cell>
          <cell r="B1277" t="str">
            <v>EBAC,EBRC</v>
          </cell>
          <cell r="C1277" t="str">
            <v>伝送結果/報告結果</v>
          </cell>
          <cell r="D1277" t="str">
            <v>SG
HD:1903-007</v>
          </cell>
          <cell r="E1277" t="str">
            <v xml:space="preserve">検索条件の伝送結果/報告結果に表示されている選択肢と、検索結果に表示される伝送結果/報告結果の表示が異なる。
R3-114はデータ交換ファイル送信管理画面の対応、
今回は報告画面の対応です。
</v>
          </cell>
          <cell r="F1277" t="str">
            <v>DHD左</v>
          </cell>
          <cell r="G1277">
            <v>43536</v>
          </cell>
          <cell r="H1277" t="str">
            <v>リリース済</v>
          </cell>
          <cell r="I1277"/>
          <cell r="J1277"/>
          <cell r="K1277"/>
          <cell r="L1277"/>
          <cell r="M1277"/>
          <cell r="N1277" t="str">
            <v>SP12(前半フェーズ)</v>
          </cell>
          <cell r="O1277"/>
          <cell r="P1277"/>
          <cell r="Q1277"/>
          <cell r="R1277" t="str">
            <v>4/4　SP9以降→SP10（今の仕様は特段間違いというわけでもない、運用上は問題無い）
7/8　必須ではないと考える
10/18 SP10候補→SP11候補
データ交換ファイル送信管理画面と安全部/審査管理部報告画面での表現が違うという指摘。
意味合いとして大きく間違っていない。また、各エラーコードの名称が定められていないため、問題はCW内での表現が統一されていないという点のみのため、対応必須ではないと考える。
ACK.A.4
AA：アプリケーション確認応答受理⇔報告完了
AE：アプリケーション確認応答エラー⇔ICSRエラー
AR：アプリケーション確認応答拒否⇔解析エラー
ACK.B.r.6
CA：コミット受理⇔読込成功
CR：コミット拒否⇔読込失敗
※左がデータ交換ファイル送信管理画面の表現、右が報告画面の表現
(2020/3/19)
工数ショートによりSP11候補→SP12候補へ引き下げ</v>
          </cell>
          <cell r="S1277" t="str">
            <v>柴田/藤田</v>
          </cell>
        </row>
        <row r="1278">
          <cell r="A1278" t="str">
            <v>1277</v>
          </cell>
          <cell r="B1278" t="str">
            <v>E2Bチェック</v>
          </cell>
          <cell r="C1278" t="str">
            <v>C.1.6.1.r.2
C.4.r.2</v>
          </cell>
          <cell r="D1278" t="str">
            <v>MJ</v>
          </cell>
          <cell r="E1278" t="str">
            <v>R3-1156の対応でMediaTypeがブランクの場合でも、「チェック分類コード：427、チェック：MediaTypeチェック」が機能するように改修をしましたが、「含まれる資料」がブランクの場合でも本チェックが行われているため、チェック実施条件を「含まれる資料」がブランク以外の場合に改修する必要がある。</v>
          </cell>
          <cell r="F1278" t="str">
            <v>藤田</v>
          </cell>
          <cell r="G1278">
            <v>43537</v>
          </cell>
          <cell r="H1278" t="str">
            <v>リリース済</v>
          </cell>
          <cell r="I1278"/>
          <cell r="J1278"/>
          <cell r="K1278"/>
          <cell r="L1278"/>
          <cell r="M1278"/>
          <cell r="N1278" t="str">
            <v>SP8.2</v>
          </cell>
          <cell r="O1278"/>
          <cell r="P1278"/>
          <cell r="Q1278"/>
          <cell r="R1278"/>
          <cell r="S1278"/>
        </row>
        <row r="1279">
          <cell r="A1279" t="str">
            <v>1278</v>
          </cell>
          <cell r="B1279" t="str">
            <v>ADCA</v>
          </cell>
          <cell r="C1279" t="str">
            <v>検査結果</v>
          </cell>
          <cell r="D1279" t="str">
            <v>TSM
HD：1901-016</v>
          </cell>
          <cell r="E1279" t="str">
            <v>検査結果のセルに複数行データを貼り付け可能にする</v>
          </cell>
          <cell r="F1279" t="str">
            <v>DHD王</v>
          </cell>
          <cell r="G1279">
            <v>43481</v>
          </cell>
          <cell r="H1279"/>
          <cell r="I1279"/>
          <cell r="J1279"/>
          <cell r="K1279"/>
          <cell r="L1279"/>
          <cell r="M1279"/>
          <cell r="N1279" t="str">
            <v>未定</v>
          </cell>
          <cell r="O1279"/>
          <cell r="P1279"/>
          <cell r="Q1279"/>
          <cell r="R1279" t="str">
            <v>4/4　空白→未定（便利機能の類）</v>
          </cell>
          <cell r="S1279"/>
        </row>
        <row r="1280">
          <cell r="A1280" t="str">
            <v>1279</v>
          </cell>
          <cell r="B1280" t="str">
            <v>Spread基盤</v>
          </cell>
          <cell r="C1280" t="str">
            <v>ALEP-評価-因果関係</v>
          </cell>
          <cell r="D1280" t="str">
            <v>R3-1050</v>
          </cell>
          <cell r="E1280" t="str">
            <v>R3-1050のSpread基盤対応で、ALEP-評価-因果関係の無効チェックが外れる不具合が発生。
以下の2段階で対応する。
①R3-1050のモジュールをロールバックする。
（すぐに根本的に解決することは難しいため、一時対応としてロールバックする）
②R3-1050の不具合を根本的に改修する。⇒R3-1281で対応</v>
          </cell>
          <cell r="F1280" t="str">
            <v>柴田</v>
          </cell>
          <cell r="G1280">
            <v>43535</v>
          </cell>
          <cell r="H1280" t="str">
            <v>リリース済</v>
          </cell>
          <cell r="I1280"/>
          <cell r="J1280"/>
          <cell r="K1280"/>
          <cell r="L1280"/>
          <cell r="M1280"/>
          <cell r="N1280" t="str">
            <v>SP8</v>
          </cell>
          <cell r="O1280"/>
          <cell r="P1280"/>
          <cell r="Q1280"/>
          <cell r="R1280" t="str">
            <v>SP8、SP8a、SP8.1、SP8.1aを適用すると発生</v>
          </cell>
          <cell r="S1280"/>
        </row>
        <row r="1281">
          <cell r="A1281" t="str">
            <v>1280</v>
          </cell>
          <cell r="B1281" t="str">
            <v>EBSF</v>
          </cell>
          <cell r="C1281" t="str">
            <v>メッセージ送信者識別子</v>
          </cell>
          <cell r="D1281" t="str">
            <v>JP
HD:1903-015</v>
          </cell>
          <cell r="E1281" t="str">
            <v>【現象】
R2形式のICSR（「HQ報告」）出力時は、R2スキーマのM_E2B_SENDERから出力されています。
【ご要望の原因】
R2スキーマとR3スキーマでマスタ情報が２重管理されている状態も好ましくないと思います。
【ご要望内容】
R2形式のICSR（HQ・提携会社）出力時は、メッセージ送信者識別子（messagesenderidentifier）を出力する仕様を変更して欲しい。
（※R3スキーマのM_E2B_SENDERから出力して欲しい）</v>
          </cell>
          <cell r="F1281" t="str">
            <v>DHD 李</v>
          </cell>
          <cell r="G1281">
            <v>43538</v>
          </cell>
          <cell r="H1281"/>
          <cell r="I1281"/>
          <cell r="J1281"/>
          <cell r="K1281"/>
          <cell r="L1281"/>
          <cell r="M1281"/>
          <cell r="N1281" t="str">
            <v>未定</v>
          </cell>
          <cell r="O1281"/>
          <cell r="P1281"/>
          <cell r="Q1281"/>
          <cell r="R1281" t="str">
            <v>4/4　空白→未定（必須ではない、作業時に留意すればお客様には関係のない問題）</v>
          </cell>
          <cell r="S1281"/>
        </row>
        <row r="1282">
          <cell r="A1282" t="str">
            <v>1281</v>
          </cell>
          <cell r="B1282" t="str">
            <v>Spread基盤</v>
          </cell>
          <cell r="C1282" t="str">
            <v>ALEP-評価-因果関係</v>
          </cell>
          <cell r="D1282" t="str">
            <v>R3-1050</v>
          </cell>
          <cell r="E1282" t="str">
            <v>R3-1050の不具合を根本的に改修する。
基盤改修ではなく、ADCAを改修する。
ADCA-処置・経過スプレッド以外のスプレッドの横展開も実施</v>
          </cell>
          <cell r="F1282" t="str">
            <v>柴田</v>
          </cell>
          <cell r="G1282">
            <v>43538</v>
          </cell>
          <cell r="H1282" t="str">
            <v>リリース済</v>
          </cell>
          <cell r="I1282"/>
          <cell r="J1282"/>
          <cell r="K1282"/>
          <cell r="L1282"/>
          <cell r="M1282"/>
          <cell r="N1282" t="str">
            <v>SP8.2</v>
          </cell>
          <cell r="O1282"/>
          <cell r="P1282"/>
          <cell r="Q1282"/>
          <cell r="R1282"/>
          <cell r="S1282"/>
        </row>
        <row r="1283">
          <cell r="A1283" t="str">
            <v>1282</v>
          </cell>
          <cell r="B1283" t="str">
            <v>ARRC</v>
          </cell>
          <cell r="C1283" t="str">
            <v>臨床検査値出力</v>
          </cell>
          <cell r="D1283" t="str">
            <v>KS
HD:1903-001</v>
          </cell>
          <cell r="E1283" t="str">
            <v>現仕様では、「臨床検査項目」、「臨床検査日付」が出力される場合、
AD_CLDT_DATE.DISP_PRIOでソートされていますが、
臨床検査値出力の場合、AD_CLDT_DATE.DISP_PRIOが使用されていない
システムのことはよくわかりませんが，同一検査日，検査日区分の場合，画面での入力順で出力するを検討いただくことは可能でしょうか？</v>
          </cell>
          <cell r="F1283" t="str">
            <v>DHD 左</v>
          </cell>
          <cell r="G1283">
            <v>43543</v>
          </cell>
          <cell r="H1283" t="str">
            <v>リリース済</v>
          </cell>
          <cell r="I1283"/>
          <cell r="J1283"/>
          <cell r="K1283"/>
          <cell r="L1283"/>
          <cell r="M1283"/>
          <cell r="N1283" t="str">
            <v>SP10</v>
          </cell>
          <cell r="O1283"/>
          <cell r="P1283"/>
          <cell r="Q1283"/>
          <cell r="R1283" t="str">
            <v>4/4　空白→SP9候補→SP10（CIOMSで毎回出力が異なることは問題なので対応した方が良いが、出力内容の不備でもない）</v>
          </cell>
          <cell r="S1283" t="str">
            <v>塩見/藤田</v>
          </cell>
        </row>
        <row r="1284">
          <cell r="A1284" t="str">
            <v>1283</v>
          </cell>
          <cell r="B1284" t="str">
            <v>確定承認オプション</v>
          </cell>
          <cell r="C1284"/>
          <cell r="D1284" t="str">
            <v>TS-医薬
R3-RQ-456</v>
          </cell>
          <cell r="E1284" t="str">
            <v xml:space="preserve">&lt;CW5ADR-R3-要望障害一覧.xlsxから転記&gt;R3-RQ-456
「非承認」を選択した場合には、本当に非承認でよいか確認するような画面が出るようにしてほしい。
また、 「評価承認」「評価非承認」等を選択するプルダウンの、各項目の行間を広げてほしい。
※上記はR3-RQ-224の要望①～③のうちの②と③（「R3-813」(SP8)は①のみの対応であるため） </v>
          </cell>
          <cell r="F1284" t="str">
            <v>平原</v>
          </cell>
          <cell r="G1284">
            <v>43543</v>
          </cell>
          <cell r="H1284"/>
          <cell r="I1284"/>
          <cell r="J1284"/>
          <cell r="K1284"/>
          <cell r="L1284"/>
          <cell r="M1284"/>
          <cell r="N1284" t="str">
            <v>未定</v>
          </cell>
          <cell r="O1284"/>
          <cell r="P1284"/>
          <cell r="Q1284"/>
          <cell r="R1284" t="str">
            <v>要望として受理します
4/4　空白→未定（要望、これを対応すると他の類似も対応する必要が出てくる）</v>
          </cell>
          <cell r="S1284"/>
        </row>
        <row r="1285">
          <cell r="A1285" t="str">
            <v>1284</v>
          </cell>
          <cell r="B1285" t="str">
            <v>ADCA</v>
          </cell>
          <cell r="C1285" t="str">
            <v>治療歴</v>
          </cell>
          <cell r="D1285" t="str">
            <v>TS-医薬
R3-QA-237</v>
          </cell>
          <cell r="E1285" t="str">
            <v>&lt;CW5ADR-R3-要望障害一覧.xlsxから転記&gt;R3-QA-237
お客様からの要望により、以下のような論理チェックを追加したいが、どのようにXMLに記述したらよいでしょうか（事例などあれば共有いただきたいです）。
治療歴（D.7.1）が入力されているのに、治療歴の記述（D.7.2）にNull Flavorが入力されている場合に警告を出す</v>
          </cell>
          <cell r="F1285" t="str">
            <v>平原</v>
          </cell>
          <cell r="G1285">
            <v>43543</v>
          </cell>
          <cell r="H1285" t="str">
            <v>リリース済</v>
          </cell>
          <cell r="I1285"/>
          <cell r="J1285"/>
          <cell r="K1285"/>
          <cell r="L1285"/>
          <cell r="M1285"/>
          <cell r="N1285" t="str">
            <v>SP9.1</v>
          </cell>
          <cell r="O1285"/>
          <cell r="P1285"/>
          <cell r="Q1285"/>
          <cell r="R1285" t="str">
            <v>GB対応のためのPKG要望として受理
SP9で対応
4/4　空白→標準のLCで対応可能</v>
          </cell>
          <cell r="S1285" t="str">
            <v>塩見/柴田</v>
          </cell>
        </row>
        <row r="1286">
          <cell r="A1286" t="str">
            <v>1285</v>
          </cell>
          <cell r="B1286" t="str">
            <v>EBCI</v>
          </cell>
          <cell r="C1286" t="str">
            <v>別紙様式第2「送信者が取り扱う被疑薬情報」</v>
          </cell>
          <cell r="D1286" t="str">
            <v>JRC
R3-RQ-458</v>
          </cell>
          <cell r="E1286" t="str">
            <v xml:space="preserve">&lt;CW5ADR-R3-要望障害一覧.xlsxから転記&gt;R3-RQ-458
自社薬マスタで無効化した薬剤が登録されている既存症例データにおいて、PMDA確認帳票を出力すると別紙様式第2「送信者が取り扱う被疑薬情報」に無効化した薬剤が出力されない。
（「医薬品/治験薬情報」には出力される） </v>
          </cell>
          <cell r="F1286" t="str">
            <v>平原</v>
          </cell>
          <cell r="G1286">
            <v>43549</v>
          </cell>
          <cell r="H1286" t="str">
            <v>Close(取下)</v>
          </cell>
          <cell r="I1286"/>
          <cell r="J1286"/>
          <cell r="K1286"/>
          <cell r="L1286"/>
          <cell r="M1286"/>
          <cell r="N1286" t="str">
            <v>SP10</v>
          </cell>
          <cell r="O1286"/>
          <cell r="P1286"/>
          <cell r="Q1286"/>
          <cell r="R1286" t="str">
            <v>不具合として対応します
（マスタ側で無効にしても出力されるよう改修）
4/4　SP9以降→SP10（通常は無効化することは稀）
10/9　再現しないためPJより取下げ連絡あり</v>
          </cell>
          <cell r="S1286" t="str">
            <v>塩見/柴田</v>
          </cell>
        </row>
        <row r="1287">
          <cell r="A1287" t="str">
            <v>1286</v>
          </cell>
          <cell r="B1287" t="str">
            <v>VOPC</v>
          </cell>
          <cell r="C1287" t="str">
            <v>医療機器オプション帳票</v>
          </cell>
          <cell r="D1287"/>
          <cell r="E1287" t="str">
            <v>Templateの言語が一部中国語になっている箇所がある。
Templateの言語を確認し、日本語に修正し、差し替えが必要。
また、医療機器オプション以外の帳票も問題がないか横展開も実施する。</v>
          </cell>
          <cell r="F1287" t="str">
            <v>柴田</v>
          </cell>
          <cell r="G1287">
            <v>43559</v>
          </cell>
          <cell r="H1287" t="str">
            <v>リリース済</v>
          </cell>
          <cell r="I1287"/>
          <cell r="J1287"/>
          <cell r="K1287"/>
          <cell r="L1287"/>
          <cell r="M1287"/>
          <cell r="N1287" t="str">
            <v>SP9</v>
          </cell>
          <cell r="O1287"/>
          <cell r="P1287"/>
          <cell r="Q1287"/>
          <cell r="R1287" t="str">
            <v>R3-806でTemplateの言語の対応を実施したはずだが、漏れがあった可能性あり
　対応は軽微</v>
          </cell>
          <cell r="S1287"/>
        </row>
        <row r="1288">
          <cell r="A1288" t="str">
            <v>1287</v>
          </cell>
          <cell r="B1288" t="str">
            <v>ALFR</v>
          </cell>
          <cell r="C1288" t="str">
            <v>ファイルパス</v>
          </cell>
          <cell r="D1288" t="str">
            <v>TS-医薬
R3-RQ-460
KP
HD:1904-026</v>
          </cell>
          <cell r="E1288" t="str">
            <v>&lt;CW5ADR-R3-要望障害一覧.xlsxから転記&gt;R3-RQ-460
ファイル登録のファイル名やフォルダ名に半角カナを使えるようにしてほしい。
※ファイル名やフォルダ名はE2b項目では無いので、半角カナを禁止する必要がない。 
20190417追記：
KP様より類似要望が頂いた
メニューのPMDA確認帳票画面でICSRファイルを呼び出そうとする時、パスに半角カタカナが含まれるとエラーになってしまうのですが、この規制を解除して頂けませんでしょうか。共有フォルダのパスを変更すると、他の業務に大きな影響を与えるため、変更は難しい状況です。</v>
          </cell>
          <cell r="F1288" t="str">
            <v>平原</v>
          </cell>
          <cell r="G1288">
            <v>43556</v>
          </cell>
          <cell r="H1288" t="str">
            <v>リリース済</v>
          </cell>
          <cell r="I1288"/>
          <cell r="J1288"/>
          <cell r="K1288"/>
          <cell r="L1288"/>
          <cell r="M1288"/>
          <cell r="N1288" t="str">
            <v>SP10</v>
          </cell>
          <cell r="O1288"/>
          <cell r="P1288"/>
          <cell r="Q1288"/>
          <cell r="R1288" t="str">
            <v>2019/4/8開発会議：要望として受理します(運用による回避可能なので優先度低でOK)
改修案
・当該エラーを除外:パスはDB登録時エラーとしているが、実際は使われていないならば除外する
・エラーメッセージを改修:半角カナによるエラーであることを、エラーメッセージから明確に分かるようにする</v>
          </cell>
          <cell r="S1288" t="str">
            <v>藤田/塩見</v>
          </cell>
        </row>
        <row r="1289">
          <cell r="A1289" t="str">
            <v>1288</v>
          </cell>
          <cell r="B1289" t="str">
            <v>ALEP,ALEC</v>
          </cell>
          <cell r="C1289" t="str">
            <v>世界的に固有の症例識別子</v>
          </cell>
          <cell r="D1289"/>
          <cell r="E1289" t="str">
            <v>※R3-1264対応時に発覚
評価画面で「更新」押下時に、追加報であれば前回報との整合性チェックがかかりますが、前回報と同一であってもチェックがかかるパターンがあります。
世界的に固有の症例識別子（C.1.8.1）は評価画面の規制当局症例報告番号、企業症例報告番号のどちらか（ブランクではない方）を出力します。
例えば、
前回報：規制当局症例報告番号から出力
追加報：前回報の規制当局症例報告番号の値をそのまま企業症例報告番号にコピーして、出力
この場合、C.1.8.1は前回報と同じですが、画面でWarningチェックが掛かります。</v>
          </cell>
          <cell r="F1289" t="str">
            <v>塩見</v>
          </cell>
          <cell r="G1289">
            <v>43564</v>
          </cell>
          <cell r="H1289"/>
          <cell r="I1289"/>
          <cell r="J1289"/>
          <cell r="K1289"/>
          <cell r="L1289" t="str">
            <v>miei</v>
          </cell>
          <cell r="M1289"/>
          <cell r="N1289" t="str">
            <v>未定</v>
          </cell>
          <cell r="O1289"/>
          <cell r="P1289"/>
          <cell r="Q1289"/>
          <cell r="R1289"/>
          <cell r="S1289"/>
        </row>
        <row r="1290">
          <cell r="A1290" t="str">
            <v>1289</v>
          </cell>
          <cell r="B1290" t="str">
            <v>ADCA</v>
          </cell>
          <cell r="C1290" t="str">
            <v>臨検値の検査日、NullFlavor</v>
          </cell>
          <cell r="D1290" t="str">
            <v>JP
HD:1904-005</v>
          </cell>
          <cell r="E1290" t="str">
            <v>【現象】
検査日が入力されているのにUNKになっているので、入力ミスだと思いますが、
入力の際にアラートメッセージを出す等の制御をかけていただけないでしょうか
【ご要望の原因】
症例情報画面に、臨検値の入力ミスのため、
「検査日が入力されているのにUNKになっている」、アラートメッセージを出す等の制御がありません。
【ご要望内容】
検査日、NullFlavorの両方が設定されている場合、更新ボタン押下時、入力ミスのアラートメッセージを出力する仕様を変更して欲しい。</v>
          </cell>
          <cell r="F1290" t="str">
            <v>DHD 郭</v>
          </cell>
          <cell r="G1290">
            <v>43565</v>
          </cell>
          <cell r="H1290"/>
          <cell r="I1290"/>
          <cell r="J1290"/>
          <cell r="K1290"/>
          <cell r="L1290" t="str">
            <v>未定</v>
          </cell>
          <cell r="M1290"/>
          <cell r="N1290"/>
          <cell r="O1290"/>
          <cell r="P1290"/>
          <cell r="Q1290"/>
          <cell r="R1290"/>
          <cell r="S1290"/>
        </row>
        <row r="1291">
          <cell r="A1291" t="str">
            <v>1290</v>
          </cell>
          <cell r="B1291" t="str">
            <v>E2Bチェック</v>
          </cell>
          <cell r="C1291" t="str">
            <v>G.k.9.i.2.r</v>
          </cell>
          <cell r="D1291" t="str">
            <v>PP-SNJ
HD:1904-011</v>
          </cell>
          <cell r="E1291" t="str">
            <v>仕様：
自社薬：G_K_ID、有害事象：E_ID、因果関係：G_K_IDとE_IDの組み合わせ
G_K_IDとE_IDの組み合わせは因果関係に一つ以上あることとの仕様かと思いますが、
現状：
G_K_IDが因果関係にG_K_IDに一つ以上であるかをチェックして有害事象のE_IDを見ていません。</v>
          </cell>
          <cell r="F1291" t="str">
            <v>DHD 馮</v>
          </cell>
          <cell r="G1291">
            <v>43566</v>
          </cell>
          <cell r="H1291" t="str">
            <v>リリース済</v>
          </cell>
          <cell r="I1291"/>
          <cell r="J1291"/>
          <cell r="K1291"/>
          <cell r="L1291"/>
          <cell r="M1291"/>
          <cell r="N1291" t="str">
            <v>SP9</v>
          </cell>
          <cell r="O1291"/>
          <cell r="P1291"/>
          <cell r="Q1291"/>
          <cell r="R1291"/>
          <cell r="S1291"/>
        </row>
        <row r="1292">
          <cell r="A1292" t="str">
            <v>1291</v>
          </cell>
          <cell r="B1292" t="str">
            <v>GOE0</v>
          </cell>
          <cell r="C1292" t="str">
            <v>4条件不成立</v>
          </cell>
          <cell r="D1292" t="str">
            <v>MJ
R3-RQ-461</v>
          </cell>
          <cell r="E1292" t="str">
            <v>&lt;CW5ADR-R3-要望障害一覧.xlsxから転記&gt;R3-RQ-461
評価票に評価画面-4条件不成立を利用できるようにして欲しい。
・現状は、付録C(業務帳票出力項目一覧)に記載がない。
・ユーザー定義帳票を参考に「$V_CC_AL_SDRG_EVL.DP_FOUR_CND_FLG-7$」の置換文字列を利用すると、複数自社薬Gが登録されている際に、自社薬指定で2番目以降の自社薬を指定しても、1番目の自社薬の情報を取ってしまう問題がある。</v>
          </cell>
          <cell r="F1292" t="str">
            <v>江口</v>
          </cell>
          <cell r="G1292">
            <v>43565</v>
          </cell>
          <cell r="H1292" t="str">
            <v>リリース済</v>
          </cell>
          <cell r="I1292"/>
          <cell r="J1292"/>
          <cell r="K1292"/>
          <cell r="L1292"/>
          <cell r="M1292"/>
          <cell r="N1292" t="str">
            <v>SP9</v>
          </cell>
          <cell r="O1292"/>
          <cell r="P1292"/>
          <cell r="Q1292"/>
          <cell r="R1292" t="str">
            <v>ユーザー定義帳票で評価票を独自で作成していたが、
DXCの勧めで評価票オプションを買ってもらっている背景があり、
MJが利用している項目においてユーザー定義帳票よりデグレードした状態を長く放置するのは問題がある。
クリティカルな内容ではないが、上記の、岩城さんにコメントいただいた背景により、
SP9の候補に含める、但し工数的に無理があるようなら見送りの対象としたい。</v>
          </cell>
          <cell r="S1292"/>
        </row>
        <row r="1293">
          <cell r="A1293" t="str">
            <v>1292</v>
          </cell>
          <cell r="B1293" t="str">
            <v>EBCF</v>
          </cell>
          <cell r="C1293" t="str">
            <v>PMDA確認帳票</v>
          </cell>
          <cell r="D1293" t="str">
            <v>KP
HD:1904-026</v>
          </cell>
          <cell r="E1293" t="str">
            <v xml:space="preserve">要望の対応検討：
現在、弊社は提携会社より副作用情報としてsgmlファイルを入手しているのですが、R2のファイルを参照ボタンで呼び出そうとするとsgmファイルしか選択できません。拡張子をsgmlからsgmに変えることで何とか呼び出すことはできるのですが、sgmlファイルを選択することは可能にならないのでしょうか。
</v>
          </cell>
          <cell r="F1293" t="str">
            <v>DHD 馮</v>
          </cell>
          <cell r="G1293">
            <v>43572</v>
          </cell>
          <cell r="H1293" t="str">
            <v>リリース済</v>
          </cell>
          <cell r="I1293"/>
          <cell r="J1293"/>
          <cell r="K1293"/>
          <cell r="L1293"/>
          <cell r="M1293"/>
          <cell r="N1293" t="str">
            <v>SP10</v>
          </cell>
          <cell r="O1293"/>
          <cell r="P1293"/>
          <cell r="Q1293"/>
          <cell r="R1293"/>
          <cell r="S1293" t="str">
            <v>柴田/塩見</v>
          </cell>
        </row>
        <row r="1294">
          <cell r="A1294" t="str">
            <v>1293</v>
          </cell>
          <cell r="B1294" t="str">
            <v>EBSF</v>
          </cell>
          <cell r="C1294" t="str">
            <v>論理チェック</v>
          </cell>
          <cell r="D1294" t="str">
            <v>EI
HD:1904-035</v>
          </cell>
          <cell r="E1294" t="str">
            <v xml:space="preserve">R3-1022-1：論理チェック
論理チェックにて、HQ報告、提携会社報告でのチェック式ですが、 
　起算日≦（当該受領）情報入手日≦報告予定日＜報告期日 
ここでの報告予定日は、PMDA報告日であり、 
報告期日はHQあるいは提携会社報告期日であるため、 
ICRS作成時に、「報告期日を過ぎています」のようなアラートがでます。 
論理チェックからの除外を希望します。 </v>
          </cell>
          <cell r="F1294" t="str">
            <v>DHD 馮</v>
          </cell>
          <cell r="G1294">
            <v>43572</v>
          </cell>
          <cell r="H1294" t="str">
            <v>リリース済</v>
          </cell>
          <cell r="I1294"/>
          <cell r="J1294"/>
          <cell r="K1294"/>
          <cell r="L1294"/>
          <cell r="M1294"/>
          <cell r="N1294" t="str">
            <v>SP9</v>
          </cell>
          <cell r="O1294"/>
          <cell r="P1294"/>
          <cell r="Q1294"/>
          <cell r="R1294"/>
          <cell r="S1294"/>
        </row>
        <row r="1295">
          <cell r="A1295" t="str">
            <v>1294</v>
          </cell>
          <cell r="B1295" t="str">
            <v>ALEP</v>
          </cell>
          <cell r="C1295" t="str">
            <v>ICSR作成時のアラート</v>
          </cell>
          <cell r="D1295" t="str">
            <v>EI
HD:1904-021</v>
          </cell>
          <cell r="E1295" t="str">
            <v>&gt;■ユーザ要望内容 
&gt;致死的転帰未知の場合は、即時報告対象ではないため、 
&gt;警告メッセージがでないように改修を要望します。</v>
          </cell>
          <cell r="F1295" t="str">
            <v>DHD 左</v>
          </cell>
          <cell r="G1295">
            <v>43573</v>
          </cell>
          <cell r="H1295" t="str">
            <v>リリース済</v>
          </cell>
          <cell r="I1295"/>
          <cell r="J1295"/>
          <cell r="K1295"/>
          <cell r="L1295"/>
          <cell r="M1295"/>
          <cell r="N1295" t="str">
            <v>SP9</v>
          </cell>
          <cell r="O1295"/>
          <cell r="P1295"/>
          <cell r="Q1295"/>
          <cell r="R1295"/>
          <cell r="S1295"/>
        </row>
        <row r="1296">
          <cell r="A1296" t="str">
            <v>1295</v>
          </cell>
          <cell r="B1296" t="str">
            <v>TOPSアドオン</v>
          </cell>
          <cell r="C1296" t="str">
            <v>MedDRAコーディング情報</v>
          </cell>
          <cell r="D1296" t="str">
            <v>TSM
HD:1901-024</v>
          </cell>
          <cell r="E1296" t="str">
            <v>受領追加時に前受領からMedDRAコーディング情報を引き継ぐよう、機能追加する。</v>
          </cell>
          <cell r="F1296" t="str">
            <v>江口</v>
          </cell>
          <cell r="G1296">
            <v>43573</v>
          </cell>
          <cell r="H1296" t="str">
            <v>リリース済</v>
          </cell>
          <cell r="I1296"/>
          <cell r="J1296"/>
          <cell r="K1296"/>
          <cell r="L1296"/>
          <cell r="M1296"/>
          <cell r="N1296" t="str">
            <v>SP9
TOPS</v>
          </cell>
          <cell r="O1296"/>
          <cell r="P1296"/>
          <cell r="Q1296"/>
          <cell r="R1296"/>
          <cell r="S1296"/>
        </row>
        <row r="1297">
          <cell r="A1297" t="str">
            <v>1296</v>
          </cell>
          <cell r="B1297" t="str">
            <v>ADCA
TMCA</v>
          </cell>
          <cell r="C1297" t="str">
            <v>臨検値</v>
          </cell>
          <cell r="D1297" t="str">
            <v>TOPS</v>
          </cell>
          <cell r="E1297" t="str">
            <v>臨検値にて下記の流れで更新を行う場合、入力した検査値は一部なくなりました。
①「日本語表示」ボタンを押下する。
②「第一言語と第二言語の入力を同期しない」チェックボックスはONに設定する。
③臨検値「ファイルから入力」ボタンを押下して、Excelファイルを選択する。
関連障害番号：R3-1231、R3-1088</v>
          </cell>
          <cell r="F1297" t="str">
            <v>DDC季</v>
          </cell>
          <cell r="G1297">
            <v>43574</v>
          </cell>
          <cell r="H1297"/>
          <cell r="I1297"/>
          <cell r="J1297"/>
          <cell r="K1297"/>
          <cell r="L1297"/>
          <cell r="M1297"/>
          <cell r="N1297"/>
          <cell r="O1297"/>
          <cell r="P1297"/>
          <cell r="Q1297"/>
          <cell r="R1297"/>
          <cell r="S1297"/>
        </row>
        <row r="1298">
          <cell r="A1298" t="str">
            <v>1297</v>
          </cell>
          <cell r="B1298" t="str">
            <v>EBRA</v>
          </cell>
          <cell r="C1298" t="str">
            <v>整理番号</v>
          </cell>
          <cell r="D1298" t="str">
            <v>KP
HD:1904-043</v>
          </cell>
          <cell r="E1298" t="str">
            <v>当局から入手した直接報告のxmlファイルを取り込んだ後、受領ー詳細画面の整理番号欄に入力し、更新すると入力内容が消えてしまいます。</v>
          </cell>
          <cell r="F1298" t="str">
            <v>DHD 左</v>
          </cell>
          <cell r="G1298">
            <v>43581</v>
          </cell>
          <cell r="H1298" t="str">
            <v>リリース済</v>
          </cell>
          <cell r="I1298"/>
          <cell r="J1298"/>
          <cell r="K1298"/>
          <cell r="L1298"/>
          <cell r="M1298"/>
          <cell r="N1298" t="str">
            <v>SP8.0b
SP9</v>
          </cell>
          <cell r="O1298"/>
          <cell r="P1298"/>
          <cell r="Q1298"/>
          <cell r="R1298"/>
          <cell r="S1298"/>
        </row>
        <row r="1299">
          <cell r="A1299" t="str">
            <v>1298</v>
          </cell>
          <cell r="B1299" t="str">
            <v>ALEP/ALEC</v>
          </cell>
          <cell r="C1299" t="str">
            <v>送信者</v>
          </cell>
          <cell r="D1299" t="str">
            <v>PP-IDA
HD:1904-062</v>
          </cell>
          <cell r="E1299" t="str">
            <v>送信者マスタに「治験/IDA」を無効化したのに、
評価画面の送信者リストに表示されています。
この現象は、新規症例の新規評価画面のロード時に発生します。
評価イベントを保存後、この項目の表示がなくなりますし、
再度新しい評価を作成する場合でも、この項目の表示がありません。
何故新規症例の新規評価画面ロード時のみ、表示されるでしょうか。</v>
          </cell>
          <cell r="F1299" t="str">
            <v>DHD 馮</v>
          </cell>
          <cell r="G1299">
            <v>43598</v>
          </cell>
          <cell r="H1299" t="str">
            <v>リリース済</v>
          </cell>
          <cell r="I1299"/>
          <cell r="J1299"/>
          <cell r="K1299"/>
          <cell r="L1299"/>
          <cell r="M1299"/>
          <cell r="N1299" t="str">
            <v>SP9.1</v>
          </cell>
          <cell r="O1299"/>
          <cell r="P1299"/>
          <cell r="Q1299"/>
          <cell r="R1299" t="str">
            <v>報告に関わり、また工数もかからない不具合なので優先度を上げて対応する。</v>
          </cell>
          <cell r="S1299" t="str">
            <v>塩見/藤田</v>
          </cell>
        </row>
        <row r="1300">
          <cell r="A1300" t="str">
            <v>1299</v>
          </cell>
          <cell r="B1300" t="str">
            <v>EBIA</v>
          </cell>
          <cell r="C1300" t="str">
            <v>E2b作成</v>
          </cell>
          <cell r="D1300" t="str">
            <v>AZ
HD:1905-006
R3-1302</v>
          </cell>
          <cell r="E1300" t="str">
            <v>改修案①
R3-1110にて対応された文法エラーに対して、エラーメッセージを追加する様依頼して頂きます。</v>
          </cell>
          <cell r="F1300" t="str">
            <v>DHD 左</v>
          </cell>
          <cell r="G1300">
            <v>43601</v>
          </cell>
          <cell r="H1300"/>
          <cell r="I1300"/>
          <cell r="J1300"/>
          <cell r="K1300"/>
          <cell r="L1300"/>
          <cell r="M1300"/>
          <cell r="N1300" t="str">
            <v>未定</v>
          </cell>
          <cell r="O1300"/>
          <cell r="P1300"/>
          <cell r="Q1300"/>
          <cell r="R1300" t="str">
            <v>R3-1302と同様の要望
改修案としてはR3-1302の案を優先する。</v>
          </cell>
          <cell r="S1300" t="str">
            <v xml:space="preserve">
</v>
          </cell>
        </row>
        <row r="1301">
          <cell r="A1301" t="str">
            <v>1300</v>
          </cell>
          <cell r="B1301" t="str">
            <v>ALEP</v>
          </cell>
          <cell r="C1301" t="str">
            <v>即時報告、未完了/完了報告を兼ねる（電子）</v>
          </cell>
          <cell r="D1301" t="str">
            <v>JP
HD:1905-025</v>
          </cell>
          <cell r="E1301" t="str">
            <v>&gt;■ユーザ要望内容 
報告期日区分「症例報告(FAX/15日以内)」が選択されている場合、ICSR作成時の子画面において、即時報告の未完了/完了報告を兼ねる（電子）に自動でチェックが入る仕様依頼して頂きます。</v>
          </cell>
          <cell r="F1301" t="str">
            <v>DHD 郭</v>
          </cell>
          <cell r="G1301">
            <v>43602</v>
          </cell>
          <cell r="H1301" t="str">
            <v>Close(取下)</v>
          </cell>
          <cell r="I1301"/>
          <cell r="J1301"/>
          <cell r="K1301"/>
          <cell r="L1301"/>
          <cell r="M1301"/>
          <cell r="N1301"/>
          <cell r="O1301"/>
          <cell r="P1301"/>
          <cell r="Q1301"/>
          <cell r="R1301" t="str">
            <v>お客様の回答内容により、該当要望取り下げ</v>
          </cell>
          <cell r="S1301"/>
        </row>
        <row r="1302">
          <cell r="A1302" t="str">
            <v>1301</v>
          </cell>
          <cell r="B1302" t="str">
            <v>アドオン影響調査</v>
          </cell>
          <cell r="C1302" t="str">
            <v>アドオン</v>
          </cell>
          <cell r="D1302"/>
          <cell r="E1302" t="str">
            <v>SP9の改修はアドオンに影響調査・対応</v>
          </cell>
          <cell r="F1302" t="str">
            <v>DDC季</v>
          </cell>
          <cell r="G1302">
            <v>43605</v>
          </cell>
          <cell r="H1302" t="str">
            <v>リリース済</v>
          </cell>
          <cell r="I1302"/>
          <cell r="J1302"/>
          <cell r="K1302"/>
          <cell r="L1302"/>
          <cell r="M1302"/>
          <cell r="N1302" t="str">
            <v>SP9</v>
          </cell>
          <cell r="O1302"/>
          <cell r="P1302"/>
          <cell r="Q1302"/>
          <cell r="R1302"/>
          <cell r="S1302"/>
        </row>
        <row r="1303">
          <cell r="A1303" t="str">
            <v>1302</v>
          </cell>
          <cell r="B1303" t="str">
            <v>EBIA</v>
          </cell>
          <cell r="C1303" t="str">
            <v>E2b作成</v>
          </cell>
          <cell r="D1303" t="str">
            <v>AZ
HD:1905-006
R3-1299</v>
          </cell>
          <cell r="E1303" t="str">
            <v>改修案②
文法エラー発生時にメッセージ等を出力するのではなく、文法エラーが発生しないように根本的に対応する。</v>
          </cell>
          <cell r="F1303" t="str">
            <v>柴田</v>
          </cell>
          <cell r="G1303">
            <v>43605</v>
          </cell>
          <cell r="H1303" t="str">
            <v>リリース済</v>
          </cell>
          <cell r="I1303"/>
          <cell r="J1303"/>
          <cell r="K1303"/>
          <cell r="L1303"/>
          <cell r="M1303"/>
          <cell r="N1303" t="str">
            <v>SP10</v>
          </cell>
          <cell r="O1303"/>
          <cell r="P1303"/>
          <cell r="Q1303"/>
          <cell r="R1303" t="str">
            <v>R3-1299と同様の要望
10/4 SP9.1のATで、デグレが確認されたためRollbackし、SP10に延期</v>
          </cell>
          <cell r="S1303" t="str">
            <v>塩見/藤田</v>
          </cell>
        </row>
        <row r="1304">
          <cell r="A1304" t="str">
            <v>1303</v>
          </cell>
          <cell r="B1304" t="str">
            <v>EBIA
EBIS</v>
          </cell>
          <cell r="C1304" t="str">
            <v>AZ様パフォーマンス改善</v>
          </cell>
          <cell r="D1304"/>
          <cell r="E1304" t="str">
            <v>Ackファイル取り込みとICSRファイル作成のパフォーマンス低下</v>
          </cell>
          <cell r="F1304" t="str">
            <v>李</v>
          </cell>
          <cell r="G1304">
            <v>43607</v>
          </cell>
          <cell r="H1304" t="str">
            <v>リリース済</v>
          </cell>
          <cell r="I1304"/>
          <cell r="J1304"/>
          <cell r="K1304"/>
          <cell r="L1304"/>
          <cell r="M1304"/>
          <cell r="N1304" t="str">
            <v>SP9</v>
          </cell>
          <cell r="O1304"/>
          <cell r="P1304"/>
          <cell r="Q1304"/>
          <cell r="R1304"/>
          <cell r="S1304"/>
        </row>
        <row r="1305">
          <cell r="A1305" t="str">
            <v>1304</v>
          </cell>
          <cell r="B1305" t="str">
            <v>EBRA</v>
          </cell>
          <cell r="C1305" t="str">
            <v>死亡「有り」の取り込み</v>
          </cell>
          <cell r="D1305" t="str">
            <v>HD:1950-034</v>
          </cell>
          <cell r="E1305" t="str">
            <v>R3のICSRファイルをインポートしたところ死亡：有りでインポートされました。</v>
          </cell>
          <cell r="F1305" t="str">
            <v>DDC季</v>
          </cell>
          <cell r="G1305">
            <v>43607</v>
          </cell>
          <cell r="H1305" t="str">
            <v>リリース済</v>
          </cell>
          <cell r="I1305"/>
          <cell r="J1305"/>
          <cell r="K1305"/>
          <cell r="L1305"/>
          <cell r="M1305"/>
          <cell r="N1305" t="str">
            <v>SP9</v>
          </cell>
          <cell r="O1305"/>
          <cell r="P1305"/>
          <cell r="Q1305"/>
          <cell r="R1305"/>
          <cell r="S1305"/>
        </row>
        <row r="1306">
          <cell r="A1306" t="str">
            <v>1305</v>
          </cell>
          <cell r="B1306" t="str">
            <v>ALMD</v>
          </cell>
          <cell r="C1306" t="str">
            <v>有害事象-履歴表示順</v>
          </cell>
          <cell r="D1306" t="str">
            <v>JP
HD:1905-008
R3-719</v>
          </cell>
          <cell r="E1306" t="str">
            <v>R3-719の横展開
ALMD画面－有害事象以外、「履歴を表示」チェックを押下すると、履歴番号の順番で並ぶことではない場合がありました。
ソースコードを調査して、ソート順が指定されていません。</v>
          </cell>
          <cell r="F1306" t="str">
            <v>DHD 馮</v>
          </cell>
          <cell r="G1306">
            <v>43609</v>
          </cell>
          <cell r="H1306" t="str">
            <v>リリース済</v>
          </cell>
          <cell r="I1306"/>
          <cell r="J1306"/>
          <cell r="K1306"/>
          <cell r="L1306"/>
          <cell r="M1306"/>
          <cell r="N1306" t="str">
            <v>SP9.1</v>
          </cell>
          <cell r="O1306"/>
          <cell r="P1306"/>
          <cell r="Q1306"/>
          <cell r="R1306"/>
          <cell r="S1306" t="str">
            <v>藤田/藤田</v>
          </cell>
        </row>
        <row r="1307">
          <cell r="A1307" t="str">
            <v>1306</v>
          </cell>
          <cell r="B1307" t="str">
            <v>CDIM</v>
          </cell>
          <cell r="C1307" t="str">
            <v>臨床検査項目体表単位</v>
          </cell>
          <cell r="D1307" t="str">
            <v>JP
HD:1905-035</v>
          </cell>
          <cell r="E1307" t="str">
            <v xml:space="preserve">「臨床検査項目体表単位」のデフォルト表示をやめる為にリストボックスより一番上の空白を選択し、「設定」ボタン押下により変更をしたが
再度表示をすると変更前の値が入ったままとなり空白に更新されない。
「臨床検査項目体表単位」を別の値に変更した場合は更新される。
新規登録で「臨床検査項目体表単位」を空白のまま登録をすると空白で更新される。
上記の動きから、「デフォルト表示を無しに変更する」　という更新だけができないと思われる。
ブランクに設定できるようにしてください。
</v>
          </cell>
          <cell r="F1307" t="str">
            <v>DHD 馮</v>
          </cell>
          <cell r="G1307">
            <v>43612</v>
          </cell>
          <cell r="H1307" t="str">
            <v>リリース済</v>
          </cell>
          <cell r="I1307"/>
          <cell r="J1307"/>
          <cell r="K1307"/>
          <cell r="L1307"/>
          <cell r="M1307"/>
          <cell r="N1307" t="str">
            <v>SP9.1</v>
          </cell>
          <cell r="O1307"/>
          <cell r="P1307"/>
          <cell r="Q1307"/>
          <cell r="R1307"/>
          <cell r="S1307" t="str">
            <v>塩見/藤田</v>
          </cell>
        </row>
        <row r="1308">
          <cell r="A1308" t="str">
            <v>1307</v>
          </cell>
          <cell r="B1308" t="str">
            <v>EBCI</v>
          </cell>
          <cell r="C1308" t="str">
            <v>報告内容の要点</v>
          </cell>
          <cell r="D1308" t="str">
            <v>MP
HD:1905-045</v>
          </cell>
          <cell r="E1308" t="str">
            <v xml:space="preserve">措置報告の報告書様式の出力時に問題点（）とくくられて「報告内容の要点」が出力されます。
R2では、グリーンブックには、問題点を（）でくくって先頭に記載するとの記載がありますが、
R3では、グリーンブックにはそのような記載はないと思われます。
R2版のICSRでは、問題点と概要を連結して出力しており、
R3版のICSRでは、問題点と概要はそれぞれ別のICSRの項目に出力されており、
R3のICSRの項目名は「報告内容の要点」で必ず問題点（）と出力されるのは、
R3版開発時の考慮が足りず、R2の仕様が残ったままになっているのではないでしょうか？
</v>
          </cell>
          <cell r="F1308" t="str">
            <v>DHD 馮</v>
          </cell>
          <cell r="G1308">
            <v>43614</v>
          </cell>
          <cell r="H1308"/>
          <cell r="I1308"/>
          <cell r="J1308"/>
          <cell r="K1308"/>
          <cell r="L1308"/>
          <cell r="M1308"/>
          <cell r="N1308" t="str">
            <v>未定</v>
          </cell>
          <cell r="O1308"/>
          <cell r="P1308"/>
          <cell r="Q1308"/>
          <cell r="R1308"/>
          <cell r="S1308"/>
        </row>
        <row r="1309">
          <cell r="A1309" t="str">
            <v>1308</v>
          </cell>
          <cell r="B1309" t="str">
            <v>EBIX</v>
          </cell>
          <cell r="C1309" t="str">
            <v>報告予定日</v>
          </cell>
          <cell r="D1309" t="str">
            <v>TS-医薬
R3-RQ-462</v>
          </cell>
          <cell r="E1309" t="str">
            <v>&lt;CW5ADR-R3-要望障害一覧.xlsxから転記&gt;R3-RQ-462
評価画面にて、「ICSR出力⇒報告」ボタンを押下したときに報告予定日が出力当日でない場合は警告メッセージを表示してほしい。
N.1.5（バッチ伝送の日付）は以下のうち大きい方が採用され設定されるため、
　・（ICSR作成時の）システム時刻＋1秒
　・報告予定日＋時刻00:00:00
報告予定日が未来日の状態でICSR出力するとN.1.5には報告予定日が設定される。
→このまま伝送するとN.1.5が未来日となりAckエラーとなってしまう。</v>
          </cell>
          <cell r="F1309" t="str">
            <v>平原</v>
          </cell>
          <cell r="G1309">
            <v>43614</v>
          </cell>
          <cell r="H1309" t="str">
            <v>Close(取下)</v>
          </cell>
          <cell r="I1309"/>
          <cell r="J1309"/>
          <cell r="K1309"/>
          <cell r="L1309"/>
          <cell r="M1309"/>
          <cell r="N1309"/>
          <cell r="O1309"/>
          <cell r="P1309"/>
          <cell r="Q1309"/>
          <cell r="R1309" t="str">
            <v>論理チェックで対応すると、毎回チェックに引っかかってしまうのでやめてほしいと顧客から言われている。
各顧客の要件を満たすことは難しく優先度は低とする。
⇒R3-1325と類似の要望
7/8（江口） R3-1325で管理する</v>
          </cell>
          <cell r="S1309"/>
        </row>
        <row r="1310">
          <cell r="A1310" t="str">
            <v>1309</v>
          </cell>
          <cell r="B1310" t="str">
            <v>PSRD</v>
          </cell>
          <cell r="C1310" t="str">
            <v>別紙様式3</v>
          </cell>
          <cell r="D1310" t="str">
            <v>KP
R3-852
R3-1250</v>
          </cell>
          <cell r="E1310" t="str">
            <v>基準日=情報入手日の場合、報告イベントの有無を収集条件から除外する
代わりに、調査期間内で最新の受領の報告要否を条件に加える</v>
          </cell>
          <cell r="F1310" t="str">
            <v>土田</v>
          </cell>
          <cell r="G1310">
            <v>43619</v>
          </cell>
          <cell r="H1310"/>
          <cell r="I1310"/>
          <cell r="J1310"/>
          <cell r="K1310"/>
          <cell r="L1310"/>
          <cell r="M1310"/>
          <cell r="N1310" t="str">
            <v>未定</v>
          </cell>
          <cell r="O1310"/>
          <cell r="P1310"/>
          <cell r="Q1310"/>
          <cell r="R1310"/>
          <cell r="S1310"/>
        </row>
        <row r="1311">
          <cell r="A1311" t="str">
            <v>1310</v>
          </cell>
          <cell r="B1311" t="str">
            <v>GOE0</v>
          </cell>
          <cell r="C1311" t="str">
            <v>KPアドオン(評価記録)</v>
          </cell>
          <cell r="D1311"/>
          <cell r="E1311" t="str">
            <v>製造販売後評価からGOE0画面を起動した際、「出力対象自社薬グループ」を選択できるよう改修する（治験評価から起動した際は既にその仕様になっている）</v>
          </cell>
          <cell r="F1311" t="str">
            <v>土田</v>
          </cell>
          <cell r="G1311">
            <v>43619</v>
          </cell>
          <cell r="H1311" t="str">
            <v>リリース済</v>
          </cell>
          <cell r="I1311"/>
          <cell r="J1311"/>
          <cell r="K1311"/>
          <cell r="L1311"/>
          <cell r="M1311"/>
          <cell r="N1311" t="str">
            <v>SP9b</v>
          </cell>
          <cell r="O1311"/>
          <cell r="P1311"/>
          <cell r="Q1311"/>
          <cell r="R1311"/>
          <cell r="S1311"/>
        </row>
        <row r="1312">
          <cell r="A1312" t="str">
            <v>1311</v>
          </cell>
          <cell r="B1312" t="str">
            <v>WFSH</v>
          </cell>
          <cell r="C1312" t="str">
            <v>「評」ボタン</v>
          </cell>
          <cell r="D1312" t="str">
            <v>SG
HD:1904-030</v>
          </cell>
          <cell r="E1312" t="str">
            <v>確定・承認対象検索画面に検索されたデータの一括承認処理できますが、該当承認されたデータに「評」ボタン押下時、メッセージ「選択した症例の対象薬剤へのアクセス権限がありません」が出力されました。</v>
          </cell>
          <cell r="F1312" t="str">
            <v>DHD 郭</v>
          </cell>
          <cell r="G1312">
            <v>43620</v>
          </cell>
          <cell r="H1312" t="str">
            <v>close(取下)</v>
          </cell>
          <cell r="I1312"/>
          <cell r="J1312"/>
          <cell r="K1312"/>
          <cell r="L1312"/>
          <cell r="M1312"/>
          <cell r="N1312"/>
          <cell r="O1312"/>
          <cell r="P1312"/>
          <cell r="Q1312"/>
          <cell r="R1312" t="str">
            <v>R3-1319と同件なのでclose</v>
          </cell>
          <cell r="S1312"/>
        </row>
        <row r="1313">
          <cell r="A1313" t="str">
            <v>1312</v>
          </cell>
          <cell r="B1313" t="str">
            <v>PSRD</v>
          </cell>
          <cell r="C1313" t="str">
            <v>DBSetup</v>
          </cell>
          <cell r="D1313" t="str">
            <v xml:space="preserve"> 【CW5ADR】新規DBサーバー構築で想定外のエラーについてのお問い合わせ--【社内】</v>
          </cell>
          <cell r="E1313" t="str">
            <v>SP8以降を新規構築する場合、DBSetupでPSRD、CSRDのエラーが発生する。
R3DB化の際に不要なソースコードを削除していなかったため、エラーが発生するようになった。（R2DBを参照する箇所があり、table or view does not existのエラーが発生）
無視できるエラーではあるが、不要なソースコードを削除し、エラーが発生しないように修正したほうが良い。</v>
          </cell>
          <cell r="F1313" t="str">
            <v>柴田</v>
          </cell>
          <cell r="G1313">
            <v>43620</v>
          </cell>
          <cell r="H1313" t="str">
            <v>リリース済</v>
          </cell>
          <cell r="I1313"/>
          <cell r="J1313"/>
          <cell r="K1313"/>
          <cell r="L1313"/>
          <cell r="M1313"/>
          <cell r="N1313" t="str">
            <v>SP9</v>
          </cell>
          <cell r="O1313"/>
          <cell r="P1313"/>
          <cell r="Q1313"/>
          <cell r="R1313" t="str">
            <v>trriger作成部分のスクリプトに同様の問題が残っている⇒R3-1324で起票しSP10候補とする。</v>
          </cell>
          <cell r="S1313"/>
        </row>
        <row r="1314">
          <cell r="A1314" t="str">
            <v>1313</v>
          </cell>
          <cell r="B1314" t="str">
            <v>ADAC</v>
          </cell>
          <cell r="C1314" t="str">
            <v>臨床検査値</v>
          </cell>
          <cell r="D1314" t="str">
            <v>PP-NC
HD:1905-056</v>
          </cell>
          <cell r="E1314" t="str">
            <v>検査項目マスタ(M_CLDT_ITEM)において名称の変更後
症例情報画面では、変更後の名称になっているが
汎用帳票では変更前の名称になっています。</v>
          </cell>
          <cell r="F1314" t="str">
            <v>DHD 左</v>
          </cell>
          <cell r="G1314">
            <v>43620</v>
          </cell>
          <cell r="H1314" t="str">
            <v>リリース済</v>
          </cell>
          <cell r="I1314"/>
          <cell r="J1314"/>
          <cell r="K1314"/>
          <cell r="L1314"/>
          <cell r="M1314"/>
          <cell r="N1314" t="str">
            <v>SP10</v>
          </cell>
          <cell r="O1314"/>
          <cell r="P1314"/>
          <cell r="Q1314"/>
          <cell r="R1314"/>
          <cell r="S1314" t="str">
            <v>柴田/藤田</v>
          </cell>
        </row>
        <row r="1315">
          <cell r="A1315" t="str">
            <v>1314</v>
          </cell>
          <cell r="B1315" t="str">
            <v>ALEP,EBCF</v>
          </cell>
          <cell r="C1315" t="str">
            <v>PMDA帳票出力</v>
          </cell>
          <cell r="D1315" t="str">
            <v>KS
HD:1904-015</v>
          </cell>
          <cell r="E1315" t="str">
            <v>投与情報が1件も入力されていない症例を作成し、PMDA確認帳票を出力した際にエラーになる。</v>
          </cell>
          <cell r="F1315" t="str">
            <v>DHD 郭</v>
          </cell>
          <cell r="G1315">
            <v>43621</v>
          </cell>
          <cell r="H1315"/>
          <cell r="I1315"/>
          <cell r="J1315"/>
          <cell r="K1315"/>
          <cell r="L1315"/>
          <cell r="M1315"/>
          <cell r="N1315" t="str">
            <v>未定</v>
          </cell>
          <cell r="O1315"/>
          <cell r="P1315"/>
          <cell r="Q1315"/>
          <cell r="R1315" t="str">
            <v>運用上、投与情報を1件も入力しないことはありえない</v>
          </cell>
          <cell r="S1315"/>
        </row>
        <row r="1316">
          <cell r="A1316" t="str">
            <v>1315</v>
          </cell>
          <cell r="B1316" t="str">
            <v>WFAF</v>
          </cell>
          <cell r="C1316" t="str">
            <v>コメント</v>
          </cell>
          <cell r="D1316" t="str">
            <v>AZ
HD:1906-005</v>
          </cell>
          <cell r="E1316" t="str">
            <v>CWで症例評価承認解除、症例票評価確定解除等の「解除時」に入力するコメントが途中で切れて保存されることがあります。</v>
          </cell>
          <cell r="F1316" t="str">
            <v>DHD 郭</v>
          </cell>
          <cell r="G1316">
            <v>43622</v>
          </cell>
          <cell r="H1316" t="str">
            <v>リリース済</v>
          </cell>
          <cell r="I1316"/>
          <cell r="J1316"/>
          <cell r="K1316"/>
          <cell r="L1316"/>
          <cell r="M1316"/>
          <cell r="N1316" t="str">
            <v>SP9.1</v>
          </cell>
          <cell r="O1316"/>
          <cell r="P1316"/>
          <cell r="Q1316"/>
          <cell r="R1316"/>
          <cell r="S1316" t="str">
            <v>塩見/藤田</v>
          </cell>
        </row>
        <row r="1317">
          <cell r="A1317" t="str">
            <v>1316</v>
          </cell>
          <cell r="B1317" t="str">
            <v>MU</v>
          </cell>
          <cell r="C1317" t="str">
            <v>MENU</v>
          </cell>
          <cell r="D1317" t="str">
            <v>MJ
R3-RQ-463</v>
          </cell>
          <cell r="E1317" t="str">
            <v>&lt;CW5ADR-R3-要望障害一覧.xlsxから転記&gt;R3-RQ-463
メニュー画面の企業名の選択コンボで企業名が12文字しか表示できない。
「MeijiSeikaファルマ株式会社」18文字以上必要。</v>
          </cell>
          <cell r="F1317" t="str">
            <v>岩城</v>
          </cell>
          <cell r="G1317">
            <v>43626</v>
          </cell>
          <cell r="H1317"/>
          <cell r="I1317"/>
          <cell r="J1317"/>
          <cell r="K1317"/>
          <cell r="L1317"/>
          <cell r="M1317"/>
          <cell r="N1317" t="str">
            <v>SP10候補→未定</v>
          </cell>
          <cell r="O1317"/>
          <cell r="P1317"/>
          <cell r="Q1317"/>
          <cell r="R1317" t="str">
            <v>MENU画面の表示の問題（CW5の文字が隠れてしまう）により、12桁に設定した。
FormControlより対応可能
10/1 SP10候補→未定（個別対応可能のため）</v>
          </cell>
          <cell r="S1317"/>
        </row>
        <row r="1318">
          <cell r="A1318" t="str">
            <v>1317</v>
          </cell>
          <cell r="B1318" t="str">
            <v>LCEN</v>
          </cell>
          <cell r="C1318" t="str">
            <v>ALEP</v>
          </cell>
          <cell r="D1318" t="str">
            <v>TH
1905-050</v>
          </cell>
          <cell r="E1318" t="str">
            <v>治験評価の場合、転帰日のチェックなのに、発現日と比較されている。
転帰日のチェックは転帰日と比較すべき。
・製販後評価：転帰日、症例転帰日をチェックされている
・治験評価：発現日、症例転帰日をチェックされている</v>
          </cell>
          <cell r="F1318" t="str">
            <v>柴田</v>
          </cell>
          <cell r="G1318">
            <v>43626</v>
          </cell>
          <cell r="H1318" t="str">
            <v>リリース済</v>
          </cell>
          <cell r="I1318"/>
          <cell r="J1318"/>
          <cell r="K1318"/>
          <cell r="L1318"/>
          <cell r="M1318"/>
          <cell r="N1318" t="str">
            <v>SP9.1</v>
          </cell>
          <cell r="O1318"/>
          <cell r="P1318"/>
          <cell r="Q1318"/>
          <cell r="R1318" t="str">
            <v>xmlより対応可能</v>
          </cell>
          <cell r="S1318" t="str">
            <v>柴田/塩見</v>
          </cell>
        </row>
        <row r="1319">
          <cell r="A1319" t="str">
            <v>1318</v>
          </cell>
          <cell r="B1319" t="str">
            <v>LCEN</v>
          </cell>
          <cell r="C1319" t="str">
            <v>ALEP</v>
          </cell>
          <cell r="D1319" t="str">
            <v>TH
1905-050</v>
          </cell>
          <cell r="E1319" t="str">
            <v xml:space="preserve">現状の論理チェックではブランクがチェックされない。
ブランクもチェックするように機能追加すべき。
(DHD左 追記 2019/6/11)
治験評価：転帰日と、症例情報の発現日が等しくない場合にWarning（どちらも値が入力されている場合にチェック実行）
　　→　問題あり：「症例情報の発現日」ではなく「症例情報の転帰日」とチェックが正しい状態です。
</v>
          </cell>
          <cell r="F1319" t="str">
            <v>柴田</v>
          </cell>
          <cell r="G1319">
            <v>43626</v>
          </cell>
          <cell r="H1319" t="str">
            <v>Close(取下)</v>
          </cell>
          <cell r="I1319"/>
          <cell r="J1319"/>
          <cell r="K1319"/>
          <cell r="L1319"/>
          <cell r="M1319"/>
          <cell r="N1319" t="str">
            <v>SP10候補→Close(取り下げ)</v>
          </cell>
          <cell r="O1319"/>
          <cell r="P1319"/>
          <cell r="Q1319"/>
          <cell r="R1319" t="str">
            <v>横展開調査必要。
対応するかどうかは検討要
10/18 SP10候補→Close(取り下げ)
現状の論理チェックに、未入力をチェックする「InputCheckExpression」というチェック種別あり。
R3-1317(SP9.1で対応済み)の不具合により正常な比較が行われなかったため、「現状の論理チェックではブランクがチェックされない。」という要望につながったと考えられるため、対応不要と考える。</v>
          </cell>
          <cell r="S1319" t="str">
            <v>塩見/藤田</v>
          </cell>
        </row>
        <row r="1320">
          <cell r="A1320" t="str">
            <v>1319</v>
          </cell>
          <cell r="B1320"/>
          <cell r="C1320"/>
          <cell r="D1320" t="str">
            <v>SG
1904-030
要望ドキュメント207</v>
          </cell>
          <cell r="E1320" t="str">
            <v>&lt;CW5ADR-R3-要望一覧-ドキュメント関連.xlsxから転記&gt;207
確定承認権限は「あり」、アクセスコントロールの権限は「なし」
　という設定では、意図される権限コントロールになりません
ご指摘のような考慮点がマニュアル記載より読み取ることができません。
また，設定が煩雑でありご操作が懸念されます
ユーザ目線でのオプションの仕様について再考いただきますよう宜しくお願いいたします</v>
          </cell>
          <cell r="F1320" t="str">
            <v>柴田</v>
          </cell>
          <cell r="G1320">
            <v>43626</v>
          </cell>
          <cell r="H1320" t="str">
            <v>リリース済</v>
          </cell>
          <cell r="I1320"/>
          <cell r="J1320"/>
          <cell r="K1320"/>
          <cell r="L1320"/>
          <cell r="M1320"/>
          <cell r="N1320" t="str">
            <v>SP10</v>
          </cell>
          <cell r="O1320"/>
          <cell r="P1320"/>
          <cell r="Q1320"/>
          <cell r="R1320" t="str">
            <v>マニュアル改善の要望は副次要望。
お客様は現仕様に不備があると考えている。
（確定承認にACの設定が効かないこと）
PKGの仕様変更について、SP10での対応を検討する。</v>
          </cell>
          <cell r="S1320" t="str">
            <v>塩見/藤田</v>
          </cell>
        </row>
        <row r="1321">
          <cell r="A1321" t="str">
            <v>1320</v>
          </cell>
          <cell r="B1321" t="str">
            <v>ALAR</v>
          </cell>
          <cell r="C1321" t="str">
            <v>症例検索</v>
          </cell>
          <cell r="D1321" t="str">
            <v>AZ</v>
          </cell>
          <cell r="E1321" t="str">
            <v>AZ様向けの症例検索のパフォーマンス改善のためにINDEXの付与を行う
AL_ACC.IENT_DATE
AL_EVL.HQ_AC_RPT_KB
AL_EVL.HQ_DD_DATE
AL_P_EVL.MHWA_AC_RPT_KB</v>
          </cell>
          <cell r="F1321" t="str">
            <v>藤田</v>
          </cell>
          <cell r="G1321">
            <v>43628</v>
          </cell>
          <cell r="H1321"/>
          <cell r="I1321"/>
          <cell r="J1321"/>
          <cell r="K1321"/>
          <cell r="L1321"/>
          <cell r="M1321"/>
          <cell r="N1321" t="str">
            <v>SP7l</v>
          </cell>
          <cell r="O1321"/>
          <cell r="P1321"/>
          <cell r="Q1321"/>
          <cell r="R1321"/>
          <cell r="S1321"/>
        </row>
        <row r="1322">
          <cell r="A1322" t="str">
            <v>1321</v>
          </cell>
          <cell r="B1322" t="str">
            <v>EBRF</v>
          </cell>
          <cell r="C1322" t="str">
            <v>症例の取り込み</v>
          </cell>
          <cell r="D1322" t="str">
            <v>PP-ZR
1906-015</v>
          </cell>
          <cell r="E1322" t="str">
            <v>（その他の情報）のtrueを取り込んでも、確実にエラーが残りますので、以下を要望します。
R2形式のICSRファイルをCWで取り込む際に、
システムの設定にて、F.r.7 （その他の情報）のtrueを取り込むか、取り込まないかを持ち、マスタの設定にて、取り込まない設定ができるようにする。
また、エラーチェックの内容として、
「F.r.7」に不適切（C.1.6.1がブランクのため）なtrueがあります。
のように「F.r.7」を意識させるようなエラーメッセージにすることは可能ですか？</v>
          </cell>
          <cell r="F1322" t="str">
            <v>DHD 左</v>
          </cell>
          <cell r="G1322">
            <v>43628</v>
          </cell>
          <cell r="H1322" t="str">
            <v>リリース済</v>
          </cell>
          <cell r="I1322"/>
          <cell r="J1322"/>
          <cell r="K1322"/>
          <cell r="L1322"/>
          <cell r="M1322"/>
          <cell r="N1322" t="str">
            <v>SP10</v>
          </cell>
          <cell r="O1322"/>
          <cell r="P1322"/>
          <cell r="Q1322"/>
          <cell r="R1322"/>
          <cell r="S1322" t="str">
            <v>塩見/藤田</v>
          </cell>
        </row>
        <row r="1323">
          <cell r="A1323" t="str">
            <v>1322</v>
          </cell>
          <cell r="B1323" t="str">
            <v>TMRV
TMCF</v>
          </cell>
          <cell r="C1323" t="str">
            <v>第一次情報源-報告者-出力対象</v>
          </cell>
          <cell r="D1323" t="str">
            <v>TOPS</v>
          </cell>
          <cell r="E1323" t="str">
            <v>R3-771の対応仕様を参照して、「第一次情報源-報告者-出力対象」項目を追加する。</v>
          </cell>
          <cell r="F1323" t="str">
            <v>DDC季</v>
          </cell>
          <cell r="G1323">
            <v>43629</v>
          </cell>
          <cell r="H1323" t="str">
            <v>リリース済</v>
          </cell>
          <cell r="I1323" t="str">
            <v>江口</v>
          </cell>
          <cell r="J1323">
            <v>43696</v>
          </cell>
          <cell r="K1323"/>
          <cell r="L1323"/>
          <cell r="M1323"/>
          <cell r="N1323" t="str">
            <v>SP9a
SP8.2b</v>
          </cell>
          <cell r="O1323"/>
          <cell r="P1323"/>
          <cell r="Q1323"/>
          <cell r="R1323"/>
          <cell r="S1323"/>
        </row>
        <row r="1324">
          <cell r="A1324" t="str">
            <v>1323</v>
          </cell>
          <cell r="B1324" t="str">
            <v>EBIA
EBIS</v>
          </cell>
          <cell r="C1324" t="str">
            <v>ICSRファイル出力</v>
          </cell>
          <cell r="D1324"/>
          <cell r="E1324" t="str">
            <v>ADCA画面で複数有害事象がある場合、ICSRファイルを出力する。
有害事象関連情報がICSRファイルに出力した順序が、ADCAで設定した表示順序と不一致です。</v>
          </cell>
          <cell r="F1324" t="str">
            <v>DDC李文占</v>
          </cell>
          <cell r="G1324">
            <v>43635</v>
          </cell>
          <cell r="H1324"/>
          <cell r="I1324"/>
          <cell r="J1324"/>
          <cell r="K1324"/>
          <cell r="L1324"/>
          <cell r="M1324"/>
          <cell r="N1324" t="str">
            <v>未定</v>
          </cell>
          <cell r="O1324"/>
          <cell r="P1324"/>
          <cell r="Q1324"/>
          <cell r="R1324"/>
          <cell r="S1324"/>
        </row>
        <row r="1325">
          <cell r="A1325" t="str">
            <v>1324</v>
          </cell>
          <cell r="B1325" t="str">
            <v>DBSetup</v>
          </cell>
          <cell r="C1325" t="str">
            <v>CWACreateTbl.sql</v>
          </cell>
          <cell r="D1325" t="str">
            <v>社内</v>
          </cell>
          <cell r="E1325" t="str">
            <v>CWACreateTbl.sqlのトリガー作成の不要なSQLを削除する。</v>
          </cell>
          <cell r="F1325" t="str">
            <v>DDC季</v>
          </cell>
          <cell r="G1325">
            <v>43637</v>
          </cell>
          <cell r="H1325" t="str">
            <v>リリース済</v>
          </cell>
          <cell r="I1325"/>
          <cell r="J1325"/>
          <cell r="K1325"/>
          <cell r="L1325"/>
          <cell r="M1325"/>
          <cell r="N1325" t="str">
            <v>SP9.1</v>
          </cell>
          <cell r="O1325"/>
          <cell r="P1325"/>
          <cell r="Q1325"/>
          <cell r="R1325"/>
          <cell r="S1325" t="str">
            <v>柴田/塩見</v>
          </cell>
        </row>
        <row r="1326">
          <cell r="A1326" t="str">
            <v>1325</v>
          </cell>
          <cell r="B1326" t="str">
            <v>論理チェック</v>
          </cell>
          <cell r="C1326" t="str">
            <v>報告予定日</v>
          </cell>
          <cell r="D1326" t="str">
            <v>TH
1906-029
TS-医薬
R3-RQ-462</v>
          </cell>
          <cell r="E1326" t="str">
            <v>評価画面の報告予定日が未来日の症例をPMDA報告してしまいErrorとなってしまいました。
GBにも「未来日を指定することはできない」旨記載がありますので、評価画面の論理チェックに
「報告予定日が未来日」のチェック追加を希望します。</v>
          </cell>
          <cell r="F1326" t="str">
            <v>DHD 馮</v>
          </cell>
          <cell r="G1326">
            <v>43640</v>
          </cell>
          <cell r="H1326" t="str">
            <v>リリース済</v>
          </cell>
          <cell r="I1326"/>
          <cell r="J1326"/>
          <cell r="K1326"/>
          <cell r="L1326"/>
          <cell r="M1326"/>
          <cell r="N1326" t="str">
            <v>SP9.1</v>
          </cell>
          <cell r="O1326"/>
          <cell r="P1326"/>
          <cell r="Q1326"/>
          <cell r="R1326"/>
          <cell r="S1326" t="str">
            <v>柴田/塩見</v>
          </cell>
        </row>
        <row r="1327">
          <cell r="A1327" t="str">
            <v>1326</v>
          </cell>
          <cell r="B1327" t="str">
            <v>ALRA</v>
          </cell>
          <cell r="C1327" t="str">
            <v>安全部報告イベント</v>
          </cell>
          <cell r="D1327" t="str">
            <v>TS</v>
          </cell>
          <cell r="E1327" t="str">
            <v>6/22(土)にTS医薬のSP8.2リリースアップ（本番）作業を行った際、
動作確認で誤って「ICSR出力=&gt;報告」ボタンを押してそのまま出力してしまい、
報告イベントが作成されてしまいました（現在は無効化済み）。
管理番号：LI180331（受領5-製造販売後評価1）　
お客様からのご要望により、この報告イベントを削除することになりましたので、スクリプトの作成をお願いできます。</v>
          </cell>
          <cell r="F1327" t="str">
            <v>DDC季</v>
          </cell>
          <cell r="G1327">
            <v>43640</v>
          </cell>
          <cell r="H1327" t="str">
            <v>リリース済</v>
          </cell>
          <cell r="I1327"/>
          <cell r="J1327"/>
          <cell r="K1327"/>
          <cell r="L1327"/>
          <cell r="M1327"/>
          <cell r="N1327"/>
          <cell r="O1327"/>
          <cell r="P1327"/>
          <cell r="Q1327"/>
          <cell r="R1327"/>
          <cell r="S1327"/>
        </row>
        <row r="1328">
          <cell r="A1328" t="str">
            <v>1327</v>
          </cell>
          <cell r="B1328" t="str">
            <v>EBRA</v>
          </cell>
          <cell r="C1328" t="str">
            <v>管理番号の表示</v>
          </cell>
          <cell r="D1328" t="str">
            <v>TJ</v>
          </cell>
          <cell r="E1328" t="str">
            <v xml:space="preserve">■受信ファイルエントリー画面
改修の箇所：受信ファイルエントリー画面の「ICSR選択」一覧の管理番号項目
改修の内容：管理番号の既存の表示仕様にて「「入手先管理番号」が同じ症例がある場合、その最新の管理番号を表示する。」という処理を追加します。
本件の対応は既存のロジックにて下記の処理を追加します。
① 該当ICSRファイル（R2）の「送信者ごと安全性報告識別子」から「入手先管理番号」を抽出します。
② 上記の「入手先管理番号」でDBを検索し、対応する管理番号を取得します。
③ 複数ある場合、最新の管理番号で表示します。
■Follow-up時の受信ファイルエントリー設定画面（サブ画面）
改修の箇所：受信ファイルエントリー設定画面の「対象薬剤」一覧の管理番号項目
改修の内容：管理番号の既存の表示仕様にて「「入手先管理番号」が同じ症例がある場合、その全ての管理番号を表示する。」という処理を追加します。
</v>
          </cell>
          <cell r="F1328" t="str">
            <v>DDC季</v>
          </cell>
          <cell r="G1328">
            <v>43641</v>
          </cell>
          <cell r="H1328" t="str">
            <v>リリース済</v>
          </cell>
          <cell r="I1328"/>
          <cell r="J1328"/>
          <cell r="K1328"/>
          <cell r="L1328"/>
          <cell r="M1328"/>
          <cell r="N1328" t="str">
            <v>SP9c</v>
          </cell>
          <cell r="O1328"/>
          <cell r="P1328"/>
          <cell r="Q1328"/>
          <cell r="R1328"/>
          <cell r="S1328"/>
        </row>
        <row r="1329">
          <cell r="A1329" t="str">
            <v>1328</v>
          </cell>
          <cell r="B1329" t="str">
            <v>MedDRA一括変換</v>
          </cell>
          <cell r="C1329" t="str">
            <v>パフォーマンス改善</v>
          </cell>
          <cell r="D1329" t="str">
            <v>JP
1905-019
R3-RQ-464</v>
          </cell>
          <cell r="E1329" t="str">
            <v>&lt;CW5ADR-R3-要望障害一覧.xlsxから転記&gt;R3-RQ-464
JP様よりMedDRA一括変換　パフォーマンスの改善を求められています。
以前から検討されている内容と思いますが、画面とDB処理の切り離し（画面側で待たない）等の対応は進められないでしょうか。（大量データの処理を前提とした操作性）
―――――
【1905-019】【JP】MedDRA一括変換　パフォーマンスの改善・エラー回避方法
１．対応表作成ボタン押下　→１時間以上かかる
２．対応表選択ボタン押下　→１時間以上かかる
３．Currencyが’N’のデータの更新チェックを外し更新ボタン　→応答なしになり非常に時間がかかり（1事象1時間以上）、エラーで終了する（添付画面）
また、３のエラーについては発生するともう一度２からやり直す手間が発生し、担当者の負担となっています。
【1906-006】【KS】MedDRA一括変換について
現状は、複数回に処理を分けて実行頂いていますが、Ver22.0への更新でもExcel出力でCOMException (0x800AC472)エラーが発生しました。</v>
          </cell>
          <cell r="F1329" t="str">
            <v>奥田</v>
          </cell>
          <cell r="G1329">
            <v>43642</v>
          </cell>
          <cell r="H1329" t="str">
            <v>リリース済</v>
          </cell>
          <cell r="I1329"/>
          <cell r="J1329"/>
          <cell r="K1329"/>
          <cell r="L1329"/>
          <cell r="M1329"/>
          <cell r="N1329" t="str">
            <v>SP9.1</v>
          </cell>
          <cell r="O1329"/>
          <cell r="P1329"/>
          <cell r="Q1329"/>
          <cell r="R1329" t="str">
            <v>7/8(江口)
COM異常の対応は、R3-1339で起票し、本件のスコープからは除外する</v>
          </cell>
          <cell r="S1329" t="str">
            <v>藤田/柴田</v>
          </cell>
        </row>
        <row r="1330">
          <cell r="A1330" t="str">
            <v>1329</v>
          </cell>
          <cell r="B1330" t="str">
            <v>EBRA</v>
          </cell>
          <cell r="C1330" t="str">
            <v>設計書</v>
          </cell>
          <cell r="D1330" t="str">
            <v>TJ
1906-013</v>
          </cell>
          <cell r="E1330" t="str">
            <v>「投与開始後発現までの間隔」の取込み仕様のSRS記載は実装仕様と不一致なので、設計書を改修する。</v>
          </cell>
          <cell r="F1330" t="str">
            <v>DDC季</v>
          </cell>
          <cell r="G1330">
            <v>43643</v>
          </cell>
          <cell r="H1330" t="str">
            <v>リリース済</v>
          </cell>
          <cell r="I1330"/>
          <cell r="J1330"/>
          <cell r="K1330"/>
          <cell r="L1330"/>
          <cell r="M1330"/>
          <cell r="N1330" t="str">
            <v>SP9.1</v>
          </cell>
          <cell r="O1330"/>
          <cell r="P1330"/>
          <cell r="Q1330"/>
          <cell r="R1330"/>
          <cell r="S1330" t="str">
            <v>塩見/藤田</v>
          </cell>
        </row>
        <row r="1331">
          <cell r="A1331" t="str">
            <v>1330</v>
          </cell>
          <cell r="B1331" t="str">
            <v>ALEX</v>
          </cell>
          <cell r="C1331" t="str">
            <v>スプレッド項目</v>
          </cell>
          <cell r="D1331" t="str">
            <v>TS-医薬
R3-RQ-466</v>
          </cell>
          <cell r="E1331" t="str">
            <v>&lt;CW5ADR-R3-要望障害一覧.xlsxから転記&gt;R3-RQ-466
評価画面の「症例概要および報告者の意見（母国語）」でコピーボタンを押すと、症例情報画面での入力内容が取り込まれるが、自動的にスプレッドの最下行の空行が選択された状態になるため、取り込まれていないように見えてしまう。
→取り込んだ行が選択された状態になるようにしてほしい</v>
          </cell>
          <cell r="F1331" t="str">
            <v>平原</v>
          </cell>
          <cell r="G1331">
            <v>43628</v>
          </cell>
          <cell r="H1331"/>
          <cell r="I1331"/>
          <cell r="J1331"/>
          <cell r="K1331"/>
          <cell r="L1331"/>
          <cell r="M1331"/>
          <cell r="N1331" t="str">
            <v>未定</v>
          </cell>
          <cell r="O1331"/>
          <cell r="P1331"/>
          <cell r="Q1331"/>
          <cell r="R1331"/>
          <cell r="S1331"/>
        </row>
        <row r="1332">
          <cell r="A1332" t="str">
            <v>1331</v>
          </cell>
          <cell r="B1332" t="str">
            <v>ALRV</v>
          </cell>
          <cell r="C1332" t="str">
            <v>スプレッド項目</v>
          </cell>
          <cell r="D1332" t="str">
            <v>TS-医薬
R3-RQ-467</v>
          </cell>
          <cell r="E1332" t="str">
            <v>&lt;CW5ADR-R3-要望障害一覧.xlsxから転記&gt;R3-RQ-467
受領画面-第一次情報源-報告者の「出力対象」チェックや、症例情報画面-症例概要および報告者の意見（母国語）の「言語」など、空行であってもデフォルトでONまたは値が入力されている。
データがなければ、更新後にチェック／値は消えるが、更新前と更新後の画面が異なるのは分かりづらい。
→空行の場合はデフォルトでのチェックONまたは値の入力はしないようにしてほしい</v>
          </cell>
          <cell r="F1332" t="str">
            <v>平原</v>
          </cell>
          <cell r="G1332">
            <v>43628</v>
          </cell>
          <cell r="H1332"/>
          <cell r="I1332"/>
          <cell r="J1332"/>
          <cell r="K1332"/>
          <cell r="L1332"/>
          <cell r="M1332"/>
          <cell r="N1332" t="str">
            <v>未定</v>
          </cell>
          <cell r="O1332"/>
          <cell r="P1332"/>
          <cell r="Q1332"/>
          <cell r="R1332"/>
          <cell r="S1332"/>
        </row>
        <row r="1333">
          <cell r="A1333" t="str">
            <v>1332</v>
          </cell>
          <cell r="B1333" t="str">
            <v>ALRV</v>
          </cell>
          <cell r="C1333" t="str">
            <v>スプレッド項目</v>
          </cell>
          <cell r="D1333" t="str">
            <v>TS-医薬
R3-RQ-468</v>
          </cell>
          <cell r="E1333" t="str">
            <v>&lt;CW5ADR-R3-要望障害一覧.xlsxから転記&gt;R3-RQ-468
「含まれる資料」のセルの幅を広げたり縮めたりすると、「参照」ボタンが伸び縮みし、縮めすぎると「参照」ボタンが表示されなくなる。
そのまま表示されていない状態で他のセル幅等をいじってしまうと、その後「含まれる資料」のセルに戻って広げてもボタンが表示されない。
※スプレッドにあるボタンはどれも同様のようです</v>
          </cell>
          <cell r="F1333" t="str">
            <v>平原</v>
          </cell>
          <cell r="G1333">
            <v>43628</v>
          </cell>
          <cell r="H1333"/>
          <cell r="I1333"/>
          <cell r="J1333"/>
          <cell r="K1333"/>
          <cell r="L1333"/>
          <cell r="M1333"/>
          <cell r="N1333" t="str">
            <v>未定</v>
          </cell>
          <cell r="O1333"/>
          <cell r="P1333"/>
          <cell r="Q1333"/>
          <cell r="R1333"/>
          <cell r="S1333"/>
        </row>
        <row r="1334">
          <cell r="A1334" t="str">
            <v>1333</v>
          </cell>
          <cell r="B1334" t="str">
            <v>ALMD</v>
          </cell>
          <cell r="C1334" t="str">
            <v>MedDRAコーディング画面</v>
          </cell>
          <cell r="D1334" t="str">
            <v>TS-医薬
R3-RQ-469</v>
          </cell>
          <cell r="E1334" t="str">
            <v>&lt;CW5ADR-R3-要望障害一覧.xlsxから転記&gt;R3-RQ-469
SP8(R3-217)でICSR出力項目の情報子画面が表示されるようになったが、MedDRAコーディング画面でも表示されるべき。
※MedDRAコーディング画面にも「疾患」、「その他の有害事象」、「送信者による再分類」などのICSR出力項目がある</v>
          </cell>
          <cell r="F1334" t="str">
            <v>平原</v>
          </cell>
          <cell r="G1334">
            <v>43636</v>
          </cell>
          <cell r="H1334" t="str">
            <v>リリース済</v>
          </cell>
          <cell r="I1334"/>
          <cell r="J1334"/>
          <cell r="K1334"/>
          <cell r="L1334"/>
          <cell r="M1334"/>
          <cell r="N1334" t="str">
            <v>SP10</v>
          </cell>
          <cell r="O1334"/>
          <cell r="P1334"/>
          <cell r="Q1334"/>
          <cell r="R1334"/>
          <cell r="S1334" t="str">
            <v>柴田/塩見</v>
          </cell>
        </row>
        <row r="1335">
          <cell r="A1335" t="str">
            <v>1334</v>
          </cell>
          <cell r="B1335" t="str">
            <v>ALRV</v>
          </cell>
          <cell r="C1335" t="str">
            <v>スプレッド項目</v>
          </cell>
          <cell r="D1335" t="str">
            <v>TS-医薬
R3-RQ-470</v>
          </cell>
          <cell r="E1335" t="str">
            <v>&lt;CW5ADR-R3-要望障害一覧.xlsxから転記&gt;R3-RQ-470
受領画面-第一次情報源-報告者のスプレッドに複数行（例えば4行）が登録されている場合、修正モードにするとスプレッドには3,4行目が表示されているが、選択されているのは1行目のデータのため分かりづらい。
→スプレッドには選択されている行が表示されるようにしてほしい</v>
          </cell>
          <cell r="F1335" t="str">
            <v>平原</v>
          </cell>
          <cell r="G1335">
            <v>43636</v>
          </cell>
          <cell r="H1335"/>
          <cell r="I1335"/>
          <cell r="J1335"/>
          <cell r="K1335"/>
          <cell r="L1335"/>
          <cell r="M1335"/>
          <cell r="N1335" t="str">
            <v>未定</v>
          </cell>
          <cell r="O1335"/>
          <cell r="P1335"/>
          <cell r="Q1335"/>
          <cell r="R1335"/>
          <cell r="S1335"/>
        </row>
        <row r="1336">
          <cell r="A1336" t="str">
            <v>1335</v>
          </cell>
          <cell r="B1336" t="str">
            <v>依頼画面</v>
          </cell>
          <cell r="C1336" t="str">
            <v>依頼画面</v>
          </cell>
          <cell r="D1336" t="str">
            <v>TS-医薬
R3-RQ-471</v>
          </cell>
          <cell r="E1336" t="str">
            <v>&lt;CW5ADR-R3-要望障害一覧.xlsxから転記&gt;R3-RQ-471
「依頼画面」において、「報告者」を受領画面に入力されている複数の報告者の中から選択できるようにしてほしい。
※現仕様では、受領画面で「代表」チェックがONの報告者がデフォルトで表示されるが、必ずしもその人物を依頼画面の報告者として入力したい訳ではない</v>
          </cell>
          <cell r="F1336" t="str">
            <v>平原</v>
          </cell>
          <cell r="G1336">
            <v>43636</v>
          </cell>
          <cell r="H1336" t="str">
            <v>リリース済</v>
          </cell>
          <cell r="I1336"/>
          <cell r="J1336"/>
          <cell r="K1336"/>
          <cell r="L1336"/>
          <cell r="M1336"/>
          <cell r="N1336" t="str">
            <v>SP10</v>
          </cell>
          <cell r="O1336"/>
          <cell r="P1336"/>
          <cell r="Q1336"/>
          <cell r="R1336"/>
          <cell r="S1336" t="str">
            <v>塩見/藤田</v>
          </cell>
        </row>
        <row r="1337">
          <cell r="A1337" t="str">
            <v>1336</v>
          </cell>
          <cell r="B1337"/>
          <cell r="C1337" t="str">
            <v>更新全般</v>
          </cell>
          <cell r="D1337" t="str">
            <v>AZ
R3-RQ-472</v>
          </cell>
          <cell r="E1337" t="str">
            <v>&lt;CW5ADR-R3-要望障害一覧.xlsxから転記&gt;R3-RQ-472
AZ様パフォーマンス問題
症例の更新処理中に以下のTABLE LOCKが発行されている。
LOCK TABLE AL_STATE_HIS IN EXCLUSIVE MODE
LOCK TABLE TODO_LIST IN EXCLUSIVE MODE
確定承認機能等で連続して症例の状態変更などを行った場合、他の症例更新処理が長時間の待ちとなってしまいます。
テーブル全体のLockをやめる/発番の仕組みを変更する等の対応をお願いします。
SP9.1での対応を希望します。</v>
          </cell>
          <cell r="F1337" t="str">
            <v>富岡</v>
          </cell>
          <cell r="G1337">
            <v>43647</v>
          </cell>
          <cell r="H1337" t="str">
            <v>リリース済</v>
          </cell>
          <cell r="I1337"/>
          <cell r="J1337"/>
          <cell r="K1337"/>
          <cell r="L1337"/>
          <cell r="M1337"/>
          <cell r="N1337" t="str">
            <v>SP9.1</v>
          </cell>
          <cell r="O1337"/>
          <cell r="P1337"/>
          <cell r="Q1337"/>
          <cell r="R1337"/>
          <cell r="S1337" t="str">
            <v>藤田/柴田</v>
          </cell>
        </row>
        <row r="1338">
          <cell r="A1338" t="str">
            <v>1337</v>
          </cell>
          <cell r="B1338"/>
          <cell r="C1338" t="str">
            <v>ICSR出力
PMDA確認帳票出力</v>
          </cell>
          <cell r="D1338" t="str">
            <v>AZ
R3-RQ-473</v>
          </cell>
          <cell r="E1338" t="str">
            <v xml:space="preserve">&lt;CW5ADR-R3-要望障害一覧.xlsxから転記&gt;R3-RQ-473
AZ様パフォーマンス問題
PMDA確認帳票出力（ICSRファイル作成）処理のパフォーマンス改善。
PMDA確認帳票出力（ICSRファイル作成）の現ロジックを見直してパフォーマンス改善対応をお願いします。
例）
①E2BCheckのログが大量に出力されるのでInfoでなはなくDebugへ。
②E2BCheckについてシーケンスではなく小スレッドで並行処理させる
③APサーバ⇔Client間のICSRファイル転送の改善
等
SP9.1での対応を希望します。
</v>
          </cell>
          <cell r="F1338" t="str">
            <v>富岡</v>
          </cell>
          <cell r="G1338">
            <v>43647</v>
          </cell>
          <cell r="H1338" t="str">
            <v>リリース済</v>
          </cell>
          <cell r="I1338"/>
          <cell r="J1338"/>
          <cell r="K1338"/>
          <cell r="L1338"/>
          <cell r="M1338"/>
          <cell r="N1338" t="str">
            <v>SP9.1</v>
          </cell>
          <cell r="O1338"/>
          <cell r="P1338"/>
          <cell r="Q1338"/>
          <cell r="R1338"/>
          <cell r="S1338" t="str">
            <v>藤田/柴田</v>
          </cell>
        </row>
        <row r="1339">
          <cell r="A1339" t="str">
            <v>1338</v>
          </cell>
          <cell r="B1339"/>
          <cell r="C1339" t="str">
            <v>R3DB化</v>
          </cell>
          <cell r="D1339" t="str">
            <v>R3-1083</v>
          </cell>
          <cell r="E1339" t="str">
            <v>R3DB化対応（PSRD、CSRDはR3-1083で対応済み）
ASCL、TDLT、HISTが未対応</v>
          </cell>
          <cell r="F1339" t="str">
            <v>柴田</v>
          </cell>
          <cell r="G1339">
            <v>43647</v>
          </cell>
          <cell r="H1339"/>
          <cell r="I1339"/>
          <cell r="J1339"/>
          <cell r="K1339"/>
          <cell r="L1339"/>
          <cell r="M1339"/>
          <cell r="N1339" t="str">
            <v>未定</v>
          </cell>
          <cell r="O1339"/>
          <cell r="P1339"/>
          <cell r="Q1339"/>
          <cell r="R1339" t="str">
            <v>SQL Serverでは先行して対応中
10/31：Oracle版でのR2DB切り離しは必須ではない。そのため、優先度低に設定し、SP10で工数ショートした場合のバッファとする。
2020/3/19
工数ショートによりSP11候補→SP12候補へ引き下げ
2020/07/10:CW5での完全R3DBか対応は非必須</v>
          </cell>
          <cell r="S1339" t="str">
            <v>藤田/柴田</v>
          </cell>
        </row>
        <row r="1340">
          <cell r="A1340" t="str">
            <v>1339</v>
          </cell>
          <cell r="B1340" t="str">
            <v>MedDRA一括変換</v>
          </cell>
          <cell r="C1340" t="str">
            <v>COM異常</v>
          </cell>
          <cell r="D1340" t="str">
            <v>1906-006</v>
          </cell>
          <cell r="E1340" t="str">
            <v>R3-1328と関連し、COM異常の対応は本件で対応します。
【1906-006】【KS】MedDRA一括変換について
現状は、複数回に処理を分けて実行頂いていますが、Ver22.0への更新でもExcel出力でCOMException (0x800AC472)エラーが発生しました。</v>
          </cell>
          <cell r="F1340" t="str">
            <v>DDC季</v>
          </cell>
          <cell r="G1340">
            <v>43650</v>
          </cell>
          <cell r="H1340" t="str">
            <v>リリース済</v>
          </cell>
          <cell r="I1340"/>
          <cell r="J1340"/>
          <cell r="K1340"/>
          <cell r="L1340"/>
          <cell r="M1340"/>
          <cell r="N1340" t="str">
            <v>SP10</v>
          </cell>
          <cell r="O1340"/>
          <cell r="P1340"/>
          <cell r="Q1340"/>
          <cell r="R1340"/>
          <cell r="S1340" t="str">
            <v>藤田/柴田</v>
          </cell>
        </row>
        <row r="1341">
          <cell r="A1341" t="str">
            <v>1340</v>
          </cell>
          <cell r="B1341" t="str">
            <v>ARRC</v>
          </cell>
          <cell r="C1341" t="str">
            <v>CIOMSレポート</v>
          </cell>
          <cell r="D1341" t="str">
            <v>KS
1907-009</v>
          </cell>
          <cell r="E1341" t="str">
            <v>CIOMSレポートを追加すると、「Report Type」が必ず「INITIAL」になります。
追加報告する場合、毎回「FOLLOWUP」に変更する作業が発生し、修正漏れのリスク
もあります。
【要望】
前回CIOMS送信済み（提携会社報告イベント：あり）、または直前のCIOMSレポート
が「FOLLOWUP」ならば、
「Report Type」は「FOLLOWUP」になる。</v>
          </cell>
          <cell r="F1341" t="str">
            <v>柴田</v>
          </cell>
          <cell r="G1341">
            <v>43654</v>
          </cell>
          <cell r="H1341"/>
          <cell r="I1341"/>
          <cell r="J1341"/>
          <cell r="K1341"/>
          <cell r="L1341"/>
          <cell r="M1341"/>
          <cell r="N1341" t="str">
            <v>未定</v>
          </cell>
          <cell r="O1341"/>
          <cell r="P1341"/>
          <cell r="Q1341"/>
          <cell r="R1341"/>
          <cell r="S1341"/>
        </row>
        <row r="1342">
          <cell r="A1342" t="str">
            <v>1341</v>
          </cell>
          <cell r="B1342" t="str">
            <v>ARRC</v>
          </cell>
          <cell r="C1342" t="str">
            <v>CIOMSレポート</v>
          </cell>
          <cell r="D1342" t="str">
            <v>KS
1907-009</v>
          </cell>
          <cell r="E1342" t="str">
            <v>臨検値の検査日にNullFlavorを入力しても、CIOMSレポートでは日付が空欄で表示さ
れ，入力漏れのように見えます。
PMDA確認帳票では、日付欄にNullFlavorが表示されており、出力方法が同一でない
と思います。
【要望】
CIOMSの臨検値の検査日にNullFlavorを出力する。</v>
          </cell>
          <cell r="F1342" t="str">
            <v>柴田</v>
          </cell>
          <cell r="G1342">
            <v>43654</v>
          </cell>
          <cell r="H1342"/>
          <cell r="I1342"/>
          <cell r="J1342"/>
          <cell r="K1342"/>
          <cell r="L1342"/>
          <cell r="M1342"/>
          <cell r="N1342" t="str">
            <v>未定</v>
          </cell>
          <cell r="O1342"/>
          <cell r="P1342"/>
          <cell r="Q1342"/>
          <cell r="R1342"/>
          <cell r="S1342"/>
        </row>
        <row r="1343">
          <cell r="A1343" t="str">
            <v>1342</v>
          </cell>
          <cell r="B1343" t="str">
            <v>ADCA</v>
          </cell>
          <cell r="C1343" t="str">
            <v>臨検値</v>
          </cell>
          <cell r="D1343" t="str">
            <v>KS
1907-009</v>
          </cell>
          <cell r="E1343" t="str">
            <v>弊社は，臨検値はエクセルへ入力し、CWへ取り込んでいます。
追加情報を入手した場合、保管している前回CWへ取り込んだエクセルファイルへ追
加情報を入力し，取り込んでいますが
最新の臨検値入力用エクセルファイルの管理が煩雑で，データの先祖帰りを起こす
危険もあります。
【要望】
CWから再取り込可能な臨検値データをエクセル出力できるようにしてほしい。
そこへ追加情報を入力することで、常に最新データを使った追加入力が可能とな
る。
これにより、データの先祖帰りの危険が無くなるうえ、エクセルファイルの最新版
の管理もなくなる。</v>
          </cell>
          <cell r="F1343" t="str">
            <v>柴田</v>
          </cell>
          <cell r="G1343">
            <v>43654</v>
          </cell>
          <cell r="H1343" t="str">
            <v>リリース済</v>
          </cell>
          <cell r="I1343"/>
          <cell r="J1343"/>
          <cell r="K1343"/>
          <cell r="L1343"/>
          <cell r="M1343"/>
          <cell r="N1343" t="str">
            <v>SP10</v>
          </cell>
          <cell r="O1343"/>
          <cell r="P1343"/>
          <cell r="Q1343"/>
          <cell r="R1343"/>
          <cell r="S1343" t="str">
            <v>塩見/藤田</v>
          </cell>
        </row>
        <row r="1344">
          <cell r="A1344" t="str">
            <v>1343</v>
          </cell>
          <cell r="B1344" t="str">
            <v>CLST</v>
          </cell>
          <cell r="C1344"/>
          <cell r="D1344" t="str">
            <v>R3-RQ-474</v>
          </cell>
          <cell r="E1344" t="str">
            <v>&lt;CW5ADR-R3-要望障害一覧.xlsxから転記&gt;R3-RQ-474
出力された読合せリストの項目名が同じものが多数あり、項目が不明確。
例）備考、年齢、身長、その他…</v>
          </cell>
          <cell r="F1344" t="str">
            <v>柴田</v>
          </cell>
          <cell r="G1344">
            <v>43654</v>
          </cell>
          <cell r="H1344"/>
          <cell r="I1344"/>
          <cell r="J1344"/>
          <cell r="K1344"/>
          <cell r="L1344"/>
          <cell r="M1344"/>
          <cell r="N1344" t="str">
            <v>未定</v>
          </cell>
          <cell r="O1344"/>
          <cell r="P1344"/>
          <cell r="Q1344"/>
          <cell r="R1344" t="str">
            <v>顧客から指摘されたわけではないので優先度は低</v>
          </cell>
          <cell r="S1344"/>
        </row>
        <row r="1345">
          <cell r="A1345" t="str">
            <v>1344</v>
          </cell>
          <cell r="B1345" t="str">
            <v>ALAR</v>
          </cell>
          <cell r="C1345"/>
          <cell r="D1345" t="str">
            <v>AZ
R3-RQ-475</v>
          </cell>
          <cell r="E1345" t="str">
            <v>&lt;CW5ADR-R3-要望障害一覧.xlsxから転記&gt;R3-RQ-475
検索結果の件数が多いとき、続行するかの確認ダイアログが表示されるが、デフォルトがYESになっているため、うっかり押してしまうことがある。デフォルトをNOに変更してほしい。</v>
          </cell>
          <cell r="F1345" t="str">
            <v>柴田</v>
          </cell>
          <cell r="G1345">
            <v>43654</v>
          </cell>
          <cell r="H1345" t="str">
            <v>リリース済</v>
          </cell>
          <cell r="I1345"/>
          <cell r="J1345"/>
          <cell r="K1345"/>
          <cell r="L1345"/>
          <cell r="M1345"/>
          <cell r="N1345" t="str">
            <v>SP10</v>
          </cell>
          <cell r="O1345"/>
          <cell r="P1345"/>
          <cell r="Q1345"/>
          <cell r="R1345" t="str">
            <v>対応は簡単なのでSP10候補</v>
          </cell>
          <cell r="S1345" t="str">
            <v>柴田/塩見</v>
          </cell>
        </row>
        <row r="1346">
          <cell r="A1346" t="str">
            <v>1345</v>
          </cell>
          <cell r="B1346" t="str">
            <v>EBIC</v>
          </cell>
          <cell r="C1346"/>
          <cell r="D1346" t="str">
            <v>AZ
R3-RQ-476</v>
          </cell>
          <cell r="E1346" t="str">
            <v>&lt;CW5ADR-R3-要望障害一覧.xlsxから転記&gt;R3-RQ-476
PMDA確認帳票出力で帳票を確認しているが、時間がかかるのでE2BCheckなしの帳票出力機能がほしい</v>
          </cell>
          <cell r="F1346" t="str">
            <v>柴田</v>
          </cell>
          <cell r="G1346">
            <v>43654</v>
          </cell>
          <cell r="H1346" t="str">
            <v>リリース済</v>
          </cell>
          <cell r="I1346"/>
          <cell r="J1346"/>
          <cell r="K1346"/>
          <cell r="L1346"/>
          <cell r="M1346"/>
          <cell r="N1346" t="str">
            <v>SP10</v>
          </cell>
          <cell r="O1346"/>
          <cell r="P1346"/>
          <cell r="Q1346"/>
          <cell r="R1346" t="str">
            <v>R3-RQ-473での対応により十分な効果が得られた場合、優先度を引き下げ、通常の要望扱いとする。</v>
          </cell>
          <cell r="S1346" t="str">
            <v>柴田/塩見</v>
          </cell>
        </row>
        <row r="1347">
          <cell r="A1347" t="str">
            <v>1346</v>
          </cell>
          <cell r="B1347" t="str">
            <v>PSRD</v>
          </cell>
          <cell r="C1347" t="str">
            <v>収集報告対象日</v>
          </cell>
          <cell r="D1347" t="str">
            <v>AZ
R3-RQ-477</v>
          </cell>
          <cell r="E1347" t="str">
            <v>&lt;CW5ADR-R3-要望障害一覧.xlsxから転記&gt;R3-RQ-477
基準日を情報入手日とした場合、報告済み症例・医療機関報告症例どちらも当てはまる症例は最新受領のみ出力してほしい</v>
          </cell>
          <cell r="F1347" t="str">
            <v>柴田</v>
          </cell>
          <cell r="G1347">
            <v>43654</v>
          </cell>
          <cell r="H1347"/>
          <cell r="I1347"/>
          <cell r="J1347"/>
          <cell r="K1347"/>
          <cell r="L1347"/>
          <cell r="M1347"/>
          <cell r="N1347" t="str">
            <v>未定</v>
          </cell>
          <cell r="O1347"/>
          <cell r="P1347"/>
          <cell r="Q1347"/>
          <cell r="R1347" t="str">
            <v>対象チェックを外すことで運用回避可能
現状は収集報告対象日を設定しても、検索条件Aの最新、検索条件Bの最新で検索されてしまっているが、対応する場合、AとBの中での最新を収集するようにしたほうが良い</v>
          </cell>
          <cell r="S1347"/>
        </row>
        <row r="1348">
          <cell r="A1348" t="str">
            <v>1347</v>
          </cell>
          <cell r="B1348" t="str">
            <v>PSRD</v>
          </cell>
          <cell r="C1348" t="str">
            <v>様式9</v>
          </cell>
          <cell r="D1348" t="str">
            <v>AZ
R3-RQ-477</v>
          </cell>
          <cell r="E1348" t="str">
            <v>&lt;CW5ADR-R3-要望障害一覧.xlsxから転記&gt;R3-RQ-477
再審査報告は新規性を「入手時」ではなく「最新」を見てほしい</v>
          </cell>
          <cell r="F1348" t="str">
            <v>柴田</v>
          </cell>
          <cell r="G1348">
            <v>43654</v>
          </cell>
          <cell r="H1348" t="str">
            <v>リリース済</v>
          </cell>
          <cell r="I1348"/>
          <cell r="J1348"/>
          <cell r="K1348"/>
          <cell r="L1348"/>
          <cell r="M1348"/>
          <cell r="N1348" t="str">
            <v>SP9.1</v>
          </cell>
          <cell r="O1348"/>
          <cell r="P1348"/>
          <cell r="Q1348"/>
          <cell r="R1348" t="str">
            <v>今ある結果をもとに、未知から既知に変わったものを外していく対応が効率的と思われる</v>
          </cell>
          <cell r="S1348" t="str">
            <v>柴田/塩見</v>
          </cell>
        </row>
        <row r="1349">
          <cell r="A1349" t="str">
            <v>1348</v>
          </cell>
          <cell r="B1349" t="str">
            <v>PSRD</v>
          </cell>
          <cell r="C1349" t="str">
            <v>医療機関報告</v>
          </cell>
          <cell r="D1349" t="str">
            <v>AZ
R3-RQ-477</v>
          </cell>
          <cell r="E1349" t="str">
            <v>&lt;CW5ADR-R3-要望障害一覧.xlsxから転記&gt;R3-RQ-477
医療機関報告症例の収集条件：情報源「T08」が運用に合っていない</v>
          </cell>
          <cell r="F1349" t="str">
            <v>柴田</v>
          </cell>
          <cell r="G1349">
            <v>43654</v>
          </cell>
          <cell r="H1349"/>
          <cell r="I1349"/>
          <cell r="J1349"/>
          <cell r="K1349"/>
          <cell r="L1349"/>
          <cell r="M1349"/>
          <cell r="N1349" t="str">
            <v>未定</v>
          </cell>
          <cell r="O1349"/>
          <cell r="P1349"/>
          <cell r="Q1349"/>
          <cell r="R1349" t="str">
            <v>T08を医療機関報告症例の対象と位置付ける</v>
          </cell>
          <cell r="S1349"/>
        </row>
        <row r="1350">
          <cell r="A1350" t="str">
            <v>1349</v>
          </cell>
          <cell r="B1350"/>
          <cell r="C1350" t="str">
            <v>通知</v>
          </cell>
          <cell r="D1350" t="str">
            <v>KS
1907-015</v>
          </cell>
          <cell r="E1350" t="str">
            <v>令和元年7月10日の通知の影響範囲を確認</v>
          </cell>
          <cell r="F1350" t="str">
            <v>柴田</v>
          </cell>
          <cell r="G1350">
            <v>43657</v>
          </cell>
          <cell r="H1350" t="str">
            <v>Close(取下)</v>
          </cell>
          <cell r="I1350"/>
          <cell r="J1350"/>
          <cell r="K1350"/>
          <cell r="L1350"/>
          <cell r="M1350"/>
          <cell r="N1350" t="str">
            <v>未定</v>
          </cell>
          <cell r="O1350"/>
          <cell r="P1350"/>
          <cell r="Q1350"/>
          <cell r="R1350"/>
          <cell r="S1350"/>
        </row>
        <row r="1351">
          <cell r="A1351" t="str">
            <v>1350</v>
          </cell>
          <cell r="B1351"/>
          <cell r="C1351" t="str">
            <v>アクセスコントロールオプション</v>
          </cell>
          <cell r="D1351" t="str">
            <v>SG
R3-RQ-465</v>
          </cell>
          <cell r="E1351" t="str">
            <v>&lt;CW5ADR-R3-要望障害一覧.xlsxから転記&gt;R3-RQ-465
アクセスコントロールオプションの「自社薬グループ－ユーザーグループ権限マスターメンテナンス画面」にて、自社薬グループマスターで無効化された自社薬グループが表示されない。</v>
          </cell>
          <cell r="F1351" t="str">
            <v>市岡</v>
          </cell>
          <cell r="G1351">
            <v>43628</v>
          </cell>
          <cell r="H1351" t="str">
            <v>リリース済</v>
          </cell>
          <cell r="I1351"/>
          <cell r="J1351"/>
          <cell r="K1351"/>
          <cell r="L1351"/>
          <cell r="M1351"/>
          <cell r="N1351" t="str">
            <v>SP10</v>
          </cell>
          <cell r="O1351"/>
          <cell r="P1351"/>
          <cell r="Q1351"/>
          <cell r="R1351" t="str">
            <v>無効化された自社薬グループで登録された過去症例が、アクセスコントロールオプションの権限が設定されていないため開くことができない。
現状、XMLアップロードか一時的に有効にして権限設定するしかない。</v>
          </cell>
          <cell r="S1351" t="str">
            <v>塩見/藤田</v>
          </cell>
        </row>
        <row r="1352">
          <cell r="A1352" t="str">
            <v>1351</v>
          </cell>
          <cell r="B1352"/>
          <cell r="C1352" t="str">
            <v>マスターキット
ConfigUtil</v>
          </cell>
          <cell r="D1352"/>
          <cell r="E1352" t="str">
            <v>元号設定を「CWAProcessHost.exe.config.tmpl」に反映させる。
他の設定（R3DB化、情報子画面追加）等、漏れがないか確認する。</v>
          </cell>
          <cell r="F1352" t="str">
            <v>柴田</v>
          </cell>
          <cell r="G1352">
            <v>43658</v>
          </cell>
          <cell r="H1352"/>
          <cell r="I1352"/>
          <cell r="J1352"/>
          <cell r="K1352"/>
          <cell r="L1352"/>
          <cell r="M1352"/>
          <cell r="N1352" t="str">
            <v>未定</v>
          </cell>
          <cell r="O1352"/>
          <cell r="P1352"/>
          <cell r="Q1352"/>
          <cell r="R1352"/>
          <cell r="S1352"/>
        </row>
        <row r="1353">
          <cell r="A1353" t="str">
            <v>1352</v>
          </cell>
          <cell r="B1353"/>
          <cell r="C1353" t="str">
            <v>マスターキット
INI_DUMP</v>
          </cell>
          <cell r="D1353"/>
          <cell r="E1353" t="str">
            <v>帳票の拡張子がdoc形式になっているため、docxに修正する必要がある。
INI_DUMPが最新の状態になっているかを確認する。</v>
          </cell>
          <cell r="F1353" t="str">
            <v>柴田</v>
          </cell>
          <cell r="G1353">
            <v>43658</v>
          </cell>
          <cell r="H1353"/>
          <cell r="I1353"/>
          <cell r="J1353"/>
          <cell r="K1353"/>
          <cell r="L1353"/>
          <cell r="M1353"/>
          <cell r="N1353" t="str">
            <v>未定</v>
          </cell>
          <cell r="O1353"/>
          <cell r="P1353"/>
          <cell r="Q1353"/>
          <cell r="R1353"/>
          <cell r="S1353"/>
        </row>
        <row r="1354">
          <cell r="A1354" t="str">
            <v>1353</v>
          </cell>
          <cell r="B1354" t="str">
            <v>THアドオン</v>
          </cell>
          <cell r="C1354" t="str">
            <v>進捗管理機能-帳票サーバー出力</v>
          </cell>
          <cell r="D1354" t="str">
            <v>HD：1906-025</v>
          </cell>
          <cell r="E1354" t="str">
            <v>進捗管理機能の帳票「一時評価の記録（FIX）」のサーバー出力機能について、出力時の確認・承認ステータスのチェックが行われず、常に出力可能となっている。</v>
          </cell>
          <cell r="F1354" t="str">
            <v>市岡</v>
          </cell>
          <cell r="G1354">
            <v>43658</v>
          </cell>
          <cell r="H1354"/>
          <cell r="I1354"/>
          <cell r="J1354"/>
          <cell r="K1354"/>
          <cell r="L1354"/>
          <cell r="M1354"/>
          <cell r="N1354" t="str">
            <v>SP9</v>
          </cell>
          <cell r="O1354"/>
          <cell r="P1354"/>
          <cell r="Q1354"/>
          <cell r="R1354"/>
          <cell r="S1354"/>
        </row>
        <row r="1355">
          <cell r="A1355" t="str">
            <v>1354</v>
          </cell>
          <cell r="B1355" t="str">
            <v>ALE0</v>
          </cell>
          <cell r="C1355" t="str">
            <v>報告イベント</v>
          </cell>
          <cell r="D1355" t="str">
            <v>AZ
1904-064</v>
          </cell>
          <cell r="E1355" t="str">
            <v>E2b作成されたのに報告イベントが作成されないという矛盾が生じないようなシステム上の仕組みのご検討</v>
          </cell>
          <cell r="F1355" t="str">
            <v>DHD 左</v>
          </cell>
          <cell r="G1355">
            <v>43658</v>
          </cell>
          <cell r="H1355"/>
          <cell r="I1355"/>
          <cell r="J1355"/>
          <cell r="K1355"/>
          <cell r="L1355"/>
          <cell r="M1355"/>
          <cell r="N1355"/>
          <cell r="O1355"/>
          <cell r="P1355"/>
          <cell r="Q1355"/>
          <cell r="R1355"/>
          <cell r="S1355"/>
        </row>
        <row r="1356">
          <cell r="A1356" t="str">
            <v>1355</v>
          </cell>
          <cell r="B1356" t="str">
            <v>EBSF</v>
          </cell>
          <cell r="C1356" t="str">
            <v>パフォーマンス改善</v>
          </cell>
          <cell r="D1356" t="str">
            <v>AZ
R3-RQ-478</v>
          </cell>
          <cell r="E1356" t="str">
            <v>&lt;CW5ADR-R3-要望障害一覧.xlsxから転記&gt;R3-RQ-478
R2形式のHQ報告を複数端末（１人で複数でも同様）から同時実行するとDB側ではシリアルに処理が行われ、パフォーマンスが劣化する
※１回あたりそれぞれ３０秒程度のHQ報告を４人で同時実行すると、１人目は３０秒、２人目は１分、３人目は１分３０秒、４人目は２分ほどかかる</v>
          </cell>
          <cell r="F1356" t="str">
            <v>柴田</v>
          </cell>
          <cell r="G1356">
            <v>43663</v>
          </cell>
          <cell r="H1356" t="str">
            <v>リリース済</v>
          </cell>
          <cell r="I1356"/>
          <cell r="J1356"/>
          <cell r="K1356"/>
          <cell r="L1356"/>
          <cell r="M1356"/>
          <cell r="N1356" t="str">
            <v>SP9.1</v>
          </cell>
          <cell r="O1356"/>
          <cell r="P1356"/>
          <cell r="Q1356"/>
          <cell r="R1356"/>
          <cell r="S1356" t="str">
            <v>藤田/柴田</v>
          </cell>
        </row>
        <row r="1357">
          <cell r="A1357" t="str">
            <v>1356</v>
          </cell>
          <cell r="B1357" t="str">
            <v>ALRV</v>
          </cell>
          <cell r="C1357" t="str">
            <v>パフォーマンス改善</v>
          </cell>
          <cell r="D1357" t="str">
            <v>AZ
R3-RQ-479</v>
          </cell>
          <cell r="E1357" t="str">
            <v>&lt;CW5ADR-R3-要望障害一覧.xlsxから転記&gt;R3-RQ-479
受領（第一報）画面を開くのが遅い
マスタのデータが大量の場合に画面を開くのに時間がかかっている（下記状態の場合30秒程度開くのにかかる）
※M_USERS_DRUG_GROUP：98,438
Void_FLG=0や代表フラグ＝ON等のフィルタをしてClientにデータを渡す等の改善が必要</v>
          </cell>
          <cell r="F1357" t="str">
            <v>柴田</v>
          </cell>
          <cell r="G1357">
            <v>43663</v>
          </cell>
          <cell r="H1357" t="str">
            <v>リリース済</v>
          </cell>
          <cell r="I1357"/>
          <cell r="J1357"/>
          <cell r="K1357"/>
          <cell r="L1357"/>
          <cell r="M1357"/>
          <cell r="N1357" t="str">
            <v>SP9.1</v>
          </cell>
          <cell r="O1357"/>
          <cell r="P1357"/>
          <cell r="Q1357"/>
          <cell r="R1357" t="str">
            <v>M_USERS_DRUG_GROUPのダウンロードのタイミングを、受領画面起動時からメニュー画面起動時に変更する対応でも可。</v>
          </cell>
          <cell r="S1357" t="str">
            <v>藤田/柴田</v>
          </cell>
        </row>
        <row r="1358">
          <cell r="A1358" t="str">
            <v>1357</v>
          </cell>
          <cell r="B1358" t="str">
            <v>ADCA</v>
          </cell>
          <cell r="C1358" t="str">
            <v>臨床検査値要望</v>
          </cell>
          <cell r="D1358" t="str">
            <v>HD：1907-026
EI</v>
          </cell>
          <cell r="E1358" t="str">
            <v xml:space="preserve">症例情報入力時に検査項目の設定をスムーズに行えるように、項目の並び替え、または検索機能を追加してほしい。 </v>
          </cell>
          <cell r="F1358" t="str">
            <v>DHD 左</v>
          </cell>
          <cell r="G1358">
            <v>43672</v>
          </cell>
          <cell r="H1358"/>
          <cell r="I1358"/>
          <cell r="J1358"/>
          <cell r="K1358"/>
          <cell r="L1358"/>
          <cell r="M1358"/>
          <cell r="N1358" t="str">
            <v>未定</v>
          </cell>
          <cell r="O1358"/>
          <cell r="P1358"/>
          <cell r="Q1358"/>
          <cell r="R1358"/>
          <cell r="S1358"/>
        </row>
        <row r="1359">
          <cell r="A1359" t="str">
            <v>1358</v>
          </cell>
          <cell r="B1359" t="str">
            <v>LT</v>
          </cell>
          <cell r="C1359" t="str">
            <v>Log&amp;Triage
単票入力画面、ＥＬＬＥ画面</v>
          </cell>
          <cell r="D1359"/>
          <cell r="E1359" t="str">
            <v>ＥＬＬＥ画面のスプレッドにて、ペースト操作を行うと内部フラグがおかしくなり、その後の操作で画面が異常終了する場合がある。単票入力画面の有害事象スプレッドも同様にペーストし捜査で内部フラグがおかしくなる</v>
          </cell>
          <cell r="F1359" t="str">
            <v>市岡</v>
          </cell>
          <cell r="G1359">
            <v>43684</v>
          </cell>
          <cell r="H1359"/>
          <cell r="I1359"/>
          <cell r="J1359"/>
          <cell r="K1359"/>
          <cell r="L1359"/>
          <cell r="M1359"/>
          <cell r="N1359" t="str">
            <v>未定</v>
          </cell>
          <cell r="O1359"/>
          <cell r="P1359"/>
          <cell r="Q1359"/>
          <cell r="R1359"/>
          <cell r="S1359"/>
        </row>
        <row r="1360">
          <cell r="A1360" t="str">
            <v>1359</v>
          </cell>
          <cell r="B1360" t="str">
            <v>ALAR/ADAR</v>
          </cell>
          <cell r="C1360" t="str">
            <v>検索条件</v>
          </cell>
          <cell r="D1360" t="str">
            <v>HD：1907-039
TJ</v>
          </cell>
          <cell r="E1360" t="str">
            <v>汎用帳票と汎用検索画面で下記検索条件を入力する場合、「ビジネスロジックで業務は異常終了。」のエラーを発生します。
・比較演算子に「IN」を設定
・値に複数の文字列を「|」区切りで設定
・※に「☑」を設定</v>
          </cell>
          <cell r="F1360" t="str">
            <v>DHD 馮</v>
          </cell>
          <cell r="G1360">
            <v>43684</v>
          </cell>
          <cell r="H1360" t="str">
            <v>リリース済</v>
          </cell>
          <cell r="I1360"/>
          <cell r="J1360"/>
          <cell r="K1360"/>
          <cell r="L1360"/>
          <cell r="M1360"/>
          <cell r="N1360" t="str">
            <v>SP10.1</v>
          </cell>
          <cell r="O1360"/>
          <cell r="P1360"/>
          <cell r="Q1360"/>
          <cell r="R1360"/>
          <cell r="S1360" t="str">
            <v>塩見/藤田</v>
          </cell>
        </row>
        <row r="1361">
          <cell r="A1361" t="str">
            <v>1360</v>
          </cell>
          <cell r="B1361" t="str">
            <v>EBRA</v>
          </cell>
          <cell r="C1361" t="str">
            <v>Initial</v>
          </cell>
          <cell r="D1361" t="str">
            <v>SG
HD：1907-041</v>
          </cell>
          <cell r="E1361" t="str">
            <v xml:space="preserve">取込んだICSRファイルに、
　　　医薬品その他の情報（コード）「G.k.10.r」のcodeノードがありますが、
　　　valueノードがありませんので、取込みエラーが発生しました。
</v>
          </cell>
          <cell r="F1361" t="str">
            <v>DHD 郭</v>
          </cell>
          <cell r="G1361">
            <v>43686</v>
          </cell>
          <cell r="H1361" t="str">
            <v>Close(取下)</v>
          </cell>
          <cell r="I1361"/>
          <cell r="J1361"/>
          <cell r="K1361"/>
          <cell r="L1361"/>
          <cell r="M1361"/>
          <cell r="N1361"/>
          <cell r="O1361"/>
          <cell r="P1361"/>
          <cell r="Q1361"/>
          <cell r="R1361" t="str">
            <v>9/25:(江口)R3-1304（SP9）にて対応済みのためクローズ</v>
          </cell>
          <cell r="S1361"/>
        </row>
        <row r="1362">
          <cell r="A1362" t="str">
            <v>1361</v>
          </cell>
          <cell r="B1362" t="str">
            <v>EBRA</v>
          </cell>
          <cell r="C1362" t="str">
            <v>Import</v>
          </cell>
          <cell r="D1362" t="str">
            <v>SG
HD：1907-042</v>
          </cell>
          <cell r="E1362" t="str">
            <v>読替有害事象名(第二言語)のセットをブランク or LLT名称(第二言語) 
↓
読替有害事象名(第二言語)のセットをE.i.1.2 or LLT名称(第二言語)
上記改善要望が頂きました。</v>
          </cell>
          <cell r="F1362" t="str">
            <v>DHD 馮</v>
          </cell>
          <cell r="G1362">
            <v>43690</v>
          </cell>
          <cell r="H1362" t="str">
            <v>リリース済</v>
          </cell>
          <cell r="I1362"/>
          <cell r="J1362"/>
          <cell r="K1362"/>
          <cell r="L1362"/>
          <cell r="M1362"/>
          <cell r="N1362" t="str">
            <v>SP12(前半フェーズ)</v>
          </cell>
          <cell r="O1362"/>
          <cell r="P1362"/>
          <cell r="Q1362"/>
          <cell r="R1362" t="str">
            <v>入手情報には誤字等が含まれる可能性があるため、「読替有害事象」に初期セットする機能を導入した場合は、必ず「読替有害事象」の内容をユーザーがチェックする必要がある。機能追加の際は、ユーザーへの注意喚起が必要である。（岩城さん）
(2020/3/19)
工数ショートによりSP11候補→SP12候補へ引き下げ</v>
          </cell>
          <cell r="S1362" t="str">
            <v>柴田/塩見</v>
          </cell>
        </row>
        <row r="1363">
          <cell r="A1363" t="str">
            <v>1362</v>
          </cell>
          <cell r="B1363"/>
          <cell r="C1363" t="str">
            <v>論理チェック</v>
          </cell>
          <cell r="D1363"/>
          <cell r="E1363" t="str">
            <v>「治験の概要」の論理チェックはPKGではエラー/警告の種別が「エラー」となっているが、「警告」に修正すべき。
（最終的には治験の概要は入力する想定ではあるが、一時的に保存する際など更新することができず不便であるため）
他の論理チェックでもエラー/警告の種別が「エラー」となっているものがないかを確認する。
※基本的には論理チェックは「警告」にすることが望ましい。
また、パッケージと各社向けで分けて管理する対応も検討する。</v>
          </cell>
          <cell r="F1363" t="str">
            <v>柴田</v>
          </cell>
          <cell r="G1363">
            <v>43682</v>
          </cell>
          <cell r="H1363" t="str">
            <v>リリース済</v>
          </cell>
          <cell r="I1363"/>
          <cell r="J1363"/>
          <cell r="K1363"/>
          <cell r="L1363"/>
          <cell r="M1363"/>
          <cell r="N1363" t="str">
            <v>SP10</v>
          </cell>
          <cell r="O1363"/>
          <cell r="P1363"/>
          <cell r="Q1363"/>
          <cell r="R1363"/>
          <cell r="S1363" t="str">
            <v>柴田/塩見</v>
          </cell>
        </row>
        <row r="1364">
          <cell r="A1364" t="str">
            <v>1363</v>
          </cell>
          <cell r="B1364" t="str">
            <v>ALEP</v>
          </cell>
          <cell r="C1364" t="str">
            <v>ICSR出力画面-即時報告</v>
          </cell>
          <cell r="D1364" t="str">
            <v>TH
HD：1908-025</v>
          </cell>
          <cell r="E1364" t="str">
            <v>同一受領で1回目即時報告後、2回目の報告する運用をしております。
(2回目は通常の市販後副作用等報告として扱い、即時報告フラグ (J2.3)を空欄といたします。)
SP8のR3-782で2回目の報告時にwarning messageが出力されるようになりましたが、
「同一受領で即時報告済であれば条件から外す」などの制限をかけることは可能でしょうか。</v>
          </cell>
          <cell r="F1364" t="str">
            <v>DHD 馮</v>
          </cell>
          <cell r="G1364">
            <v>43697</v>
          </cell>
          <cell r="H1364" t="str">
            <v>リリース済</v>
          </cell>
          <cell r="I1364"/>
          <cell r="J1364"/>
          <cell r="K1364"/>
          <cell r="L1364"/>
          <cell r="M1364"/>
          <cell r="N1364" t="str">
            <v>SP10</v>
          </cell>
          <cell r="O1364"/>
          <cell r="P1364"/>
          <cell r="Q1364"/>
          <cell r="R1364" t="str">
            <v>TH様の指摘である同一受領内で即時報告済みを判断する仕様が妥当だと思う（平さん）</v>
          </cell>
          <cell r="S1364" t="str">
            <v>藤田/塩見</v>
          </cell>
        </row>
        <row r="1365">
          <cell r="A1365" t="str">
            <v>1364</v>
          </cell>
          <cell r="B1365" t="str">
            <v>アドオン帳票</v>
          </cell>
          <cell r="C1365" t="str">
            <v>臨床検査値一覧表</v>
          </cell>
          <cell r="D1365" t="str">
            <v>MJ
HD：1907-038</v>
          </cell>
          <cell r="E1365" t="str">
            <v xml:space="preserve">CW5ADRのアドオン帳票「臨床検査値一覧表」を出力しようとしたところ、
ひとつ前の「受領4」では出力できたのですが、「受領5」では添付のメッセージが表示され、
出力できませんでした。
追加受領のため、データが増えているという点はございますが、当該帳票を出力するのにあたり、
データ項目数の制限はございますでしょうか。
</v>
          </cell>
          <cell r="F1365" t="str">
            <v>DHD 左</v>
          </cell>
          <cell r="G1365">
            <v>43698</v>
          </cell>
          <cell r="H1365" t="str">
            <v>リリース済</v>
          </cell>
          <cell r="I1365" t="str">
            <v>江口</v>
          </cell>
          <cell r="J1365">
            <v>43761</v>
          </cell>
          <cell r="K1365"/>
          <cell r="L1365"/>
          <cell r="M1365"/>
          <cell r="N1365" t="str">
            <v>SP9.1</v>
          </cell>
          <cell r="O1365"/>
          <cell r="P1365"/>
          <cell r="Q1365"/>
          <cell r="R1365"/>
          <cell r="S1365"/>
        </row>
        <row r="1366">
          <cell r="A1366" t="str">
            <v>1365</v>
          </cell>
          <cell r="B1366" t="str">
            <v>PSRD</v>
          </cell>
          <cell r="C1366" t="str">
            <v>未知非重篤副作用発現症例一覧</v>
          </cell>
          <cell r="D1366" t="str">
            <v>MKK
R3-RQ-481</v>
          </cell>
          <cell r="E1366" t="str">
            <v>&lt;CW5ADR-R3-要望障害一覧.xlsxから転記&gt;R3-RQ-481
未知非重篤副作用別発現症例一覧の出力項目「年齢」について、評価画面の「報告年齢」からデータを取得しているが、症例情報画面の「患者情報-年齢」から取得するようにしてほしい。
また、受領に複数の評価があった場合、最新の評価が対象となるが、どの評価が対象になるかの記載があるドキュメントが見当たらなかった。</v>
          </cell>
          <cell r="F1366" t="str">
            <v>柴田</v>
          </cell>
          <cell r="G1366">
            <v>43703</v>
          </cell>
          <cell r="H1366"/>
          <cell r="I1366"/>
          <cell r="J1366"/>
          <cell r="K1366"/>
          <cell r="L1366"/>
          <cell r="M1366"/>
          <cell r="N1366" t="str">
            <v>未定</v>
          </cell>
          <cell r="O1366"/>
          <cell r="P1366"/>
          <cell r="Q1366"/>
          <cell r="R1366" t="str">
            <v>「不明」が出力されるのはあまり良いとは言えない。評価-報告年齢に値が入力されておらず、「不明」が出力されてしまう場合は、患者情報-報告から出力する仕様が妥当（平さん）</v>
          </cell>
          <cell r="S1366"/>
        </row>
        <row r="1367">
          <cell r="A1367" t="str">
            <v>1366</v>
          </cell>
          <cell r="B1367" t="str">
            <v>EBIX</v>
          </cell>
          <cell r="C1367" t="str">
            <v>G.k.2.2出力仕様</v>
          </cell>
          <cell r="D1367" t="str">
            <v>TH
HD：1908-025</v>
          </cell>
          <cell r="E1367" t="str">
            <v>SP8のR3-953でICSR出力時にG.k.2.2に桁数を絞り込む（7桁、9桁、12桁を優先し、それ以外だと名称を出力する）仕様を追加した。
しかし、暫定コードは7桁、9桁、12桁以外の桁数（THでは8桁）になることもあり、上記仕様では薬剤コードが出力されなくなる場合がある。
現在の仕様が適切がどうか仕様の再検討が必要。</v>
          </cell>
          <cell r="F1367" t="str">
            <v>柴田</v>
          </cell>
          <cell r="G1367">
            <v>43710</v>
          </cell>
          <cell r="H1367" t="str">
            <v>リリース済</v>
          </cell>
          <cell r="I1367"/>
          <cell r="J1367"/>
          <cell r="K1367"/>
          <cell r="L1367"/>
          <cell r="M1367"/>
          <cell r="N1367" t="str">
            <v>SP10</v>
          </cell>
          <cell r="O1367"/>
          <cell r="P1367"/>
          <cell r="Q1367"/>
          <cell r="R1367"/>
          <cell r="S1367" t="str">
            <v>柴田/塩見</v>
          </cell>
        </row>
        <row r="1368">
          <cell r="A1368" t="str">
            <v>1367</v>
          </cell>
          <cell r="B1368" t="str">
            <v>ALRV</v>
          </cell>
          <cell r="C1368" t="str">
            <v>パフォーマンス改善</v>
          </cell>
          <cell r="D1368" t="str">
            <v>AZ
R3-RQ-479</v>
          </cell>
          <cell r="E1368" t="str">
            <v>R3-1356で対応した受領画面起動時のパフォーマンス改善は当初想定よりも効果が出なかった（無効データが少なかった）ため、以下の２案による改善を追加で検討する
SQL&gt; SELECT VOID_FLG, COUNT(1) FROM M_USERS_DRUG_GROUP GROUP BY VOID_FLG;
  VOID_FLG   COUNT(1)
---------- ----------
        -1       1625
         0     100482
案１：M_USERS_DRUG_GROUPのダウンロードタイミングを受領画面起動時からADR起動時に変更する
案２：アクセスコントロールオプションがONの場合、ログインユーザーがアクセス可能な自社薬グループコードのM_USERS_DRUG_GROUPのみをダウンロードする
案１でADR起動時にマスタをダウンロードすることでADR動作に問題がある場合かつ、AZ様がアクセスコントロールオプションを利用している場合は案２を検討する方針とします</v>
          </cell>
          <cell r="F1368" t="str">
            <v>藤田</v>
          </cell>
          <cell r="G1368">
            <v>43710</v>
          </cell>
          <cell r="H1368" t="str">
            <v>リリース済</v>
          </cell>
          <cell r="I1368"/>
          <cell r="J1368"/>
          <cell r="K1368"/>
          <cell r="L1368"/>
          <cell r="M1368"/>
          <cell r="N1368" t="str">
            <v>SP10</v>
          </cell>
          <cell r="O1368"/>
          <cell r="P1368"/>
          <cell r="Q1368"/>
          <cell r="R1368"/>
          <cell r="S1368" t="str">
            <v>藤田/塩見</v>
          </cell>
        </row>
        <row r="1369">
          <cell r="A1369" t="str">
            <v>1368</v>
          </cell>
          <cell r="B1369" t="str">
            <v>EBSF</v>
          </cell>
          <cell r="C1369" t="str">
            <v>データ交換ファイル出力</v>
          </cell>
          <cell r="D1369" t="str">
            <v>PP-EA
HD:1908-040</v>
          </cell>
          <cell r="E1369" t="str">
            <v xml:space="preserve">チェックリスト出力する場合、
受信者をプルダウンから選ばない時には、受信者情報は無効されたデータがセットされています。
</v>
          </cell>
          <cell r="F1369" t="str">
            <v>DHD 郭</v>
          </cell>
          <cell r="G1369">
            <v>43711</v>
          </cell>
          <cell r="H1369" t="str">
            <v>リリース済</v>
          </cell>
          <cell r="I1369"/>
          <cell r="J1369"/>
          <cell r="K1369"/>
          <cell r="L1369"/>
          <cell r="M1369"/>
          <cell r="N1369" t="str">
            <v>SP10</v>
          </cell>
          <cell r="O1369"/>
          <cell r="P1369"/>
          <cell r="Q1369"/>
          <cell r="R1369"/>
          <cell r="S1369" t="str">
            <v>藤田/柴田</v>
          </cell>
        </row>
        <row r="1370">
          <cell r="A1370" t="str">
            <v>1369</v>
          </cell>
          <cell r="B1370" t="str">
            <v>KUAR</v>
          </cell>
          <cell r="C1370" t="str">
            <v>新規性一括変換</v>
          </cell>
          <cell r="D1370" t="str">
            <v>社内</v>
          </cell>
          <cell r="E1370" t="str">
            <v>新規性一括変換画面から詳細画面（１回目）を起動する場合、変更されたデータの「更新」列の状態が設定されていない。</v>
          </cell>
          <cell r="F1370" t="str">
            <v>DDC季</v>
          </cell>
          <cell r="G1370">
            <v>43711</v>
          </cell>
          <cell r="H1370"/>
          <cell r="I1370"/>
          <cell r="J1370"/>
          <cell r="K1370"/>
          <cell r="L1370"/>
          <cell r="M1370"/>
          <cell r="N1370"/>
          <cell r="O1370"/>
          <cell r="P1370"/>
          <cell r="Q1370"/>
          <cell r="R1370"/>
          <cell r="S1370"/>
        </row>
        <row r="1371">
          <cell r="A1371" t="str">
            <v>1370</v>
          </cell>
          <cell r="B1371" t="str">
            <v>TMCA</v>
          </cell>
          <cell r="C1371" t="str">
            <v>投与経路ID■</v>
          </cell>
          <cell r="D1371" t="str">
            <v>社内</v>
          </cell>
          <cell r="E1371" t="str">
            <v>R3-1220での対応内容をTOPS Addonに反映する。</v>
          </cell>
          <cell r="F1371" t="str">
            <v>DDC　李文占</v>
          </cell>
          <cell r="G1371">
            <v>43712</v>
          </cell>
          <cell r="H1371" t="str">
            <v>リリース済</v>
          </cell>
          <cell r="I1371"/>
          <cell r="J1371"/>
          <cell r="K1371"/>
          <cell r="L1371"/>
          <cell r="M1371"/>
          <cell r="N1371" t="str">
            <v>SP9.1</v>
          </cell>
          <cell r="O1371"/>
          <cell r="P1371"/>
          <cell r="Q1371"/>
          <cell r="R1371"/>
          <cell r="S1371"/>
        </row>
        <row r="1372">
          <cell r="A1372" t="str">
            <v>1371</v>
          </cell>
          <cell r="B1372" t="str">
            <v>その他</v>
          </cell>
          <cell r="C1372" t="str">
            <v>SP9.1のアドオン影響調査</v>
          </cell>
          <cell r="D1372" t="str">
            <v>社内</v>
          </cell>
          <cell r="E1372" t="str">
            <v>SP9.1の改修件のアドオン影響調査</v>
          </cell>
          <cell r="F1372" t="str">
            <v>DDC季</v>
          </cell>
          <cell r="G1372">
            <v>43712</v>
          </cell>
          <cell r="H1372" t="str">
            <v>調査完了（Close）</v>
          </cell>
          <cell r="I1372"/>
          <cell r="J1372"/>
          <cell r="K1372"/>
          <cell r="L1372"/>
          <cell r="M1372"/>
          <cell r="N1372"/>
          <cell r="O1372"/>
          <cell r="P1372"/>
          <cell r="Q1372"/>
          <cell r="R1372"/>
          <cell r="S1372"/>
        </row>
        <row r="1373">
          <cell r="A1373" t="str">
            <v>1372</v>
          </cell>
          <cell r="B1373" t="str">
            <v>EBRF</v>
          </cell>
          <cell r="C1373" t="str">
            <v>log出力</v>
          </cell>
          <cell r="D1373" t="str">
            <v>MJ
R3-RQ-482</v>
          </cell>
          <cell r="E1373" t="str">
            <v>&lt;CW5ADR-R3-要望障害一覧.xlsxから転記&gt;R3-RQ-482
EBFRサービスのログにOracle関連のエラーも出力してほしい。
EBFRサービスの障害が早期に検知できる。</v>
          </cell>
          <cell r="F1373" t="str">
            <v>岩城</v>
          </cell>
          <cell r="G1373">
            <v>43710</v>
          </cell>
          <cell r="H1373" t="str">
            <v>リリース済</v>
          </cell>
          <cell r="I1373"/>
          <cell r="J1373"/>
          <cell r="K1373"/>
          <cell r="L1373"/>
          <cell r="M1373"/>
          <cell r="N1373" t="str">
            <v>SP10</v>
          </cell>
          <cell r="O1373"/>
          <cell r="P1373"/>
          <cell r="Q1373"/>
          <cell r="R1373"/>
          <cell r="S1373" t="str">
            <v>藤田/柴田</v>
          </cell>
        </row>
        <row r="1374">
          <cell r="A1374" t="str">
            <v>1373</v>
          </cell>
          <cell r="B1374" t="str">
            <v>EBSF</v>
          </cell>
          <cell r="C1374" t="str">
            <v>受信ファイルエントリー</v>
          </cell>
          <cell r="D1374" t="str">
            <v>AZ
HD:1909-001</v>
          </cell>
          <cell r="E1374" t="str">
            <v>EBRFServiceで取り込みをしたデータを受信ファイルエントリー画面にて
　症例化にしようとしましたが異常終了で画面終了していまいました。</v>
          </cell>
          <cell r="F1374" t="str">
            <v>DHD 郭</v>
          </cell>
          <cell r="G1374">
            <v>43717</v>
          </cell>
          <cell r="H1374" t="str">
            <v>リリース済</v>
          </cell>
          <cell r="I1374"/>
          <cell r="J1374"/>
          <cell r="K1374"/>
          <cell r="L1374"/>
          <cell r="M1374"/>
          <cell r="N1374" t="str">
            <v>SP10</v>
          </cell>
          <cell r="O1374"/>
          <cell r="P1374"/>
          <cell r="Q1374"/>
          <cell r="R1374"/>
          <cell r="S1374" t="str">
            <v>藤田/柴田</v>
          </cell>
        </row>
        <row r="1375">
          <cell r="A1375" t="str">
            <v>1374</v>
          </cell>
          <cell r="B1375" t="str">
            <v>その他</v>
          </cell>
          <cell r="C1375" t="str">
            <v>Office2019検証</v>
          </cell>
          <cell r="D1375" t="str">
            <v>社内</v>
          </cell>
          <cell r="E1375" t="str">
            <v>Office2019動作検証</v>
          </cell>
          <cell r="F1375" t="str">
            <v>江口</v>
          </cell>
          <cell r="G1375">
            <v>43718</v>
          </cell>
          <cell r="H1375" t="str">
            <v>リリース済</v>
          </cell>
          <cell r="I1375"/>
          <cell r="J1375"/>
          <cell r="K1375"/>
          <cell r="L1375"/>
          <cell r="M1375"/>
          <cell r="N1375" t="str">
            <v>SP10</v>
          </cell>
          <cell r="O1375"/>
          <cell r="P1375"/>
          <cell r="Q1375"/>
          <cell r="R1375" t="str">
            <v>動作確認チェックシート＋PMDA確認帳票含む数種類の帳票を対象に同じデータで帳票を出力し、差異がないかを確認する。</v>
          </cell>
          <cell r="S1375" t="str">
            <v>柴田/塩見</v>
          </cell>
        </row>
        <row r="1376">
          <cell r="A1376" t="str">
            <v>1375</v>
          </cell>
          <cell r="B1376" t="str">
            <v>ALEP</v>
          </cell>
          <cell r="C1376" t="str">
            <v>「公表状況■」</v>
          </cell>
          <cell r="D1376" t="str">
            <v>ZR
HD:1909-020</v>
          </cell>
          <cell r="E1376" t="str">
            <v>CW画面の要望をお送りします。
（添付ファイル参照　パスワード　X@j4Du6pFB）
例）
「公表状況■」にカーソルをもってきた時に右上のオレンジの小画面にて、E2B項目を表示してくれますが、複数項目をまとめて表示させる時に、CW画面上のどの項目に対する説明か、わかりにくいです。
できれば、オレンジの小画面にて、CWの画面項目名も表示いただけるなどの工夫をしていただけないでしょうか？
なお、CW画面上の「公表状況■」が研究報告で使用しない項目なら、画面に表示させない方がわかりやすいと思います。</v>
          </cell>
          <cell r="F1376" t="str">
            <v>DHD 左</v>
          </cell>
          <cell r="G1376">
            <v>43727</v>
          </cell>
          <cell r="H1376"/>
          <cell r="I1376"/>
          <cell r="J1376"/>
          <cell r="K1376"/>
          <cell r="L1376"/>
          <cell r="M1376"/>
          <cell r="N1376" t="str">
            <v>未定</v>
          </cell>
          <cell r="O1376"/>
          <cell r="P1376"/>
          <cell r="Q1376"/>
          <cell r="R1376" t="str">
            <v>他社からも要望があれば対応を検討</v>
          </cell>
          <cell r="S1376"/>
        </row>
        <row r="1377">
          <cell r="A1377" t="str">
            <v>1376</v>
          </cell>
          <cell r="B1377" t="str">
            <v>その他</v>
          </cell>
          <cell r="C1377" t="str">
            <v>JPアドオン</v>
          </cell>
          <cell r="D1377" t="str">
            <v>JP</v>
          </cell>
          <cell r="E1377" t="str">
            <v>DIT開発のアドオン機能のマージ（SP7dベース）
・CSRD：治験定期報告 ⇒ 施設伝達ラインリスト（ヤンセン）　※画面版
・EBSF：データ交換ファイル出力 ⇒ HQ向けE2Bロジカルチェック追加対応</v>
          </cell>
          <cell r="F1377" t="str">
            <v>江口</v>
          </cell>
          <cell r="G1377">
            <v>43727</v>
          </cell>
          <cell r="H1377"/>
          <cell r="I1377"/>
          <cell r="J1377"/>
          <cell r="K1377"/>
          <cell r="L1377"/>
          <cell r="M1377"/>
          <cell r="N1377" t="str">
            <v>SP7m</v>
          </cell>
          <cell r="O1377"/>
          <cell r="P1377"/>
          <cell r="Q1377"/>
          <cell r="R1377"/>
          <cell r="S1377"/>
        </row>
        <row r="1378">
          <cell r="A1378" t="str">
            <v>1377</v>
          </cell>
          <cell r="B1378" t="str">
            <v>EBRA</v>
          </cell>
          <cell r="C1378" t="str">
            <v>受信ファイルエントリー</v>
          </cell>
          <cell r="D1378" t="str">
            <v>EI
HD:1909-023</v>
          </cell>
          <cell r="E1378" t="str">
            <v>R3ファイルをCWにインポートする際、G.K.9.i　医薬品と副作用/有害事象のマトリックスの情報から、 症例情報の有害事象の画面の報告者因果関係や評価情報の企業因果関係を補填する機能の追加を要望します。</v>
          </cell>
          <cell r="F1378" t="str">
            <v>DHD 馮</v>
          </cell>
          <cell r="G1378">
            <v>43733</v>
          </cell>
          <cell r="H1378"/>
          <cell r="I1378"/>
          <cell r="J1378"/>
          <cell r="K1378"/>
          <cell r="L1378"/>
          <cell r="M1378"/>
          <cell r="N1378" t="str">
            <v>未定</v>
          </cell>
          <cell r="O1378"/>
          <cell r="P1378"/>
          <cell r="Q1378"/>
          <cell r="R1378"/>
          <cell r="S1378"/>
        </row>
        <row r="1379">
          <cell r="A1379" t="str">
            <v>1378</v>
          </cell>
          <cell r="B1379" t="str">
            <v>ARRC</v>
          </cell>
          <cell r="C1379" t="str">
            <v>CIOMSレポート</v>
          </cell>
          <cell r="D1379" t="str">
            <v>KS
HD:1909-013</v>
          </cell>
          <cell r="E1379" t="str">
            <v>「選択項目のみ」を選んで，更新ボタンをおすと、「全て」に戻ってしまうよ
うです。
「選択項目のみ」のままとなるような形への変更は可能を要望します。</v>
          </cell>
          <cell r="F1379" t="str">
            <v>DHD 郭</v>
          </cell>
          <cell r="G1379">
            <v>43733</v>
          </cell>
          <cell r="H1379"/>
          <cell r="I1379"/>
          <cell r="J1379"/>
          <cell r="K1379"/>
          <cell r="L1379"/>
          <cell r="M1379"/>
          <cell r="N1379" t="str">
            <v>未定</v>
          </cell>
          <cell r="O1379"/>
          <cell r="P1379"/>
          <cell r="Q1379"/>
          <cell r="R1379"/>
          <cell r="S1379"/>
        </row>
        <row r="1380">
          <cell r="A1380" t="str">
            <v>1379</v>
          </cell>
          <cell r="B1380" t="str">
            <v>ALRV</v>
          </cell>
          <cell r="C1380" t="str">
            <v>[受領画面]-[第一次情報源-引用文献・再審査/治験・試験]</v>
          </cell>
          <cell r="D1380" t="str">
            <v>SG
HD:1910-003</v>
          </cell>
          <cell r="E1380" t="str">
            <v>[受領画面]-[第一次情報源-引用文献・再審査/治験・試験]で無効にした場合、AE3_LITERATURE.VOID_FLGには「1」が設定される事を確認しました。「-1」であること。</v>
          </cell>
          <cell r="F1380" t="str">
            <v>DHD 馮</v>
          </cell>
          <cell r="G1380">
            <v>43740</v>
          </cell>
          <cell r="H1380" t="str">
            <v>リリース済</v>
          </cell>
          <cell r="I1380"/>
          <cell r="J1380"/>
          <cell r="K1380"/>
          <cell r="L1380"/>
          <cell r="M1380"/>
          <cell r="N1380" t="str">
            <v>SP10</v>
          </cell>
          <cell r="O1380"/>
          <cell r="P1380"/>
          <cell r="Q1380"/>
          <cell r="R1380"/>
          <cell r="S1380" t="str">
            <v>塩見/藤田</v>
          </cell>
        </row>
        <row r="1381">
          <cell r="A1381" t="str">
            <v>1380</v>
          </cell>
          <cell r="B1381" t="str">
            <v>ARRC</v>
          </cell>
          <cell r="C1381" t="str">
            <v>CIOMSレポート</v>
          </cell>
          <cell r="D1381" t="str">
            <v>EI
HD:1909-029</v>
          </cell>
          <cell r="E1381" t="str">
            <v xml:space="preserve">入手時新規性（第二言語）をCIOMSの有害事象の最後に出力するご要望が頂きました。
～～～～SERIOUSNESS(COMPANY), EXPECTEDNESS </v>
          </cell>
          <cell r="F1381" t="str">
            <v>DHD 馮</v>
          </cell>
          <cell r="G1381">
            <v>43740</v>
          </cell>
          <cell r="H1381" t="str">
            <v>リリース済</v>
          </cell>
          <cell r="I1381"/>
          <cell r="J1381"/>
          <cell r="K1381"/>
          <cell r="L1381"/>
          <cell r="M1381"/>
          <cell r="N1381" t="str">
            <v>SP12(前半フェーズ)</v>
          </cell>
          <cell r="O1381"/>
          <cell r="P1381"/>
          <cell r="Q1381"/>
          <cell r="R1381" t="str">
            <v>置き換え文字列を追加する
2020/3/19
工数ショートによりSP11候補→SP12候補へ引き下げ</v>
          </cell>
          <cell r="S1381" t="str">
            <v>柴田/塩見</v>
          </cell>
        </row>
        <row r="1382">
          <cell r="A1382" t="str">
            <v>1381</v>
          </cell>
          <cell r="B1382" t="str">
            <v>EBIA</v>
          </cell>
          <cell r="C1382" t="str">
            <v>E2Bチェック</v>
          </cell>
          <cell r="D1382" t="str">
            <v>SG
HD:1909-048</v>
          </cell>
          <cell r="E1382" t="str">
            <v>R3-1120について治験評価更新時のチェックとなっていますが，
本来は当局報告のみに必要なチェックに該当します。
そのため，当局様式出力時の論理チェックとして対応いただきたいと思います
ご検討いただきますよう宜しくお願いいたします</v>
          </cell>
          <cell r="F1382" t="str">
            <v>DHD 馮</v>
          </cell>
          <cell r="G1382">
            <v>43740</v>
          </cell>
          <cell r="H1382" t="str">
            <v>リリース済</v>
          </cell>
          <cell r="I1382"/>
          <cell r="J1382"/>
          <cell r="K1382"/>
          <cell r="L1382"/>
          <cell r="M1382"/>
          <cell r="N1382" t="str">
            <v>SP11</v>
          </cell>
          <cell r="O1382"/>
          <cell r="P1382"/>
          <cell r="Q1382"/>
          <cell r="R1382" t="str">
            <v xml:space="preserve">（2020/1/23）
顧客担当より、R3-1428 、R3-1361 、R3-1276より優先度高のため、これらと入れ替えでもOKなので、SP11に含め たい旨の連絡をいただいた
</v>
          </cell>
          <cell r="S1382" t="str">
            <v>柴田/塩見</v>
          </cell>
        </row>
        <row r="1383">
          <cell r="A1383" t="str">
            <v>1382</v>
          </cell>
          <cell r="B1383" t="str">
            <v>その他</v>
          </cell>
          <cell r="C1383" t="str">
            <v>Oracle19c対応</v>
          </cell>
          <cell r="D1383" t="str">
            <v>社内</v>
          </cell>
          <cell r="E1383" t="str">
            <v>Oracle12.2.01 のサポートが2020/11/20 まで
長期リリースである19cに対応する必要がある
https://support.oracle.com/knowledge/Oracle%20Cloud/2413744_1.html</v>
          </cell>
          <cell r="F1383" t="str">
            <v>江口</v>
          </cell>
          <cell r="G1383">
            <v>43748</v>
          </cell>
          <cell r="H1383" t="str">
            <v>リリース済</v>
          </cell>
          <cell r="I1383"/>
          <cell r="J1383"/>
          <cell r="K1383"/>
          <cell r="L1383"/>
          <cell r="M1383"/>
          <cell r="N1383" t="str">
            <v>SP11</v>
          </cell>
          <cell r="O1383"/>
          <cell r="P1383"/>
          <cell r="Q1383"/>
          <cell r="R1383" t="str">
            <v>SP11で対応必須</v>
          </cell>
          <cell r="S1383" t="str">
            <v>藤田/柴田</v>
          </cell>
        </row>
        <row r="1384">
          <cell r="A1384" t="str">
            <v>1383</v>
          </cell>
          <cell r="B1384" t="str">
            <v>EBRF</v>
          </cell>
          <cell r="C1384" t="str">
            <v>EBFRサービス</v>
          </cell>
          <cell r="D1384" t="str">
            <v>EI
R3-RQ-484</v>
          </cell>
          <cell r="E1384" t="str">
            <v>&lt;CW5ADR-R3-要望障害一覧.xlsxから転記&gt;R3-RQ-484
【1909-024】に関しての要望
臨床検査値-正常範囲の低値/高値の許容範囲は、
GBの記載ではANとなっているが、ICHから提示されているスキーマ情報では数値のみが許容されているため、数値以外の値はCWではスキーマエラーになり取込ができない。
エラーがあっても、取込ができるようにして欲しい。</v>
          </cell>
          <cell r="F1384" t="str">
            <v>江口</v>
          </cell>
          <cell r="G1384">
            <v>43738</v>
          </cell>
          <cell r="H1384"/>
          <cell r="I1384"/>
          <cell r="J1384"/>
          <cell r="K1384"/>
          <cell r="L1384"/>
          <cell r="M1384"/>
          <cell r="N1384" t="str">
            <v>未定</v>
          </cell>
          <cell r="O1384"/>
          <cell r="P1384"/>
          <cell r="Q1384"/>
          <cell r="R1384" t="str">
            <v>取込を行うためエラーの無いファイルを再送してもらうなどの手間がかかる。</v>
          </cell>
          <cell r="S1384"/>
        </row>
        <row r="1385">
          <cell r="A1385" t="str">
            <v>1384</v>
          </cell>
          <cell r="B1385" t="str">
            <v>EBRA</v>
          </cell>
          <cell r="C1385" t="str">
            <v>受信ファイルエントリー</v>
          </cell>
          <cell r="D1385" t="str">
            <v>EI
R3-RQ-485</v>
          </cell>
          <cell r="E1385" t="str">
            <v>&lt;CW5ADR-R3-要望障害一覧.xlsxから転記&gt;R3-RQ-485
ICSRの取り込み時、報告年齢から生年月日を計算し、補完を行う機能が欲しい。</v>
          </cell>
          <cell r="F1385" t="str">
            <v>江口</v>
          </cell>
          <cell r="G1385">
            <v>43741</v>
          </cell>
          <cell r="H1385"/>
          <cell r="I1385"/>
          <cell r="J1385"/>
          <cell r="K1385"/>
          <cell r="L1385"/>
          <cell r="M1385"/>
          <cell r="N1385" t="str">
            <v>未定</v>
          </cell>
          <cell r="O1385"/>
          <cell r="P1385"/>
          <cell r="Q1385"/>
          <cell r="R1385" t="str">
            <v>他システムにはこの機能があり、CWが劣っている部分であるため</v>
          </cell>
          <cell r="S1385"/>
        </row>
        <row r="1386">
          <cell r="A1386" t="str">
            <v>1385</v>
          </cell>
          <cell r="B1386" t="str">
            <v>DSIN</v>
          </cell>
          <cell r="C1386" t="str">
            <v>文献学会情報登録画面</v>
          </cell>
          <cell r="D1386" t="str">
            <v>TS-医薬
R3-RQ-486</v>
          </cell>
          <cell r="E1386" t="str">
            <v>&lt;CW5ADR-R3-要望障害一覧.xlsxから転記&gt;R3-RQ-486
文献学会情報登録画面の承認「評価済」「完了」チェックに「いつ、誰がチェックを入れたか」を確認できるようにしてほしい。
　例：画面に表示項目追加
　　　文献検索（現在固定なので汎用一覧同様に列選択）
　　　ユーザ定義帳票</v>
          </cell>
          <cell r="F1386" t="str">
            <v>平原</v>
          </cell>
          <cell r="G1386">
            <v>43741</v>
          </cell>
          <cell r="H1386"/>
          <cell r="I1386"/>
          <cell r="J1386"/>
          <cell r="K1386"/>
          <cell r="L1386"/>
          <cell r="M1386"/>
          <cell r="N1386" t="str">
            <v>未定</v>
          </cell>
          <cell r="O1386"/>
          <cell r="P1386"/>
          <cell r="Q1386"/>
          <cell r="R1386" t="str">
            <v>監査証跡機能と同様にトレースが可能</v>
          </cell>
          <cell r="S1386"/>
        </row>
        <row r="1387">
          <cell r="A1387" t="str">
            <v>1386</v>
          </cell>
          <cell r="B1387" t="str">
            <v>ALMD</v>
          </cell>
          <cell r="C1387" t="str">
            <v>MedDRAコーディング画面</v>
          </cell>
          <cell r="D1387" t="str">
            <v>TS-医薬
R3-RQ-487</v>
          </cell>
          <cell r="E1387" t="str">
            <v>&lt;CW5ADR-R3-要望障害一覧.xlsxから転記&gt;R3-RQ-487
「読替有害事象名」について、現状では本項目が未入力の状態でコーディングすると記載有害事象名＞LLTの順で値が自動セットされるが、「本項目が未入力の状態でコーディングするとLLTが自動セットされる」という選択肢を設けてほしい（業務パラメータなど）。</v>
          </cell>
          <cell r="F1387" t="str">
            <v>平原</v>
          </cell>
          <cell r="G1387">
            <v>43741</v>
          </cell>
          <cell r="H1387" t="str">
            <v>リリース済</v>
          </cell>
          <cell r="I1387"/>
          <cell r="J1387"/>
          <cell r="K1387"/>
          <cell r="L1387"/>
          <cell r="M1387"/>
          <cell r="N1387" t="str">
            <v>SP12(前半フェーズ)</v>
          </cell>
          <cell r="O1387"/>
          <cell r="P1387"/>
          <cell r="Q1387"/>
          <cell r="R1387" t="str">
            <v>「MedDRA用語で読み替え」という考え方での運用が実現できる
記載は参考情報なので、LLTを優先したほうが良い。
2020/3/19
工数ショートによりSP11候補→SP12候補へ引き下げ</v>
          </cell>
          <cell r="S1387" t="str">
            <v>柴田/塩見</v>
          </cell>
        </row>
        <row r="1388">
          <cell r="A1388" t="str">
            <v>1387</v>
          </cell>
          <cell r="B1388" t="str">
            <v>EBSF</v>
          </cell>
          <cell r="C1388" t="str">
            <v>データ交換ファイル出力</v>
          </cell>
          <cell r="D1388" t="str">
            <v>AZ
R3-RQ-488</v>
          </cell>
          <cell r="E1388" t="str">
            <v>&lt;CW5ADR-R3-要望障害一覧.xlsxから転記&gt;R3-RQ-488
提携会社・HQ向けR3ファイルには、J項目は不要のため、機構向けとは別のスキーマとすべきでは？
現状は機構向けと同じスキーマのため、R3出力で報告分類と完了・未完了が出力されてしまう。</v>
          </cell>
          <cell r="F1388" t="str">
            <v>小田</v>
          </cell>
          <cell r="G1388">
            <v>43753</v>
          </cell>
          <cell r="H1388"/>
          <cell r="I1388"/>
          <cell r="J1388"/>
          <cell r="K1388"/>
          <cell r="L1388"/>
          <cell r="M1388"/>
          <cell r="N1388" t="str">
            <v>未定</v>
          </cell>
          <cell r="O1388"/>
          <cell r="P1388"/>
          <cell r="Q1388"/>
          <cell r="R1388" t="str">
            <v>対向システム（提携会社、HQ）がJ項目に対応していなくても連携できる</v>
          </cell>
          <cell r="S1388"/>
        </row>
        <row r="1389">
          <cell r="A1389" t="str">
            <v>1388</v>
          </cell>
          <cell r="B1389" t="str">
            <v>ALRV
DSIN</v>
          </cell>
          <cell r="C1389"/>
          <cell r="D1389" t="str">
            <v>KS
R3-RQ-036
R3-274</v>
          </cell>
          <cell r="E1389" t="str">
            <v xml:space="preserve">&lt;CW5ADR-R3-要望障害一覧.xlsxから転記&gt;R3-RQ-036
文献学会情報登録画面で評価-【第一次対応】で「データとして蓄積する」を選択した文献データが、受領画面から選択できる。
上記は仕様か？
仕様の場合、【第一次対応】の用途は？
【第一次対応】についてのマニュアル記載：
「安全性管理へ移行する」を選択すると、受領画面（書誌事項）の「文献検索」ボタンを押すと表示される文献一覧から参照できるようになり、受領とリンクできるようになります。 </v>
          </cell>
          <cell r="F1389" t="str">
            <v>KS阿部様</v>
          </cell>
          <cell r="G1389">
            <v>42690</v>
          </cell>
          <cell r="H1389"/>
          <cell r="I1389"/>
          <cell r="J1389"/>
          <cell r="K1389"/>
          <cell r="L1389"/>
          <cell r="M1389"/>
          <cell r="N1389" t="str">
            <v>未定</v>
          </cell>
          <cell r="O1389"/>
          <cell r="P1389"/>
          <cell r="Q1389"/>
          <cell r="R1389" t="str">
            <v>ユーザマニュアルに「データとして蓄積する」の動作を記載する対応のみ、本件のスコープとする。（ただし、「安全性管理へ移行する」との用途の違いが不明のため要確認）
7/8/2019　開発会議
各社によって運用が異なるが、基本的には「データとして蓄積する」は不要であり、「安全性管理へ移行する」のみ選択対象となっている。
要望として対応する場合、ステータスコードの横に移行対象チェックを設置し、デフォルトでチェックするようにする。
R3-274ではドキュメント修正のみ実施
仕様の改善はR3-1388で実施</v>
          </cell>
          <cell r="S1389"/>
        </row>
        <row r="1390">
          <cell r="A1390" t="str">
            <v>1389</v>
          </cell>
          <cell r="B1390" t="str">
            <v>EBSF</v>
          </cell>
          <cell r="C1390" t="str">
            <v>ナラティブ情報の出力</v>
          </cell>
          <cell r="D1390" t="str">
            <v>AZ
HD：1910-025</v>
          </cell>
          <cell r="E1390" t="str">
            <v>SP9.1のR3-1355で対応を行ったが、M_E2BV21_EXP_PARAMS.OUTPUT_B5_PATに'NO'を設定するとB.5.1（症例の記述情報）だけではなく、B.5.2（報告者の意見）も出力されていない。
B.5.2は出力できるように改修して欲しい。</v>
          </cell>
          <cell r="F1390" t="str">
            <v>藤田</v>
          </cell>
          <cell r="G1390">
            <v>43759</v>
          </cell>
          <cell r="H1390" t="str">
            <v>リリース済</v>
          </cell>
          <cell r="I1390"/>
          <cell r="J1390"/>
          <cell r="K1390"/>
          <cell r="L1390"/>
          <cell r="M1390"/>
          <cell r="N1390" t="str">
            <v>SP10</v>
          </cell>
          <cell r="O1390"/>
          <cell r="P1390"/>
          <cell r="Q1390"/>
          <cell r="R1390"/>
          <cell r="S1390" t="str">
            <v>藤田/柴田</v>
          </cell>
        </row>
        <row r="1391">
          <cell r="A1391" t="str">
            <v>1390</v>
          </cell>
          <cell r="B1391" t="str">
            <v>EBSF</v>
          </cell>
          <cell r="C1391" t="str">
            <v>ナラティブ情報の出力</v>
          </cell>
          <cell r="D1391" t="str">
            <v>AZ
HD：1910-025</v>
          </cell>
          <cell r="E1391" t="str">
            <v>SP9.1のR3-1355で対応を行ったが、M_E2BV21_EXP_PARAMS.OUTPUT_B5_PATに'NO'を設定するとB.5.1（症例の記述情報）はブランク出力される。
H.1の情報は出力して欲しい。</v>
          </cell>
          <cell r="F1391" t="str">
            <v>藤田</v>
          </cell>
          <cell r="G1391">
            <v>43759</v>
          </cell>
          <cell r="H1391" t="str">
            <v>リリース済</v>
          </cell>
          <cell r="I1391"/>
          <cell r="J1391"/>
          <cell r="K1391"/>
          <cell r="L1391"/>
          <cell r="M1391"/>
          <cell r="N1391" t="str">
            <v>SP10</v>
          </cell>
          <cell r="O1391"/>
          <cell r="P1391"/>
          <cell r="Q1391"/>
          <cell r="R1391"/>
          <cell r="S1391" t="str">
            <v>藤田/柴田</v>
          </cell>
        </row>
        <row r="1392">
          <cell r="A1392" t="str">
            <v>1391</v>
          </cell>
          <cell r="B1392" t="str">
            <v>ADCA</v>
          </cell>
          <cell r="C1392" t="str">
            <v>投与量及び関連情報の表示順</v>
          </cell>
          <cell r="D1392" t="str">
            <v>JP
HD：1910-002</v>
          </cell>
          <cell r="E1392" t="str">
            <v>CWの症例情報の投与情報において、投与順を変更した際、
変更前の状態に戻ってしまうことがあります。
何度か検証をしているのですが、現象が生じる時と生じない時があり、発生の起点は不明ですが、編集中のまま保存した場合に元に戻る現象と同類のものではないかと推察されます。</v>
          </cell>
          <cell r="F1392" t="str">
            <v>DHD 馮</v>
          </cell>
          <cell r="G1392">
            <v>43761</v>
          </cell>
          <cell r="H1392"/>
          <cell r="I1392"/>
          <cell r="J1392"/>
          <cell r="K1392"/>
          <cell r="L1392"/>
          <cell r="M1392"/>
          <cell r="N1392" t="str">
            <v>未定</v>
          </cell>
          <cell r="O1392"/>
          <cell r="P1392"/>
          <cell r="Q1392"/>
          <cell r="R1392"/>
          <cell r="S1392"/>
        </row>
        <row r="1393">
          <cell r="A1393" t="str">
            <v>1392</v>
          </cell>
          <cell r="B1393" t="str">
            <v>WFSH</v>
          </cell>
          <cell r="C1393" t="str">
            <v>検索</v>
          </cell>
          <cell r="D1393"/>
          <cell r="E1393" t="str">
            <v>確定承認検索画面で検索時、管理部門情報入手日に、時、分、秒を含む症例が検索対象になっていると下記エラーが発生します。
「症例の検索でエラーが発生しました」</v>
          </cell>
          <cell r="F1393" t="str">
            <v>塩見</v>
          </cell>
          <cell r="G1393">
            <v>43767</v>
          </cell>
          <cell r="H1393" t="str">
            <v>リリース済</v>
          </cell>
          <cell r="I1393"/>
          <cell r="J1393"/>
          <cell r="K1393"/>
          <cell r="L1393"/>
          <cell r="M1393"/>
          <cell r="N1393" t="str">
            <v>SP10</v>
          </cell>
          <cell r="O1393"/>
          <cell r="P1393"/>
          <cell r="Q1393"/>
          <cell r="R1393" t="str">
            <v>R3-898（SP7）の対応漏れ。</v>
          </cell>
          <cell r="S1393" t="str">
            <v>塩見/柴田</v>
          </cell>
        </row>
        <row r="1394">
          <cell r="A1394" t="str">
            <v>1393</v>
          </cell>
          <cell r="B1394" t="str">
            <v>CSRD</v>
          </cell>
          <cell r="C1394" t="str">
            <v>画面起動時に落ちる</v>
          </cell>
          <cell r="D1394" t="str">
            <v>R3-AZ_JP-028</v>
          </cell>
          <cell r="E1394" t="str">
            <v>SP9.1にてJPアドオン改修のCSRDソースはパッケージ本体のCSRD画面の起動を影響しました。</v>
          </cell>
          <cell r="F1394"/>
          <cell r="G1394">
            <v>43768</v>
          </cell>
          <cell r="H1394" t="str">
            <v>リリース済</v>
          </cell>
          <cell r="I1394"/>
          <cell r="J1394"/>
          <cell r="K1394"/>
          <cell r="L1394"/>
          <cell r="M1394"/>
          <cell r="N1394" t="str">
            <v>SP9.1</v>
          </cell>
          <cell r="O1394"/>
          <cell r="P1394"/>
          <cell r="Q1394"/>
          <cell r="R1394" t="str">
            <v>アドオン管理番号：R3-AZ_JP-028</v>
          </cell>
          <cell r="S1394"/>
        </row>
        <row r="1395">
          <cell r="A1395" t="str">
            <v>1394</v>
          </cell>
          <cell r="B1395" t="str">
            <v>ALRV</v>
          </cell>
          <cell r="C1395" t="str">
            <v>受領画面開く</v>
          </cell>
          <cell r="D1395" t="str">
            <v>AZ
HD：1910-052</v>
          </cell>
          <cell r="E1395" t="str">
            <v>表題の件、CW: 201956636-2の受領2画面を開こうとすると、ご不便メッセージが表示され画面が強制終了します。
この現象は該当の管理番号のみ発生しております。
ユーザーからは該当番号にて評価画面、受領_症例情報は開け閉めなどは可能と連絡がありました。
ログを確認した所以下ログが出力していました。</v>
          </cell>
          <cell r="F1395" t="str">
            <v>DHD 左</v>
          </cell>
          <cell r="G1395">
            <v>43770</v>
          </cell>
          <cell r="H1395" t="str">
            <v>リリース済</v>
          </cell>
          <cell r="I1395"/>
          <cell r="J1395"/>
          <cell r="K1395"/>
          <cell r="L1395"/>
          <cell r="M1395"/>
          <cell r="N1395" t="str">
            <v>SP10</v>
          </cell>
          <cell r="O1395"/>
          <cell r="P1395"/>
          <cell r="Q1395"/>
          <cell r="R1395" t="str">
            <v>AZ向けSP8.3bに対するパッチSP8.3cもリリースする。
M_BRANCH、M_SECTへのSELECTを行う箇所について横展開対応を行う。</v>
          </cell>
          <cell r="S1395" t="str">
            <v>藤田/柴田</v>
          </cell>
        </row>
        <row r="1396">
          <cell r="A1396" t="str">
            <v>1395</v>
          </cell>
          <cell r="B1396" t="str">
            <v>ALEP
ALEC</v>
          </cell>
          <cell r="C1396" t="str">
            <v>評価画面開く</v>
          </cell>
          <cell r="D1396" t="str">
            <v>SG
HD：1910-032</v>
          </cell>
          <cell r="E1396" t="str">
            <v>管理番号201919726の受領2の評価イベントを開こうとしたら，
以下のエラーメッセージが表示され入力できない状況です
海外提携報告が必要な症例です</v>
          </cell>
          <cell r="F1396" t="str">
            <v>DHD 左</v>
          </cell>
          <cell r="G1396">
            <v>43770</v>
          </cell>
          <cell r="H1396" t="str">
            <v>リリース済</v>
          </cell>
          <cell r="I1396"/>
          <cell r="J1396"/>
          <cell r="K1396"/>
          <cell r="L1396"/>
          <cell r="M1396"/>
          <cell r="N1396" t="str">
            <v>SP10.1</v>
          </cell>
          <cell r="O1396"/>
          <cell r="P1396"/>
          <cell r="Q1396"/>
          <cell r="R1396"/>
          <cell r="S1396" t="str">
            <v>藤田/塩見</v>
          </cell>
        </row>
        <row r="1397">
          <cell r="A1397" t="str">
            <v>1396</v>
          </cell>
          <cell r="B1397" t="str">
            <v>MAST</v>
          </cell>
          <cell r="C1397" t="str">
            <v>XMLアップロード</v>
          </cell>
          <cell r="D1397" t="str">
            <v>AZ
HD：1910-009</v>
          </cell>
          <cell r="E1397" t="str">
            <v>XMLアップロード際、R15-M-3613の改修に大文字/小文字違いチェックが追加されました。
その改修で平仮名と片仮名が同じ文字としてPK重複でチェックエラーとなりました。
平仮名と片仮名が同じ文字としてはXMLアップロードより登録できませんが、
シノニムリストマスターメンテナンス画面より登録できます。
また、平仮名と片仮名のどちらかを登録されない場合に登録されない名称は
MedDRAコーディング画面でオートコーディングが出来ません。</v>
          </cell>
          <cell r="F1397" t="str">
            <v>DHD 馮</v>
          </cell>
          <cell r="G1397">
            <v>43774</v>
          </cell>
          <cell r="H1397"/>
          <cell r="I1397"/>
          <cell r="J1397"/>
          <cell r="K1397"/>
          <cell r="L1397"/>
          <cell r="M1397"/>
          <cell r="N1397" t="str">
            <v>SP14(前半フェーズ)</v>
          </cell>
          <cell r="O1397"/>
          <cell r="P1397"/>
          <cell r="Q1397"/>
          <cell r="R1397" t="str">
            <v>2021/03/29　工数不足のため調整
SP13候補→SP14候補</v>
          </cell>
          <cell r="S1397" t="str">
            <v>藤田・塩見</v>
          </cell>
        </row>
        <row r="1398">
          <cell r="A1398" t="str">
            <v>1397</v>
          </cell>
          <cell r="B1398" t="str">
            <v>EBCI
EBSF</v>
          </cell>
          <cell r="C1398"/>
          <cell r="D1398" t="str">
            <v>JPアドオン</v>
          </cell>
          <cell r="E1398" t="str">
            <v>20191105_DITリリース-GMS対応・施設伝達アドオン（不具合修正版）のソースマージ</v>
          </cell>
          <cell r="F1398" t="str">
            <v>DDC季</v>
          </cell>
          <cell r="G1398">
            <v>43775</v>
          </cell>
          <cell r="H1398"/>
          <cell r="I1398"/>
          <cell r="J1398"/>
          <cell r="K1398"/>
          <cell r="L1398"/>
          <cell r="M1398"/>
          <cell r="N1398" t="str">
            <v>SP7l</v>
          </cell>
          <cell r="O1398"/>
          <cell r="P1398"/>
          <cell r="Q1398"/>
          <cell r="R1398"/>
          <cell r="S1398"/>
        </row>
        <row r="1399">
          <cell r="A1399" t="str">
            <v>1398</v>
          </cell>
          <cell r="B1399"/>
          <cell r="C1399" t="str">
            <v>症例排他制御</v>
          </cell>
          <cell r="D1399" t="str">
            <v>AZ
R3-QA-249</v>
          </cell>
          <cell r="E1399" t="str">
            <v>&lt;CW5ADR-R3-QA一覧.xlsxから転記&gt;R3-QA-249
症例排他制御の仕組み
添付の動きで間違いないか
AZの調査にて、XU_LOCK_MNGMNTのテーブルロックが発生しているため、それがパフォーマンスに影響しているのでは、との問い合わせあり。
Indexの追加が有効ではとの提案がある。</v>
          </cell>
          <cell r="F1399" t="str">
            <v>小田</v>
          </cell>
          <cell r="G1399">
            <v>43770</v>
          </cell>
          <cell r="H1399"/>
          <cell r="I1399"/>
          <cell r="J1399"/>
          <cell r="K1399"/>
          <cell r="L1399"/>
          <cell r="M1399"/>
          <cell r="N1399" t="str">
            <v>未定</v>
          </cell>
          <cell r="O1399"/>
          <cell r="P1399"/>
          <cell r="Q1399"/>
          <cell r="R1399"/>
          <cell r="S1399"/>
        </row>
        <row r="1400">
          <cell r="A1400" t="str">
            <v>1399</v>
          </cell>
          <cell r="B1400" t="str">
            <v>アドオン影響調査</v>
          </cell>
          <cell r="C1400" t="str">
            <v>アドオン</v>
          </cell>
          <cell r="D1400" t="str">
            <v>各社アドオン</v>
          </cell>
          <cell r="E1400" t="str">
            <v>SP10の改修に関する各社アドオンの影響調査・対応</v>
          </cell>
          <cell r="F1400" t="str">
            <v>江口</v>
          </cell>
          <cell r="G1400">
            <v>43775</v>
          </cell>
          <cell r="H1400" t="str">
            <v>リリース済</v>
          </cell>
          <cell r="I1400"/>
          <cell r="J1400"/>
          <cell r="K1400"/>
          <cell r="L1400"/>
          <cell r="M1400"/>
          <cell r="N1400" t="str">
            <v>SP10a</v>
          </cell>
          <cell r="O1400"/>
          <cell r="P1400"/>
          <cell r="Q1400"/>
          <cell r="R1400"/>
          <cell r="S1400"/>
        </row>
        <row r="1401">
          <cell r="A1401" t="str">
            <v>1400</v>
          </cell>
          <cell r="B1401" t="str">
            <v>ADAR</v>
          </cell>
          <cell r="C1401" t="str">
            <v>OR条件</v>
          </cell>
          <cell r="D1401" t="str">
            <v>JP
R3-RQ-491</v>
          </cell>
          <cell r="E1401" t="str">
            <v>&lt;CW5ADR-R3-要望障害一覧.xlsxから転記&gt;R3-RQ-491
【1910-045】HQ報告イベントと提携会社報告イベントのOR条件では検索できない。
データ構造、Viewの結合方法による製品仕様。
仕様の改善が可能か？
または、マニュアルへの記載を検討。</v>
          </cell>
          <cell r="F1401" t="str">
            <v>小田</v>
          </cell>
          <cell r="G1401">
            <v>43769</v>
          </cell>
          <cell r="H1401"/>
          <cell r="I1401"/>
          <cell r="J1401"/>
          <cell r="K1401"/>
          <cell r="L1401"/>
          <cell r="M1401"/>
          <cell r="N1401" t="str">
            <v>CW6_SP5(後半フェーズ)候補</v>
          </cell>
          <cell r="O1401"/>
          <cell r="P1401"/>
          <cell r="Q1401"/>
          <cell r="R1401" t="str">
            <v>初期開発からの仕様であり、改善課題として管理する。
SP11ではマニュアルに制限事項として注意書きを記載する。また、HQ報告と提携会社報告のOR条件以外でも同様の事象がないかを横展開する。
2020/3/19
工数ショートによりSP11候補→SP12候補へ引き下げ
2020/10/16 工数不足のため調整
SP12候補→SP13候補
2021/03/26 工数不足のため調整
SP13候補→SP14候補
2021/09/17工数不足のため調整
SP14候補→SP15候補（理由は同上）
2022/3/25工数不足のため調整
SP15候補→SP16候補（理由は同上）
2022/8/31工数不足のため調整
CW6_SP4候補→CW6_SP5候補</v>
          </cell>
          <cell r="S1401"/>
        </row>
        <row r="1402">
          <cell r="A1402" t="str">
            <v>1401</v>
          </cell>
          <cell r="B1402" t="str">
            <v>EBSF</v>
          </cell>
          <cell r="C1402" t="str">
            <v>C.1.7</v>
          </cell>
          <cell r="D1402" t="str">
            <v>EI
R3-RQ-492</v>
          </cell>
          <cell r="E1402" t="str">
            <v>&lt;CW5ADR-R3-要望障害一覧.xlsxから転記&gt;R3-RQ-492
C.1.7当該国の緊急報告を満たすか？の項目は、USではブランクとしないといけないため、提携会社/HQ向けR3ファイルで当項目をブランクとして出力するコンフィグレーションをできるようにして欲しい。</v>
          </cell>
          <cell r="F1402" t="str">
            <v>江口</v>
          </cell>
          <cell r="G1402">
            <v>43776</v>
          </cell>
          <cell r="H1402"/>
          <cell r="I1402"/>
          <cell r="J1402"/>
          <cell r="K1402"/>
          <cell r="L1402"/>
          <cell r="M1402"/>
          <cell r="N1402" t="str">
            <v>未定</v>
          </cell>
          <cell r="O1402"/>
          <cell r="P1402"/>
          <cell r="Q1402"/>
          <cell r="R1402" t="str">
            <v>他社からも同様の要望があれば優先度を上げる。</v>
          </cell>
          <cell r="S1402"/>
        </row>
        <row r="1403">
          <cell r="A1403" t="str">
            <v>1402</v>
          </cell>
          <cell r="B1403" t="str">
            <v>TOOL</v>
          </cell>
          <cell r="C1403"/>
          <cell r="D1403"/>
          <cell r="E1403" t="str">
            <v>パッチキットのTOOLフォルダの構成を見直す。
現在の構成ではそのまま上書きすると、顧客の設定（batファイル等に記載されている）が上書きされてしまう。
DBSetuoのように、設定ファイルを別で持ちそれを読み込むようにする等の対応が必要。</v>
          </cell>
          <cell r="F1403" t="str">
            <v>柴田</v>
          </cell>
          <cell r="G1403">
            <v>43781</v>
          </cell>
          <cell r="H1403"/>
          <cell r="I1403"/>
          <cell r="J1403"/>
          <cell r="K1403"/>
          <cell r="L1403"/>
          <cell r="M1403"/>
          <cell r="N1403" t="str">
            <v>SP14(前半フェーズ)</v>
          </cell>
          <cell r="O1403"/>
          <cell r="P1403"/>
          <cell r="Q1403"/>
          <cell r="R1403" t="str">
            <v>2021/03/29
工数不足により調整
SP13候補→SP14候補</v>
          </cell>
          <cell r="S1403" t="str">
            <v>柴田/藤田・塩見</v>
          </cell>
        </row>
        <row r="1404">
          <cell r="A1404" t="str">
            <v>1403</v>
          </cell>
          <cell r="B1404"/>
          <cell r="C1404" t="str">
            <v>ICSRファイル</v>
          </cell>
          <cell r="D1404" t="str">
            <v>AZ
1812-035</v>
          </cell>
          <cell r="E1404" t="str">
            <v>◆治療歴、使用理由はMedDRA Coldingされない
◆半角カタカナ、環境依存文字、特殊文字等入力　　例：㎎
◆追加取り下げ症例、企業重篤性ブランク
◆IMF COMP USE症例、試験名が入っている
◆剤型がブランク（参照番号：201850435） （←12/11追加）</v>
          </cell>
          <cell r="F1404" t="str">
            <v>DHD季</v>
          </cell>
          <cell r="G1404">
            <v>43781</v>
          </cell>
          <cell r="H1404"/>
          <cell r="I1404"/>
          <cell r="J1404"/>
          <cell r="K1404"/>
          <cell r="L1404"/>
          <cell r="M1404"/>
          <cell r="N1404" t="str">
            <v>未定</v>
          </cell>
          <cell r="O1404"/>
          <cell r="P1404"/>
          <cell r="Q1404"/>
          <cell r="R1404"/>
          <cell r="S1404"/>
        </row>
        <row r="1405">
          <cell r="A1405" t="str">
            <v>1404</v>
          </cell>
          <cell r="B1405" t="str">
            <v>TODO</v>
          </cell>
          <cell r="C1405" t="str">
            <v>TODO_LIST更新</v>
          </cell>
          <cell r="D1405" t="str">
            <v>社内</v>
          </cell>
          <cell r="E1405" t="str">
            <v>R3-1336の対応漏れなので、「TODO_KB＝510」の場合、評価を更新・追加する場合、エラーを発生しました。</v>
          </cell>
          <cell r="F1405" t="str">
            <v>DDC季</v>
          </cell>
          <cell r="G1405">
            <v>43783</v>
          </cell>
          <cell r="H1405" t="str">
            <v>リリース済</v>
          </cell>
          <cell r="I1405"/>
          <cell r="J1405"/>
          <cell r="K1405"/>
          <cell r="L1405"/>
          <cell r="M1405"/>
          <cell r="N1405" t="str">
            <v>SP10</v>
          </cell>
          <cell r="O1405"/>
          <cell r="P1405"/>
          <cell r="Q1405"/>
          <cell r="R1405" t="str">
            <v>緊急パッチとしてSP9.1a、SP8.3cもリリースする。</v>
          </cell>
          <cell r="S1405"/>
        </row>
        <row r="1406">
          <cell r="A1406" t="str">
            <v>1405</v>
          </cell>
          <cell r="B1406"/>
          <cell r="C1406" t="str">
            <v>大文字小文字</v>
          </cell>
          <cell r="D1406" t="str">
            <v>EI
1911-004</v>
          </cell>
          <cell r="E1406" t="str">
            <v>大文字、小文字を区別する、しない機能の両方が混在している。大文字小文字を区別してほしいという要望が挙がれば対応を検討する。</v>
          </cell>
          <cell r="F1406" t="str">
            <v>柴田</v>
          </cell>
          <cell r="G1406">
            <v>43788</v>
          </cell>
          <cell r="H1406"/>
          <cell r="I1406"/>
          <cell r="J1406"/>
          <cell r="K1406"/>
          <cell r="L1406"/>
          <cell r="M1406"/>
          <cell r="N1406" t="str">
            <v>未定</v>
          </cell>
          <cell r="O1406"/>
          <cell r="P1406"/>
          <cell r="Q1406"/>
          <cell r="R1406"/>
          <cell r="S1406"/>
        </row>
        <row r="1407">
          <cell r="A1407" t="str">
            <v>1406</v>
          </cell>
          <cell r="B1407" t="str">
            <v>KUMD</v>
          </cell>
          <cell r="C1407" t="str">
            <v>MedDRA名称</v>
          </cell>
          <cell r="D1407" t="str">
            <v>EI
1911-017</v>
          </cell>
          <cell r="E1407" t="str">
            <v>添付文書/概要書記載マスターメンテナンス画面のMedDRA名称が表示不正</v>
          </cell>
          <cell r="F1407" t="str">
            <v>DHD 馮</v>
          </cell>
          <cell r="G1407">
            <v>43791</v>
          </cell>
          <cell r="H1407" t="str">
            <v>リリース済</v>
          </cell>
          <cell r="I1407"/>
          <cell r="J1407"/>
          <cell r="K1407"/>
          <cell r="L1407"/>
          <cell r="M1407"/>
          <cell r="N1407" t="str">
            <v>SP10.1</v>
          </cell>
          <cell r="O1407"/>
          <cell r="P1407"/>
          <cell r="Q1407"/>
          <cell r="R1407"/>
          <cell r="S1407" t="str">
            <v>柴田/藤田</v>
          </cell>
        </row>
        <row r="1408">
          <cell r="A1408" t="str">
            <v>1407</v>
          </cell>
          <cell r="B1408" t="str">
            <v>ALEP</v>
          </cell>
          <cell r="C1408" t="str">
            <v>取下げ報告評価の③</v>
          </cell>
          <cell r="D1408" t="str">
            <v>KS
1911-021
R3-RQ-504</v>
          </cell>
          <cell r="E1408" t="str">
            <v>製造販売後評価画面_取下げ報告評価の③の記載が，通知と不一致であるとの指摘が頂きましたので、要望としては起票</v>
          </cell>
          <cell r="F1408" t="str">
            <v>DHD 馮</v>
          </cell>
          <cell r="G1408">
            <v>43791</v>
          </cell>
          <cell r="H1408" t="str">
            <v>リリース済</v>
          </cell>
          <cell r="I1408"/>
          <cell r="J1408"/>
          <cell r="K1408"/>
          <cell r="L1408"/>
          <cell r="M1408"/>
          <cell r="N1408" t="str">
            <v>SP12(前半フェーズ)</v>
          </cell>
          <cell r="O1408"/>
          <cell r="P1408"/>
          <cell r="Q1408"/>
          <cell r="R1408"/>
          <cell r="S1408" t="str">
            <v>塩見/柴田</v>
          </cell>
        </row>
        <row r="1409">
          <cell r="A1409" t="str">
            <v>1408</v>
          </cell>
          <cell r="B1409" t="str">
            <v>EBCI</v>
          </cell>
          <cell r="C1409" t="str">
            <v>JPアドオン</v>
          </cell>
          <cell r="D1409" t="str">
            <v>DIT様</v>
          </cell>
          <cell r="E1409" t="str">
            <v>DITで改修したEBCI（JPアドオン）に対してJP様より変更要望のように改修します。
DIT様開発、DDC側ソースマージ</v>
          </cell>
          <cell r="F1409" t="str">
            <v>DDC季</v>
          </cell>
          <cell r="G1409">
            <v>43794</v>
          </cell>
          <cell r="H1409"/>
          <cell r="I1409"/>
          <cell r="J1409"/>
          <cell r="K1409"/>
          <cell r="L1409"/>
          <cell r="M1409"/>
          <cell r="N1409" t="str">
            <v>SP7o</v>
          </cell>
          <cell r="O1409"/>
          <cell r="P1409"/>
          <cell r="Q1409"/>
          <cell r="R1409"/>
          <cell r="S1409"/>
        </row>
        <row r="1410">
          <cell r="A1410" t="str">
            <v>1409</v>
          </cell>
          <cell r="B1410" t="str">
            <v>ALRQ</v>
          </cell>
          <cell r="C1410" t="str">
            <v>依頼画面</v>
          </cell>
          <cell r="D1410"/>
          <cell r="E1410" t="str">
            <v>受領画面で入力した報告者情報が依頼画面に引き継がれますが、「職名」のみ引き継がれていません</v>
          </cell>
          <cell r="F1410" t="str">
            <v>塩見</v>
          </cell>
          <cell r="G1410">
            <v>43795</v>
          </cell>
          <cell r="H1410" t="str">
            <v>リリース済</v>
          </cell>
          <cell r="I1410"/>
          <cell r="J1410"/>
          <cell r="K1410"/>
          <cell r="L1410"/>
          <cell r="M1410"/>
          <cell r="N1410" t="str">
            <v>SP10</v>
          </cell>
          <cell r="O1410"/>
          <cell r="P1410"/>
          <cell r="Q1410"/>
          <cell r="R1410"/>
          <cell r="S1410" t="str">
            <v>塩見/藤田</v>
          </cell>
        </row>
        <row r="1411">
          <cell r="A1411" t="str">
            <v>1410</v>
          </cell>
          <cell r="B1411"/>
          <cell r="C1411" t="str">
            <v>WORD帳票</v>
          </cell>
          <cell r="D1411" t="str">
            <v>EI
1911-032</v>
          </cell>
          <cell r="E1411" t="str">
            <v>WORD帳票に表データが長すぎて、表の一部がページ外に出力された現象を発生しました。原因としては、「行の途中で改ページする」をチェックOffになっていると思います。</v>
          </cell>
          <cell r="F1411" t="str">
            <v>DHD 馮</v>
          </cell>
          <cell r="G1411">
            <v>43796</v>
          </cell>
          <cell r="H1411" t="str">
            <v>Close(取下)</v>
          </cell>
          <cell r="I1411"/>
          <cell r="J1411"/>
          <cell r="K1411"/>
          <cell r="L1411"/>
          <cell r="M1411"/>
          <cell r="N1411"/>
          <cell r="O1411"/>
          <cell r="P1411"/>
          <cell r="Q1411"/>
          <cell r="R1411" t="str">
            <v>12/3:(DHD馮)R3-1163（SP9）にて対応済みのためクローズ</v>
          </cell>
          <cell r="S1411"/>
        </row>
        <row r="1412">
          <cell r="A1412" t="str">
            <v>1411</v>
          </cell>
          <cell r="B1412" t="str">
            <v>ADAR</v>
          </cell>
          <cell r="C1412" t="str">
            <v>汎用帳票</v>
          </cell>
          <cell r="D1412" t="str">
            <v>SG
HD：1910-004</v>
          </cell>
          <cell r="E1412" t="str">
            <v>提携会社報告アラーム期日がたっている報告先提携会社名という視点で確認するため、汎用帳票にて対応してほしぃです。</v>
          </cell>
          <cell r="F1412" t="str">
            <v>DHD 左</v>
          </cell>
          <cell r="G1412">
            <v>43796</v>
          </cell>
          <cell r="H1412" t="str">
            <v>リリース済</v>
          </cell>
          <cell r="I1412"/>
          <cell r="J1412"/>
          <cell r="K1412"/>
          <cell r="L1412"/>
          <cell r="M1412"/>
          <cell r="N1412" t="str">
            <v>SP11</v>
          </cell>
          <cell r="O1412"/>
          <cell r="P1412"/>
          <cell r="Q1412"/>
          <cell r="R1412" t="str">
            <v xml:space="preserve">（2020/1/23）
顧客担当より、R3-1428 、R3-1361 、R3-1276より優先度高のため、これらと入れ替えでもOKなので、SP11に含め たい旨の連絡をいただいた
</v>
          </cell>
          <cell r="S1412" t="str">
            <v>柴田/塩見</v>
          </cell>
        </row>
        <row r="1413">
          <cell r="A1413" t="str">
            <v>1412</v>
          </cell>
          <cell r="B1413" t="str">
            <v>ARRC</v>
          </cell>
          <cell r="C1413" t="str">
            <v>CIOMSレポート</v>
          </cell>
          <cell r="D1413" t="str">
            <v>TJ
HD：1911-047</v>
          </cell>
          <cell r="E1413" t="str">
            <v>①CIOMSレポート出力仕様によると、患者イニシャルでNull Flavorを選択した場合「1. PATIENT INITIALS」には「-.-.」を表示させるとのことですが、
Null Flavorで「MSK」、「UNK」を選択している場合には、CIOMSには「Privacy」、「Unknown」と表示できないかとユーザーより要望がございました。
また、Null Flavorを選択できる他の項目（例えば生年月日など）でもNull Flavorに対応した用語を表示させるようにすることは可能でしょうか。
以上につきまして、実現の可能性を確認させて頂けますでしょうか。
（一部分のみは可能ということであれば、可能な部分を全てお知らせ頂けると助かります。）
②また、本項目に関連しましてもう一点お問合せがございます。
R2→R3のデータ変換仕様によるとR2のICSRをインポートする際、
イニシャルの項目のデータが「Privacy」、「Unknown」である場合CW5の画面では「MSK」、「UNK」のNFが自動で選択されると思いますが、
弊社が提携会社から入手しているICSRのデータが「PRIVACY」と大文字であるためこの変換が利かず、インポート後に手でMSKを選択しています。
変換仕様を、大文字／小文字区別しないように改修頂くことは可能でしょうか。</v>
          </cell>
          <cell r="F1413" t="str">
            <v>DHD 左</v>
          </cell>
          <cell r="G1413">
            <v>43801</v>
          </cell>
          <cell r="H1413" t="str">
            <v>リリース済</v>
          </cell>
          <cell r="I1413"/>
          <cell r="J1413"/>
          <cell r="K1413"/>
          <cell r="L1413"/>
          <cell r="M1413"/>
          <cell r="N1413" t="str">
            <v>SP11</v>
          </cell>
          <cell r="O1413"/>
          <cell r="P1413"/>
          <cell r="Q1413"/>
          <cell r="R1413" t="str">
            <v>①はまずは工数の見積もりを実施し、対応方針、対応時期を検討する。（2019/12/9時点ではSP11候補）
②についてはSP11の候補とする。
12/16/2019
①、②をSP11の候補とする。
（TJで拡張保守対応する案があったが却下⇒PKGでの改修を期待）
1/22/2020
②はR3-1430で別起票（SP10.1）</v>
          </cell>
          <cell r="S1413" t="str">
            <v>柴田/塩見</v>
          </cell>
        </row>
        <row r="1414">
          <cell r="A1414" t="str">
            <v>1413</v>
          </cell>
          <cell r="B1414" t="str">
            <v>ARRC</v>
          </cell>
          <cell r="C1414" t="str">
            <v>CIOMSレポート</v>
          </cell>
          <cell r="D1414" t="str">
            <v>EI
HD：1912-001</v>
          </cell>
          <cell r="E1414" t="str">
            <v>ユーザより以下の改善要望のご連絡がございましたので、 
開発チームへエスカレーションを頂きますようお願いいたします。 
１．CIOMSレポートフラグの無効化
　　　誤って作成したCIOMSレポートフラグが無効化できないため</v>
          </cell>
          <cell r="F1414" t="str">
            <v>DHD 左</v>
          </cell>
          <cell r="G1414">
            <v>43802</v>
          </cell>
          <cell r="H1414"/>
          <cell r="I1414"/>
          <cell r="J1414"/>
          <cell r="K1414"/>
          <cell r="L1414"/>
          <cell r="M1414"/>
          <cell r="N1414" t="str">
            <v>未定</v>
          </cell>
          <cell r="O1414"/>
          <cell r="P1414"/>
          <cell r="Q1414"/>
          <cell r="R1414"/>
          <cell r="S1414"/>
        </row>
        <row r="1415">
          <cell r="A1415" t="str">
            <v>1414</v>
          </cell>
          <cell r="B1415" t="str">
            <v>ADAR</v>
          </cell>
          <cell r="C1415" t="str">
            <v>汎用帳票</v>
          </cell>
          <cell r="D1415" t="str">
            <v>KS
HD：1911-044</v>
          </cell>
          <cell r="E1415" t="str">
            <v>検索条件管理画面で，帳票の順番を変更しようとしたのですが、チェックした帳票ではない帳票が移動された。原因は表示順が重複になりました。重複表示順の作成原因は汎用帳票画面と症例検索画面で検索条件を更新する際、検索条件Noで表示順に更新されたことです。</v>
          </cell>
          <cell r="F1415" t="str">
            <v>DHD 馮</v>
          </cell>
          <cell r="G1415">
            <v>43804</v>
          </cell>
          <cell r="H1415"/>
          <cell r="I1415"/>
          <cell r="J1415"/>
          <cell r="K1415"/>
          <cell r="L1415"/>
          <cell r="M1415"/>
          <cell r="N1415" t="str">
            <v>未定</v>
          </cell>
          <cell r="O1415"/>
          <cell r="P1415"/>
          <cell r="Q1415"/>
          <cell r="R1415"/>
          <cell r="S1415"/>
        </row>
        <row r="1416">
          <cell r="A1416" t="str">
            <v>1415</v>
          </cell>
          <cell r="B1416" t="str">
            <v>DSMR</v>
          </cell>
          <cell r="C1416" t="str">
            <v>調査依頼、原著取り寄せ、第一次対応</v>
          </cell>
          <cell r="D1416" t="str">
            <v>PP
HD：1912-010</v>
          </cell>
          <cell r="E1416" t="str">
            <v>M_DS_DUPCHK(文献重複チェック設定マスター)にレコードがない場合、DSMR画面にて修正モードにしても調査依頼、原著取り寄せ、第一次対応のプルダウンが表示されない。
CW6-M-0019と同件</v>
          </cell>
          <cell r="F1416" t="str">
            <v>DHD 馮</v>
          </cell>
          <cell r="G1416">
            <v>43808</v>
          </cell>
          <cell r="H1416" t="str">
            <v>リリース済</v>
          </cell>
          <cell r="I1416"/>
          <cell r="J1416"/>
          <cell r="K1416"/>
          <cell r="L1416"/>
          <cell r="M1416"/>
          <cell r="N1416" t="str">
            <v>SP10.1</v>
          </cell>
          <cell r="O1416"/>
          <cell r="P1416"/>
          <cell r="Q1416"/>
          <cell r="R1416" t="str">
            <v>運用開始前にマスタ設定で回避することができるので優先度は低め</v>
          </cell>
          <cell r="S1416" t="str">
            <v>柴田/藤田</v>
          </cell>
        </row>
        <row r="1417">
          <cell r="A1417" t="str">
            <v>1416</v>
          </cell>
          <cell r="B1417" t="str">
            <v>EBSF</v>
          </cell>
          <cell r="C1417" t="str">
            <v>JPアドオン</v>
          </cell>
          <cell r="D1417" t="str">
            <v>DIT様</v>
          </cell>
          <cell r="E1417" t="str">
            <v>DITで改修したEBSF（JPアドオン）に対してJP様より変更要望のように改修します。
DIT様開発、DDC側ソースマージ</v>
          </cell>
          <cell r="F1417" t="str">
            <v>DDC李文占</v>
          </cell>
          <cell r="G1417">
            <v>43810</v>
          </cell>
          <cell r="H1417"/>
          <cell r="I1417"/>
          <cell r="J1417"/>
          <cell r="K1417"/>
          <cell r="L1417"/>
          <cell r="M1417"/>
          <cell r="N1417" t="str">
            <v>SP7p</v>
          </cell>
          <cell r="O1417"/>
          <cell r="P1417"/>
          <cell r="Q1417"/>
          <cell r="R1417"/>
          <cell r="S1417"/>
        </row>
        <row r="1418">
          <cell r="A1418" t="str">
            <v>1417</v>
          </cell>
          <cell r="B1418" t="str">
            <v>EBRF</v>
          </cell>
          <cell r="C1418" t="str">
            <v>提携先から受け取ったICSRを取込</v>
          </cell>
          <cell r="D1418" t="str">
            <v>TJ
HD：1911-045</v>
          </cell>
          <cell r="E1418" t="str">
            <v>頂いたICSRファイルのlangの値が「’」（シングルコーテーション）で囲んでいますが、
ソースコードに「”」で値を取得しているため、「’」の場合は取得できなくエラーが発生しました。</v>
          </cell>
          <cell r="F1418" t="str">
            <v>DHD 馮</v>
          </cell>
          <cell r="G1418">
            <v>43811</v>
          </cell>
          <cell r="H1418" t="str">
            <v>リリース済</v>
          </cell>
          <cell r="I1418"/>
          <cell r="J1418"/>
          <cell r="K1418"/>
          <cell r="L1418"/>
          <cell r="M1418"/>
          <cell r="N1418" t="str">
            <v>SP10.1</v>
          </cell>
          <cell r="O1418"/>
          <cell r="P1418"/>
          <cell r="Q1418"/>
          <cell r="R1418" t="str">
            <v>xmlの仕様では「'」、「"」の両方を取り込むことが可能なので、その仕様に合わせるべき</v>
          </cell>
          <cell r="S1418" t="str">
            <v>藤田/柴田</v>
          </cell>
        </row>
        <row r="1419">
          <cell r="A1419" t="str">
            <v>1418</v>
          </cell>
          <cell r="B1419" t="str">
            <v>ALRV</v>
          </cell>
          <cell r="C1419" t="str">
            <v>管理部門情報入手日</v>
          </cell>
          <cell r="D1419" t="str">
            <v>PP
HD：1912-007</v>
          </cell>
          <cell r="E1419" t="str">
            <v>入力済みの管理部門情報入手日の下「社外」を選択すると、セット済み管理部門情報入手日「日」が消えてしまいます</v>
          </cell>
          <cell r="F1419" t="str">
            <v>DHD 馮</v>
          </cell>
          <cell r="G1419">
            <v>43811</v>
          </cell>
          <cell r="H1419" t="str">
            <v>リリース済</v>
          </cell>
          <cell r="I1419"/>
          <cell r="J1419"/>
          <cell r="K1419"/>
          <cell r="L1419"/>
          <cell r="M1419"/>
          <cell r="N1419" t="str">
            <v>SP10.1</v>
          </cell>
          <cell r="O1419"/>
          <cell r="P1419"/>
          <cell r="Q1419"/>
          <cell r="R1419" t="str">
            <v>不具合原因調査、横展開調査も必要
必須項目以外で同様の不具合が発生した場合、問題は大きくなる</v>
          </cell>
          <cell r="S1419" t="str">
            <v>塩見/藤田</v>
          </cell>
        </row>
        <row r="1420">
          <cell r="A1420" t="str">
            <v>1419</v>
          </cell>
          <cell r="B1420" t="str">
            <v>TDLT</v>
          </cell>
          <cell r="C1420" t="str">
            <v>アラートリスト</v>
          </cell>
          <cell r="D1420" t="str">
            <v>AZ
R3-QA-252
HD：1911-037</v>
          </cell>
          <cell r="E1420" t="str">
            <v>【1911-037】【AZ】【R3】【CW】更新時にエラーが発生し強制終了。
＜現象＞
一意キー制約が発生し、コンフィグで指定した、1秒間隔で3回トライしても成功しなかったため、エラー終了しました。
＜質問１＞
ソースから見るとCatchしているようですが、アプリケーシが異常終了してしまうのは、なぜでしょうか？
＜質問２＞
試行回数を増やす対策を考えていますが、増やすと、かえってロックが発生するというようなことはないでしょうか？</v>
          </cell>
          <cell r="F1420" t="str">
            <v>柴田</v>
          </cell>
          <cell r="G1420">
            <v>43815</v>
          </cell>
          <cell r="H1420" t="str">
            <v>リリース済</v>
          </cell>
          <cell r="I1420"/>
          <cell r="J1420"/>
          <cell r="K1420"/>
          <cell r="L1420"/>
          <cell r="M1420"/>
          <cell r="N1420" t="str">
            <v>SP10.1</v>
          </cell>
          <cell r="O1420"/>
          <cell r="P1420"/>
          <cell r="Q1420"/>
          <cell r="R1420" t="str">
            <v>12/16/2019
アラートリストに対しても、TODOリストと同じ対応（R3-1336,1404）を実施する。
リトライ回数のコンフィグ値を変更することで、現在のところ回避できているが、シーケンスを利用した方法に合わせるのがベスト</v>
          </cell>
          <cell r="S1420" t="str">
            <v>藤田/柴田</v>
          </cell>
        </row>
        <row r="1421">
          <cell r="A1421" t="str">
            <v>1420</v>
          </cell>
          <cell r="B1421" t="str">
            <v>MFPR</v>
          </cell>
          <cell r="C1421" t="str">
            <v>権限説明</v>
          </cell>
          <cell r="D1421" t="str">
            <v>SG
HD：1911-026</v>
          </cell>
          <cell r="E1421" t="str">
            <v>ユーザ権限マスターメンテナンス画面に
マスクパターンマスターメンテナンスなどの画面の「起動後の権限」を「新規」に変更しましたが、「権限説明」箇所に「起動後の権限：参照,更新」のままで、「新規」に関する説明がないので変更したいです。</v>
          </cell>
          <cell r="F1421" t="str">
            <v>DHD 馮</v>
          </cell>
          <cell r="G1421">
            <v>43817</v>
          </cell>
          <cell r="H1421"/>
          <cell r="I1421"/>
          <cell r="J1421"/>
          <cell r="K1421"/>
          <cell r="L1421"/>
          <cell r="M1421"/>
          <cell r="N1421"/>
          <cell r="O1421"/>
          <cell r="P1421"/>
          <cell r="Q1421"/>
          <cell r="R1421"/>
          <cell r="S1421"/>
        </row>
        <row r="1422">
          <cell r="A1422" t="str">
            <v>1421</v>
          </cell>
          <cell r="B1422" t="str">
            <v>ADAO</v>
          </cell>
          <cell r="C1422" t="str">
            <v>ユーザー定義帳票</v>
          </cell>
          <cell r="D1422" t="str">
            <v>TH
HD：1912-012</v>
          </cell>
          <cell r="E1422" t="str">
            <v>要望改修：
ALMD:MedDRAコーディング画面の「コーディング手順[第一言語] ($V_CC_AE_REA_MEDR.DP_COD_METHOD_KB$)」をユーザ定義帳票へ出力しようとしております。
その際に変換文字列などを利用することで、履歴を無視し、最新のみが反映されるように設定することは可能でしょうか。</v>
          </cell>
          <cell r="F1422" t="str">
            <v>DHD 郭</v>
          </cell>
          <cell r="G1422">
            <v>43818</v>
          </cell>
          <cell r="H1422"/>
          <cell r="I1422"/>
          <cell r="J1422"/>
          <cell r="K1422"/>
          <cell r="L1422"/>
          <cell r="M1422"/>
          <cell r="N1422" t="str">
            <v>未定</v>
          </cell>
          <cell r="O1422"/>
          <cell r="P1422"/>
          <cell r="Q1422"/>
          <cell r="R1422" t="str">
            <v>対応する場合、最新を出力するためのviewに追加する。</v>
          </cell>
          <cell r="S1422"/>
        </row>
        <row r="1423">
          <cell r="A1423" t="str">
            <v>1422</v>
          </cell>
          <cell r="B1423" t="str">
            <v>DSMR</v>
          </cell>
          <cell r="C1423" t="str">
            <v>スペアアイテム</v>
          </cell>
          <cell r="D1423" t="str">
            <v>PP
HD：1912-028</v>
          </cell>
          <cell r="E1423" t="str">
            <v>要望改修：
検索結果スプレッドにスペアアイテム列を追加する
R15-M-3525同件</v>
          </cell>
          <cell r="F1423" t="str">
            <v>DHD 馮</v>
          </cell>
          <cell r="G1423">
            <v>43818</v>
          </cell>
          <cell r="H1423" t="str">
            <v>リリース済</v>
          </cell>
          <cell r="I1423"/>
          <cell r="J1423"/>
          <cell r="K1423"/>
          <cell r="L1423"/>
          <cell r="M1423"/>
          <cell r="N1423" t="str">
            <v>SP12(後半フェーズ)</v>
          </cell>
          <cell r="O1423"/>
          <cell r="P1423"/>
          <cell r="Q1423"/>
          <cell r="R1423" t="str">
            <v xml:space="preserve">PPP社を含めPPPユーザー4社の強い要望あり
2020/3/19
工数ショートによりSP11候補→SP12候補へ引き下げ
</v>
          </cell>
          <cell r="S1423" t="str">
            <v>柴田/藤田</v>
          </cell>
        </row>
        <row r="1424">
          <cell r="A1424" t="str">
            <v>1423</v>
          </cell>
          <cell r="B1424" t="str">
            <v>PSRD</v>
          </cell>
          <cell r="C1424" t="str">
            <v>定期報告-再審査様式9</v>
          </cell>
          <cell r="D1424" t="str">
            <v>KP
R3-RQ-493</v>
          </cell>
          <cell r="E1424" t="str">
            <v>&lt;CW5ADR-R3-要望障害一覧.xlsxから転記&gt;R3-RQ-493
再審査様式9の"MedDRAバージョン"に、最新のバージョンのみ出力したいが、再審査画面では過去に収集済み未知非重篤定期報告を集計するので、過去のバージョンが出力されてしまう
→未知非重篤定期報告の収集時点ではなく、再審査報告時点で症例に登録されているMedDRAバージョンを出力したい</v>
          </cell>
          <cell r="F1424" t="str">
            <v>土田</v>
          </cell>
          <cell r="G1424">
            <v>43815</v>
          </cell>
          <cell r="H1424" t="str">
            <v>Close(取下)</v>
          </cell>
          <cell r="I1424"/>
          <cell r="J1424"/>
          <cell r="K1424"/>
          <cell r="L1424"/>
          <cell r="M1424"/>
          <cell r="N1424"/>
          <cell r="O1424"/>
          <cell r="P1424"/>
          <cell r="Q1424"/>
          <cell r="R1424" t="str">
            <v>2020/3/24
本件の要件を含めて、R3-1439で管理するものとして、本件はクローズする。</v>
          </cell>
          <cell r="S1424"/>
        </row>
        <row r="1425">
          <cell r="A1425" t="str">
            <v>1424</v>
          </cell>
          <cell r="B1425" t="str">
            <v>PSRD</v>
          </cell>
          <cell r="C1425" t="str">
            <v>定期報告-再審査様式9</v>
          </cell>
          <cell r="D1425" t="str">
            <v>AZ
R3-RQ-494</v>
          </cell>
          <cell r="E1425" t="str">
            <v>&lt;CW5ADR-R3-要望障害一覧.xlsxから転記&gt;R3-RQ-494
再審査様式9は取り下げ報告は除外する必要があるが集計に含まれてしまう
例えば未知非重篤定期報告で収集後、追加受領で因果関係なし等になった場合取り下げとなるが、再審査報告画面では過去に収集済み未知非重篤定期報告を集計するので含まれてしまう
→未知非重篤定期報告の収集時点ではなく、再審査報告時点で最新の評価を基に集計してほしい</v>
          </cell>
          <cell r="F1425" t="str">
            <v>土田</v>
          </cell>
          <cell r="G1425">
            <v>43815</v>
          </cell>
          <cell r="H1425" t="str">
            <v>Close(取下)</v>
          </cell>
          <cell r="I1425"/>
          <cell r="J1425"/>
          <cell r="K1425"/>
          <cell r="L1425"/>
          <cell r="M1425"/>
          <cell r="N1425"/>
          <cell r="O1425"/>
          <cell r="P1425"/>
          <cell r="Q1425"/>
          <cell r="R1425" t="str">
            <v>2020/3/24
本件の要件を含めて、R3-1439で管理するものとして、本件はクローズする。</v>
          </cell>
          <cell r="S1425"/>
        </row>
        <row r="1426">
          <cell r="A1426" t="str">
            <v>1425</v>
          </cell>
          <cell r="B1426" t="str">
            <v>EBSF</v>
          </cell>
          <cell r="C1426" t="str">
            <v>JPアドオン</v>
          </cell>
          <cell r="D1426" t="str">
            <v>DIT様</v>
          </cell>
          <cell r="E1426" t="str">
            <v>DITで改修したEBSF（JPアドオン）に対してJP様より変更要望のように改修します。
DIT様開発、DDC側ソースマージ</v>
          </cell>
          <cell r="F1426" t="str">
            <v>DDC李文占</v>
          </cell>
          <cell r="G1426">
            <v>43823</v>
          </cell>
          <cell r="H1426"/>
          <cell r="I1426"/>
          <cell r="J1426"/>
          <cell r="K1426"/>
          <cell r="L1426"/>
          <cell r="M1426"/>
          <cell r="N1426" t="str">
            <v>SP7q</v>
          </cell>
          <cell r="O1426"/>
          <cell r="P1426"/>
          <cell r="Q1426"/>
          <cell r="R1426"/>
          <cell r="S1426"/>
        </row>
        <row r="1427">
          <cell r="A1427" t="str">
            <v>1426</v>
          </cell>
          <cell r="B1427"/>
          <cell r="C1427" t="str">
            <v>・症例または受領ヘッダ_第一報情報入手日
・C.1.5 最新情報入手日</v>
          </cell>
          <cell r="D1427" t="str">
            <v>KS
HD：1912-035</v>
          </cell>
          <cell r="E1427" t="str">
            <v>下記改修要望が頂きました
【CW仕様（案）】
＜項目＞＜仕様＞
●症例または受領ヘッダ_第一報情報入手日 全ての受領の中で最も早い日
●C.1.5 最新情報入手日 全ての受領の中で最も遅い日</v>
          </cell>
          <cell r="F1427" t="str">
            <v>DHD 馮</v>
          </cell>
          <cell r="G1427">
            <v>43825</v>
          </cell>
          <cell r="H1427"/>
          <cell r="I1427"/>
          <cell r="J1427"/>
          <cell r="K1427"/>
          <cell r="L1427"/>
          <cell r="M1427"/>
          <cell r="N1427" t="str">
            <v>未定</v>
          </cell>
          <cell r="O1427"/>
          <cell r="P1427"/>
          <cell r="Q1427"/>
          <cell r="R1427" t="str">
            <v>対応する場合、影響範囲は大きいと思われる。
他社からの同様の問い合わせについては、日付が逆転しないように順番に入力してもらうようにと回答している。</v>
          </cell>
          <cell r="S1427"/>
        </row>
        <row r="1428">
          <cell r="A1428" t="str">
            <v>1427</v>
          </cell>
          <cell r="B1428" t="str">
            <v>EBSF</v>
          </cell>
          <cell r="C1428" t="str">
            <v>薬剤コード</v>
          </cell>
          <cell r="D1428" t="str">
            <v>EI
HD：1912-018</v>
          </cell>
          <cell r="E1428" t="str">
            <v xml:space="preserve">提携会社への送信が海外だけでなく、国内もありうるため、 
提携会社向けのICSRファイルに薬剤コードが出力されるように改修を希望すると連絡がありましたので、改修要望として、開発チームへのエスカレーションをお願いできますでしょうか。 </v>
          </cell>
          <cell r="F1428" t="str">
            <v>DHD 馮</v>
          </cell>
          <cell r="G1428">
            <v>43826</v>
          </cell>
          <cell r="H1428"/>
          <cell r="I1428"/>
          <cell r="J1428"/>
          <cell r="K1428"/>
          <cell r="L1428"/>
          <cell r="M1428"/>
          <cell r="N1428" t="str">
            <v>未定</v>
          </cell>
          <cell r="O1428"/>
          <cell r="P1428"/>
          <cell r="Q1428"/>
          <cell r="R1428" t="str">
            <v>M_E2BV21_EXP_PARAMSで出力パターンを選択できるようにする。</v>
          </cell>
          <cell r="S1428"/>
        </row>
        <row r="1429">
          <cell r="A1429" t="str">
            <v>1428</v>
          </cell>
          <cell r="B1429" t="str">
            <v>EBCI</v>
          </cell>
          <cell r="C1429" t="str">
            <v>J2.16（報告内容の要点）</v>
          </cell>
          <cell r="D1429" t="str">
            <v>SG
HD：1912-033</v>
          </cell>
          <cell r="E1429" t="str">
            <v>お客様からの指摘：
研究報告J2.16は、製造販売後評価画面/-研究報告記述情報-問題点、製造販売後評価画面-文献学会評価分析区分-(1)~(3)を結合して出力する。
となっていますが、
製造販売後評価画面-文献学会評価分析区分-(1)~(3)を結合して出力するとなっている根拠を教えていただけませんか？
＜弊社回答＞
CW5ADR 現状の仕様が、
R2仕様の研究報告又は外国における措置の概要（B.5.1）をJ2.16（報告内容の要点）に引き継がれている内容で御座います。
仕様改善につきましては、
弊社開発チームへ改修のエスカレーションをさせていただきます。</v>
          </cell>
          <cell r="F1429" t="str">
            <v>DHD 左</v>
          </cell>
          <cell r="G1429">
            <v>43829</v>
          </cell>
          <cell r="H1429" t="str">
            <v>リリース済</v>
          </cell>
          <cell r="I1429"/>
          <cell r="J1429"/>
          <cell r="K1429"/>
          <cell r="L1429"/>
          <cell r="M1429"/>
          <cell r="N1429" t="str">
            <v>SP12(前半フェーズ)</v>
          </cell>
          <cell r="O1429"/>
          <cell r="P1429"/>
          <cell r="Q1429"/>
          <cell r="R1429" t="str">
            <v>対応する場合、M_E2BV21_EXP_PARAMSで2パターンの出力ができるように対応する。
（対応前の仕様で良いと言うお客様を考慮して）
2020/3/19
工数ショートによりSP11候補→SP12候補へ引き下げ</v>
          </cell>
          <cell r="S1429" t="str">
            <v>塩見/藤田</v>
          </cell>
        </row>
        <row r="1430">
          <cell r="A1430" t="str">
            <v>1429</v>
          </cell>
          <cell r="B1430" t="str">
            <v>ALE0</v>
          </cell>
          <cell r="C1430" t="str">
            <v>症例無効</v>
          </cell>
          <cell r="D1430" t="str">
            <v>JP
HD：2001-003</v>
          </cell>
          <cell r="E1430" t="str">
            <v>すべての症例ステータスに対して安易に無効処理ができないような改修（例：各担当者レベルで無効化をする際は担当者の認証をするようなステップを追加する改修など）として今後ご検討頂けますでしょうか。</v>
          </cell>
          <cell r="F1430" t="str">
            <v>DHD 馮</v>
          </cell>
          <cell r="G1430">
            <v>43837</v>
          </cell>
          <cell r="H1430"/>
          <cell r="I1430"/>
          <cell r="J1430"/>
          <cell r="K1430"/>
          <cell r="L1430"/>
          <cell r="M1430"/>
          <cell r="N1430" t="str">
            <v>SP14(後半フェーズ)</v>
          </cell>
          <cell r="O1430"/>
          <cell r="P1430"/>
          <cell r="Q1430"/>
          <cell r="R1430" t="str">
            <v>2021/7/26：顧客の緊急度が高いため、プロジェクト側からSP14後半フェーズでの対応要請あり</v>
          </cell>
          <cell r="S1430" t="str">
            <v>藤田・塩見/柴田</v>
          </cell>
        </row>
        <row r="1431">
          <cell r="A1431" t="str">
            <v>1430</v>
          </cell>
          <cell r="B1431" t="str">
            <v>EBRA</v>
          </cell>
          <cell r="C1431" t="str">
            <v>大文字/小文字変換</v>
          </cell>
          <cell r="D1431" t="str">
            <v>TJ
HD：1911-047
R3-1412</v>
          </cell>
          <cell r="E1431" t="str">
            <v>R2→R3のデータ変換仕様によるとR2のICSRをインポートする際、
イニシャルの項目のデータが「Privacy」、「Unknown」である場合CW5の画面では「MSK」、「UNK」のNFが自動で選択されると思いますが、
弊社が提携会社から入手しているICSRのデータが「PRIVACY」と大文字であるためこの変換が利かず、インポート後に手でMSKを選択しています。
変換仕様を、大文字／小文字区別しないように改修頂くことは可能でしょうか。</v>
          </cell>
          <cell r="F1431" t="str">
            <v>DHD 左</v>
          </cell>
          <cell r="G1431">
            <v>43801</v>
          </cell>
          <cell r="H1431" t="str">
            <v>リリース済</v>
          </cell>
          <cell r="I1431"/>
          <cell r="J1431"/>
          <cell r="K1431"/>
          <cell r="L1431"/>
          <cell r="M1431"/>
          <cell r="N1431" t="str">
            <v>SP10.1</v>
          </cell>
          <cell r="O1431"/>
          <cell r="P1431"/>
          <cell r="Q1431"/>
          <cell r="R1431"/>
          <cell r="S1431" t="str">
            <v>柴田/塩見</v>
          </cell>
        </row>
        <row r="1432">
          <cell r="A1432" t="str">
            <v>1431</v>
          </cell>
          <cell r="B1432" t="str">
            <v>ALEP</v>
          </cell>
          <cell r="C1432" t="str">
            <v>評価画面起動・更新速度緊急改善</v>
          </cell>
          <cell r="D1432" t="str">
            <v>PP-CH
HD：2001-020</v>
          </cell>
          <cell r="E1432" t="str">
            <v>お客様から連絡があり、体感的に版数（受領数）が多い症例が遅く、
また日中の同時利用アカウントが多い時がより遅いそうです。
インフラのスペックでも改善できることはあるように思います。
改修案：
ALEPの下記ソースを削除します。
・spdAeDrr_Sheet1_RowChangedイベント</v>
          </cell>
          <cell r="F1432" t="str">
            <v>DDC季</v>
          </cell>
          <cell r="G1432">
            <v>43853</v>
          </cell>
          <cell r="H1432" t="str">
            <v>リリース済</v>
          </cell>
          <cell r="I1432"/>
          <cell r="J1432"/>
          <cell r="K1432"/>
          <cell r="L1432"/>
          <cell r="M1432"/>
          <cell r="N1432" t="str">
            <v>SP11</v>
          </cell>
          <cell r="O1432"/>
          <cell r="P1432"/>
          <cell r="Q1432"/>
          <cell r="R1432" t="str">
            <v>2020/3/19
ソースコードマージのみ</v>
          </cell>
          <cell r="S1432" t="str">
            <v>藤田/柴田</v>
          </cell>
        </row>
        <row r="1433">
          <cell r="A1433" t="str">
            <v>1432</v>
          </cell>
          <cell r="B1433" t="str">
            <v>ARRC</v>
          </cell>
          <cell r="C1433" t="str">
            <v>計算年齢</v>
          </cell>
          <cell r="D1433" t="str">
            <v>KS
HD：2001-017</v>
          </cell>
          <cell r="E1433" t="str">
            <v>CIOMSフォーム-計算年齢と評価画面-報告年齢の計算ロジックが異なる。
明確な理由がなければ、顧客に認知されている評価画面-報告年齢の計算ロジックに合わせて修正すべき。</v>
          </cell>
          <cell r="F1433" t="str">
            <v>柴田</v>
          </cell>
          <cell r="G1433">
            <v>43857</v>
          </cell>
          <cell r="H1433" t="str">
            <v>Close(取下)</v>
          </cell>
          <cell r="I1433"/>
          <cell r="J1433"/>
          <cell r="K1433"/>
          <cell r="L1433"/>
          <cell r="M1433"/>
          <cell r="N1433"/>
          <cell r="O1433"/>
          <cell r="P1433"/>
          <cell r="Q1433"/>
          <cell r="R1433" t="str">
            <v>R3-1540と重複のためクローズ</v>
          </cell>
          <cell r="S1433"/>
        </row>
        <row r="1434">
          <cell r="A1434" t="str">
            <v>1433</v>
          </cell>
          <cell r="B1434"/>
          <cell r="C1434" t="str">
            <v>治験副作用報告_改正通知に伴う変更</v>
          </cell>
          <cell r="D1434"/>
          <cell r="E1434" t="str">
            <v>現在業界団体と当局で治験副作用報告に関して施行規則の改訂検討が行われております。
今後治験の副作用報告は対照薬、併用薬、レスキュー薬等についても副作用報告を行うことが求められるようです。（9月1日施行予定とのことですが経過措置期間が設けられるとのこと。経過措置期間は不明）</v>
          </cell>
          <cell r="F1434" t="str">
            <v>柴田</v>
          </cell>
          <cell r="G1434">
            <v>43859</v>
          </cell>
          <cell r="H1434"/>
          <cell r="I1434"/>
          <cell r="J1434"/>
          <cell r="K1434"/>
          <cell r="L1434"/>
          <cell r="M1434"/>
          <cell r="N1434" t="str">
            <v>SP13先行</v>
          </cell>
          <cell r="O1434"/>
          <cell r="P1434"/>
          <cell r="Q1434"/>
          <cell r="R1434" t="str">
            <v>2020/10/09:個別報告対応のみで見積工数52人日
2020/10/16:SP12(後半フェーズ)より開発着手、リリース時期は未定
2020/10/19:開発検討会議でSP13でのリリース方針を確認
2020/10/20:見積もり工数は治験定期報告[18人日]、アドオン影響調査工数[2人日]</v>
          </cell>
          <cell r="S1434" t="str">
            <v>塩見/藤田</v>
          </cell>
        </row>
        <row r="1435">
          <cell r="A1435" t="str">
            <v>1434</v>
          </cell>
          <cell r="B1435"/>
          <cell r="C1435" t="str">
            <v>読合せリスト</v>
          </cell>
          <cell r="D1435" t="str">
            <v>AZ
HD：2001-023</v>
          </cell>
          <cell r="E1435" t="str">
            <v>読み合わせリスト・差分リストの個人作成した条件を、共通化する方法を改善
・現行：個人の所属するグループに条件式更新権限を付与➡変更後、権限を削除
・希望：汎用帳票式などと同様に、個人を共通に変更するのは、定義管理画面で行いたい</v>
          </cell>
          <cell r="F1435" t="str">
            <v>DHD 馮</v>
          </cell>
          <cell r="G1435">
            <v>43861</v>
          </cell>
          <cell r="H1435"/>
          <cell r="I1435"/>
          <cell r="J1435"/>
          <cell r="K1435"/>
          <cell r="L1435"/>
          <cell r="M1435"/>
          <cell r="N1435" t="str">
            <v>未定</v>
          </cell>
          <cell r="O1435"/>
          <cell r="P1435"/>
          <cell r="Q1435"/>
          <cell r="R1435"/>
          <cell r="S1435"/>
        </row>
        <row r="1436">
          <cell r="A1436" t="str">
            <v>1435</v>
          </cell>
          <cell r="B1436"/>
          <cell r="C1436" t="str">
            <v>ログイン画面</v>
          </cell>
          <cell r="D1436" t="str">
            <v>R3-RQ-495</v>
          </cell>
          <cell r="E1436" t="str">
            <v>&lt;CW5ADR-R3-要望障害一覧.xlsxから転記&gt;R3-RQ-495
ログイン画面起動でエラーとなった際に、”ログイン”のフォームタイトルを”ログインエラー”に変更してほしい
朝のVPCログインチェックで画像認識を使わずCitrixのコネクションセンターで確認が可能になる⇒下記条件がなくなる
実行に必要な条件：
・物理マシン
・コンソールセッションがログイン状態（ロック状態もNG）</v>
          </cell>
          <cell r="F1436" t="str">
            <v>土田</v>
          </cell>
          <cell r="G1436">
            <v>43859</v>
          </cell>
          <cell r="H1436" t="str">
            <v>リリース済</v>
          </cell>
          <cell r="I1436"/>
          <cell r="J1436"/>
          <cell r="K1436"/>
          <cell r="L1436"/>
          <cell r="M1436"/>
          <cell r="N1436" t="str">
            <v>SP11</v>
          </cell>
          <cell r="O1436"/>
          <cell r="P1436"/>
          <cell r="Q1436"/>
          <cell r="R1436" t="str">
            <v>2020/3/19
キャプション変更のみ</v>
          </cell>
          <cell r="S1436" t="str">
            <v>柴田/塩見</v>
          </cell>
        </row>
        <row r="1437">
          <cell r="A1437" t="str">
            <v>1436</v>
          </cell>
          <cell r="B1437" t="str">
            <v>ALEx</v>
          </cell>
          <cell r="C1437" t="str">
            <v>投与-因果関係スプレッド</v>
          </cell>
          <cell r="D1437" t="str">
            <v>R3-RQ-496</v>
          </cell>
          <cell r="E1437" t="str">
            <v>&lt;CW5ADR-R3-要望障害一覧.xlsxから転記&gt;R3-RQ-496
投与-因果関係の最終行に追加し、↑↓ボタンで行移動後、「薬剤、有害事象順に並べ替え」ボタンを押下し、評価画面を開き直すと追加した行が消える。
DBにレコードはあるがICSRファイルに出力されない。</v>
          </cell>
          <cell r="F1437" t="str">
            <v>土田</v>
          </cell>
          <cell r="G1437">
            <v>43859</v>
          </cell>
          <cell r="H1437" t="str">
            <v>リリース済</v>
          </cell>
          <cell r="I1437"/>
          <cell r="J1437"/>
          <cell r="K1437"/>
          <cell r="L1437"/>
          <cell r="M1437"/>
          <cell r="N1437" t="str">
            <v>SP12(前半フェーズ)</v>
          </cell>
          <cell r="O1437"/>
          <cell r="P1437"/>
          <cell r="Q1437"/>
          <cell r="R1437" t="str">
            <v>並び替えボタンと矢印ボタンがあるスプレッドでは同様の不具合が発生する可能性があるので横展開調査が必要
(2020/3/19)
対応した方が良いが、従来よりの不具合であるため、工数ショートによりSP11候補→SP12候補へ引き下げ</v>
          </cell>
          <cell r="S1437" t="str">
            <v>柴田/塩見</v>
          </cell>
        </row>
        <row r="1438">
          <cell r="A1438" t="str">
            <v>1437</v>
          </cell>
          <cell r="B1438" t="str">
            <v>ARRC</v>
          </cell>
          <cell r="C1438" t="str">
            <v>CIOMSレポート</v>
          </cell>
          <cell r="D1438" t="str">
            <v>EI
HD：1912-001</v>
          </cell>
          <cell r="E1438" t="str">
            <v>ユーザより以下の改善要望のご連絡がございましたので、 
開発チームへエスカレーションを頂きますようお願いいたします。 
２．自社薬マスタの略称コード
　　　現行６桁なので、１０桁まで拡張してほしい。</v>
          </cell>
          <cell r="F1438" t="str">
            <v>DHD 左</v>
          </cell>
          <cell r="G1438">
            <v>43864</v>
          </cell>
          <cell r="H1438"/>
          <cell r="I1438"/>
          <cell r="J1438"/>
          <cell r="K1438"/>
          <cell r="L1438"/>
          <cell r="M1438"/>
          <cell r="N1438" t="str">
            <v>CW6_SP5(後半フェーズ)候補</v>
          </cell>
          <cell r="O1438"/>
          <cell r="P1438"/>
          <cell r="Q1438"/>
          <cell r="R1438" t="str">
            <v>2021/03/26
ユーザーの利便性向上のための対応だが、影響が大きく現時点では1社からのみの要望のため
工数不足のため調整
SP13候補→SP14候補
2021/09/17工数不足のため調整
SP14候補→SP15候補
2022/3/25工数不足のため調整
SP15候補→SP16候補
2022/8/31工数不足のため調整
SP16候補→CW6_SP5候補</v>
          </cell>
          <cell r="S1438"/>
        </row>
        <row r="1439">
          <cell r="A1439" t="str">
            <v>1438</v>
          </cell>
          <cell r="B1439" t="str">
            <v>KSアドオン</v>
          </cell>
          <cell r="C1439" t="str">
            <v>データコンバート連携</v>
          </cell>
          <cell r="D1439" t="str">
            <v>KS
HD：2001-021</v>
          </cell>
          <cell r="E1439" t="str">
            <v>KS_M_ICSR_ITEMテーブルにて、「妊娠有無」項目のKB_KIND_IDを18から172に変更する。</v>
          </cell>
          <cell r="F1439" t="str">
            <v>DDC季</v>
          </cell>
          <cell r="G1439">
            <v>43864</v>
          </cell>
          <cell r="H1439"/>
          <cell r="I1439"/>
          <cell r="J1439"/>
          <cell r="K1439"/>
          <cell r="L1439"/>
          <cell r="M1439"/>
          <cell r="N1439"/>
          <cell r="O1439"/>
          <cell r="P1439"/>
          <cell r="Q1439"/>
          <cell r="R1439"/>
          <cell r="S1439"/>
        </row>
        <row r="1440">
          <cell r="A1440" t="str">
            <v>1439</v>
          </cell>
          <cell r="B1440" t="str">
            <v>PSRD</v>
          </cell>
          <cell r="C1440" t="str">
            <v>定期報告-再審査様式9</v>
          </cell>
          <cell r="D1440" t="str">
            <v>AZ
R3-RQ-494</v>
          </cell>
          <cell r="E1440" t="str">
            <v>R3-1424関連
AZ様よりの再審査収集ロジックについての指摘事項により、レギュレーションと合っていない収集条件の修正が必要。</v>
          </cell>
          <cell r="F1440" t="str">
            <v>土田</v>
          </cell>
          <cell r="G1440">
            <v>43864</v>
          </cell>
          <cell r="H1440" t="str">
            <v>リリース済</v>
          </cell>
          <cell r="I1440"/>
          <cell r="J1440"/>
          <cell r="K1440"/>
          <cell r="L1440"/>
          <cell r="M1440"/>
          <cell r="N1440" t="str">
            <v>SP11</v>
          </cell>
          <cell r="O1440"/>
          <cell r="P1440"/>
          <cell r="Q1440"/>
          <cell r="R1440" t="str">
            <v>SP11対応必須</v>
          </cell>
          <cell r="S1440" t="str">
            <v>塩見・藤田/柴田</v>
          </cell>
        </row>
        <row r="1441">
          <cell r="A1441" t="str">
            <v>1440</v>
          </cell>
          <cell r="B1441" t="str">
            <v>ARRC</v>
          </cell>
          <cell r="C1441" t="str">
            <v>投与量の表記</v>
          </cell>
          <cell r="D1441" t="str">
            <v>TS-医薬
R3-RQ-498</v>
          </cell>
          <cell r="E1441" t="str">
            <v>&lt;CW5ADR-R3-要望障害一覧.xlsxから転記&gt;R3-RQ-498
CIOMSレポートの出力仕様について以下を対応してほしい。
①「15.DAILY DOSE」および「22.CONCOMITANT DRUG(S) ～」の分割投与回数を、「15.」では「○mg×○/day」、「22.」では「sid」「bid」のように出力する
②投与状況「投与量変更なし」の場合「Does not change」と出力されるのを「ongoing」に変更</v>
          </cell>
          <cell r="F1441" t="str">
            <v>平原</v>
          </cell>
          <cell r="G1441">
            <v>43871</v>
          </cell>
          <cell r="H1441"/>
          <cell r="I1441"/>
          <cell r="J1441"/>
          <cell r="K1441"/>
          <cell r="L1441"/>
          <cell r="M1441"/>
          <cell r="N1441" t="str">
            <v>未定</v>
          </cell>
          <cell r="O1441"/>
          <cell r="P1441"/>
          <cell r="Q1441"/>
          <cell r="R1441"/>
          <cell r="S1441"/>
        </row>
        <row r="1442">
          <cell r="A1442" t="str">
            <v>1441</v>
          </cell>
          <cell r="B1442" t="str">
            <v>ARRC</v>
          </cell>
          <cell r="C1442" t="str">
            <v>CIOMSレポート</v>
          </cell>
          <cell r="D1442" t="str">
            <v>KS
HD：2001-040</v>
          </cell>
          <cell r="E1442" t="str">
            <v>下記改修要望が頂きました。
＋＋＋＋＋＋＋＋＋＋＋＋＋＋＋＋＋＋＋＋＋＋＋＋＋＋＋＋＋＋
＜CIOMSレポート画面への自動取込機能＞	
	・CIOMSレポートの疾患欄は自動で取り込む設定がされています。
	・疾患を登録してから「CIOMSレポート1」を作成する場合、CIOMSには疾患が自動で取り込まれます。
	・「CIOMSレポート1」を作成した後に疾患を登録した場合、「CIOMSレポート2」には疾患が自動で表示されません。
	・その場合、[取込]ボタンを押すか、[出力パターン]を操作することで疾患が取り込まれます。
	・CIOMSレポート画面のテキスト欄では入力しない運用にしているので、CIOMSレポートを追加した時に自動取込機能は働くべきだと思います。
	・現在のCW5の自動取込機能は「CIOMSレポート1」だけのものです。
	・疾患を後から追加することはあり得るため、自動取込機能はすべての「CIOMSレポート」で機能すべきです。
	・よって、現在の自動取込機能は中途半端な状態であり、入力ミスを誘発する恐れが高まります。
＋＋＋＋＋＋＋＋＋＋＋＋＋＋＋＋＋＋＋＋＋＋＋＋＋＋＋＋＋＋</v>
          </cell>
          <cell r="F1442" t="str">
            <v>DHD 馮</v>
          </cell>
          <cell r="G1442">
            <v>43874</v>
          </cell>
          <cell r="H1442"/>
          <cell r="I1442"/>
          <cell r="J1442"/>
          <cell r="K1442"/>
          <cell r="L1442"/>
          <cell r="M1442"/>
          <cell r="N1442" t="str">
            <v>未定</v>
          </cell>
          <cell r="O1442"/>
          <cell r="P1442"/>
          <cell r="Q1442"/>
          <cell r="R1442"/>
          <cell r="S1442"/>
        </row>
        <row r="1443">
          <cell r="A1443" t="str">
            <v>1442</v>
          </cell>
          <cell r="B1443" t="str">
            <v>ALRV</v>
          </cell>
          <cell r="C1443" t="str">
            <v>書誌事項-自社薬グループ名</v>
          </cell>
          <cell r="D1443" t="str">
            <v>R3-1198</v>
          </cell>
          <cell r="E1443" t="str">
            <v>＜R3-1198より別起票＞
自社薬グループ名のコンボボックスの値をクリアすると、他のレコードの値もクリアされてしまう。</v>
          </cell>
          <cell r="F1443" t="str">
            <v>柴田</v>
          </cell>
          <cell r="G1443">
            <v>43878</v>
          </cell>
          <cell r="H1443" t="str">
            <v>リリース済</v>
          </cell>
          <cell r="I1443"/>
          <cell r="J1443"/>
          <cell r="K1443"/>
          <cell r="L1443"/>
          <cell r="M1443"/>
          <cell r="N1443" t="str">
            <v>SP10.1</v>
          </cell>
          <cell r="O1443"/>
          <cell r="P1443"/>
          <cell r="Q1443"/>
          <cell r="R1443"/>
          <cell r="S1443"/>
        </row>
        <row r="1444">
          <cell r="A1444" t="str">
            <v>1443</v>
          </cell>
          <cell r="B1444" t="str">
            <v>EBIA
EBIS
EBSF</v>
          </cell>
          <cell r="C1444" t="str">
            <v>ICSRファイル出力パフォーマンス</v>
          </cell>
          <cell r="D1444" t="str">
            <v>JP</v>
          </cell>
          <cell r="E1444" t="str">
            <v>PMDA/HQ報告 ICSR出力パフォーマンス低下
PMDAおよびデータ交換ファイルを並列で出力するとパフォーマンスが低下する（N_E2B_MSG_NO_NUMのロック待ちがネックとなっている）</v>
          </cell>
          <cell r="F1444" t="str">
            <v>藤田</v>
          </cell>
          <cell r="G1444">
            <v>43880</v>
          </cell>
          <cell r="H1444" t="str">
            <v>リリース済</v>
          </cell>
          <cell r="I1444"/>
          <cell r="J1444"/>
          <cell r="K1444"/>
          <cell r="L1444"/>
          <cell r="M1444"/>
          <cell r="N1444" t="str">
            <v>SP10.1</v>
          </cell>
          <cell r="O1444"/>
          <cell r="P1444"/>
          <cell r="Q1444"/>
          <cell r="R1444"/>
          <cell r="S1444"/>
        </row>
        <row r="1445">
          <cell r="A1445" t="str">
            <v>1444</v>
          </cell>
          <cell r="B1445" t="str">
            <v>ALE0</v>
          </cell>
          <cell r="C1445" t="str">
            <v>翻訳項目固定</v>
          </cell>
          <cell r="D1445" t="str">
            <v>社内</v>
          </cell>
          <cell r="E1445" t="str">
            <v>R3-1315（SP9.1）については、「翻訳項目固定」の時の「コメント」の 対応不備を発生しました。
「翻訳項目固定」の時 にコメントに何を入力しても、DBに「System.Object[]」と更新してしまいました。</v>
          </cell>
          <cell r="F1445" t="str">
            <v>DDC季</v>
          </cell>
          <cell r="G1445">
            <v>43892</v>
          </cell>
          <cell r="H1445" t="str">
            <v>リリース済</v>
          </cell>
          <cell r="I1445"/>
          <cell r="J1445"/>
          <cell r="K1445"/>
          <cell r="L1445"/>
          <cell r="M1445"/>
          <cell r="N1445" t="str">
            <v>SP10.1</v>
          </cell>
          <cell r="O1445"/>
          <cell r="P1445"/>
          <cell r="Q1445"/>
          <cell r="R1445"/>
          <cell r="S1445"/>
        </row>
        <row r="1446">
          <cell r="A1446" t="str">
            <v>1445</v>
          </cell>
          <cell r="B1446" t="str">
            <v>ADAR</v>
          </cell>
          <cell r="C1446" t="str">
            <v>汎用帳票</v>
          </cell>
          <cell r="D1446" t="str">
            <v>PP-EA
HD：2002-026</v>
          </cell>
          <cell r="E1446" t="str">
            <v>汎用帳票出力する際、「審査管理部報告-報告内容」-「報告日」の値があっても、空白が出力されております。</v>
          </cell>
          <cell r="F1446" t="str">
            <v>DHD 馮</v>
          </cell>
          <cell r="G1446">
            <v>43894</v>
          </cell>
          <cell r="H1446"/>
          <cell r="I1446"/>
          <cell r="J1446"/>
          <cell r="K1446"/>
          <cell r="L1446"/>
          <cell r="M1446"/>
          <cell r="N1446" t="str">
            <v>SP13(前半フェーズ)</v>
          </cell>
          <cell r="O1446"/>
          <cell r="P1446"/>
          <cell r="Q1446"/>
          <cell r="R1446"/>
          <cell r="S1446" t="str">
            <v>藤田/柴田</v>
          </cell>
        </row>
        <row r="1447">
          <cell r="A1447" t="str">
            <v>1446</v>
          </cell>
          <cell r="B1447" t="str">
            <v>SGS3、SGS4</v>
          </cell>
          <cell r="C1447" t="str">
            <v>CW5ADREVENT.XML</v>
          </cell>
          <cell r="D1447" t="str">
            <v>SG</v>
          </cell>
          <cell r="E1447" t="str">
            <v>「CW5ADREVENT.XML」に“SGS3”,“SGS4”のタグを追加する。</v>
          </cell>
          <cell r="F1447" t="str">
            <v>DDC季</v>
          </cell>
          <cell r="G1447">
            <v>43896</v>
          </cell>
          <cell r="H1447" t="str">
            <v>リリース済</v>
          </cell>
          <cell r="I1447"/>
          <cell r="J1447"/>
          <cell r="K1447"/>
          <cell r="L1447"/>
          <cell r="M1447"/>
          <cell r="N1447" t="str">
            <v>SP10.1</v>
          </cell>
          <cell r="O1447"/>
          <cell r="P1447"/>
          <cell r="Q1447"/>
          <cell r="R1447"/>
          <cell r="S1447"/>
        </row>
        <row r="1448">
          <cell r="A1448" t="str">
            <v>1447</v>
          </cell>
          <cell r="B1448" t="str">
            <v>ADCA</v>
          </cell>
          <cell r="C1448" t="str">
            <v>治験成分記号</v>
          </cell>
          <cell r="D1448" t="str">
            <v>SG</v>
          </cell>
          <cell r="E1448" t="str">
            <v>コード区分が治験成分記号の場合、成分／特定成分名（G.k.2.3.r.1）の出力は従来の仕様が正しいため、従来の仕様に修正いただく必要がございます。
※R3-1366（SP10）仕様の一部ロールバック</v>
          </cell>
          <cell r="F1448" t="str">
            <v>DDC季</v>
          </cell>
          <cell r="G1448">
            <v>43908</v>
          </cell>
          <cell r="H1448" t="str">
            <v>リリース済</v>
          </cell>
          <cell r="I1448"/>
          <cell r="J1448"/>
          <cell r="K1448"/>
          <cell r="L1448"/>
          <cell r="M1448"/>
          <cell r="N1448" t="str">
            <v>SP11</v>
          </cell>
          <cell r="O1448"/>
          <cell r="P1448"/>
          <cell r="Q1448"/>
          <cell r="R1448"/>
          <cell r="S1448"/>
        </row>
        <row r="1449">
          <cell r="A1449" t="str">
            <v>1448</v>
          </cell>
          <cell r="B1449" t="str">
            <v>EBSF</v>
          </cell>
          <cell r="C1449" t="str">
            <v>ICSR取込時チェック</v>
          </cell>
          <cell r="D1449" t="str">
            <v>EI
HD：1912-006</v>
          </cell>
          <cell r="E1449" t="str">
            <v xml:space="preserve">＞受領13が追加報告不要として、受領がたっているためでしょうか。
＞もし、そうなら、改善を希望します。
＞受領１，２はPMDA未報告で報告期限は2019/12/13です。
＞受領３（報告期限2019/12/25）が立っているため、未報告の受領１，２がアラート一覧から漏れ
＞ているのでしたら、
＞改修を希望します。PMDA報告遅延を防止するために必要です。
</v>
          </cell>
          <cell r="F1449" t="str">
            <v>DHD 左</v>
          </cell>
          <cell r="G1449">
            <v>43909</v>
          </cell>
          <cell r="H1449"/>
          <cell r="I1449"/>
          <cell r="J1449"/>
          <cell r="K1449"/>
          <cell r="L1449"/>
          <cell r="M1449"/>
          <cell r="N1449" t="str">
            <v>未定</v>
          </cell>
          <cell r="O1449"/>
          <cell r="P1449"/>
          <cell r="Q1449"/>
          <cell r="R1449" t="str">
            <v>2021/02/22
SP13前半フェーズから未定
（WKテーブルの変更があり、当初見積もっていた工数の倍かかるということが分かったため。10人日⇒20人日）</v>
          </cell>
          <cell r="S1449" t="str">
            <v>柴田/塩見</v>
          </cell>
        </row>
        <row r="1450">
          <cell r="A1450" t="str">
            <v>1449</v>
          </cell>
          <cell r="B1450" t="str">
            <v>ALRV</v>
          </cell>
          <cell r="C1450" t="str">
            <v>医師</v>
          </cell>
          <cell r="D1450" t="str">
            <v>KS
HD：2003-027</v>
          </cell>
          <cell r="E1450" t="str">
            <v>ALAM第一報画面とALRV受領画面に下記要望が頂きました。
要望①
医師検索後、職名（例：医師）を自動的に登録するような設定は可能でしょうか？
要望②
医師検索後、資格は「医師」が選択された状態になるのですが、これを選択した医師によって「薬剤師」や「弁護士」等の別の値を選択させることは可能でしょうか？</v>
          </cell>
          <cell r="F1450" t="str">
            <v>DHD 馮</v>
          </cell>
          <cell r="G1450">
            <v>43914</v>
          </cell>
          <cell r="H1450"/>
          <cell r="I1450"/>
          <cell r="J1450"/>
          <cell r="K1450"/>
          <cell r="L1450"/>
          <cell r="M1450"/>
          <cell r="N1450" t="str">
            <v>未定</v>
          </cell>
          <cell r="O1450"/>
          <cell r="P1450"/>
          <cell r="Q1450"/>
          <cell r="R1450"/>
          <cell r="S1450"/>
        </row>
        <row r="1451">
          <cell r="A1451" t="str">
            <v>1450</v>
          </cell>
          <cell r="B1451"/>
          <cell r="C1451" t="str">
            <v>大量データ性能検証</v>
          </cell>
          <cell r="D1451" t="str">
            <v>PP-CH
HD：2001-020</v>
          </cell>
          <cell r="E1451" t="str">
            <v xml:space="preserve">セルトリオンのパフォーマンス障害を受けて、以下の対応を行う。
・CW性能指標を定め「CW性能指標書」を新規作成する
・CW性能指標に従い、Azure側で作成の大量データ投入ツールを利用して性能検証を行う
・パフォーマンス改善を実施 （改善不可の場合は性能指標を見直しする）
</v>
          </cell>
          <cell r="F1451" t="str">
            <v>江口</v>
          </cell>
          <cell r="G1451">
            <v>43875</v>
          </cell>
          <cell r="H1451" t="str">
            <v>リリース済</v>
          </cell>
          <cell r="I1451"/>
          <cell r="J1451"/>
          <cell r="K1451"/>
          <cell r="L1451"/>
          <cell r="M1451"/>
          <cell r="N1451" t="str">
            <v>SP11</v>
          </cell>
          <cell r="O1451"/>
          <cell r="P1451"/>
          <cell r="Q1451"/>
          <cell r="R1451"/>
          <cell r="S1451" t="str">
            <v>柴田/藤田</v>
          </cell>
        </row>
        <row r="1452">
          <cell r="A1452" t="str">
            <v>1451</v>
          </cell>
          <cell r="B1452" t="str">
            <v>PSRD</v>
          </cell>
          <cell r="C1452" t="str">
            <v>別紙様式3
別紙様式10
別紙様式9</v>
          </cell>
          <cell r="D1452" t="str">
            <v>R3-852
R3-1250
TJ
HD：2003-034
KP
HD：2111-015</v>
          </cell>
          <cell r="E1452" t="str">
            <v>定期報告画面で、「収集報告対象日」：“最新のみ”　もしくは　“初回報告のみ”　の設定を変えても、様式３の帳票出力に関わるデータ項目は何も変わらないように思います。
それがR3-1250対応した時見つけたR1.5の既存問題と同件です。</v>
          </cell>
          <cell r="F1452" t="str">
            <v>DHD 馮</v>
          </cell>
          <cell r="G1452">
            <v>43920</v>
          </cell>
          <cell r="H1452"/>
          <cell r="I1452"/>
          <cell r="J1452"/>
          <cell r="K1452"/>
          <cell r="L1452"/>
          <cell r="M1452"/>
          <cell r="N1452" t="str">
            <v>CW6_SP5(後半フェーズ)候補</v>
          </cell>
          <cell r="O1452"/>
          <cell r="P1452"/>
          <cell r="Q1452"/>
          <cell r="R1452" t="str">
            <v>R3-1463に機能追加要望を記載
2022/5/19：
KPからも同様の改善要望を頂いていたので、SP16候補へ優先度を引き上げ。
2022/6/27
後半フェーズへ引き下げ、前半フェーズより仕様検討は着手する
2022/8/31工数不足のため調整
SP16候補→CW6_SP5候補</v>
          </cell>
          <cell r="S1452" t="str">
            <v>藤田・塩見</v>
          </cell>
        </row>
        <row r="1453">
          <cell r="A1453" t="str">
            <v>1452</v>
          </cell>
          <cell r="B1453" t="str">
            <v>ADAR</v>
          </cell>
          <cell r="C1453" t="str">
            <v>ADAR汎用一覧帳票
ALAR症例検索</v>
          </cell>
          <cell r="D1453" t="str">
            <v>JP
R3-RQ-505</v>
          </cell>
          <cell r="E1453" t="str">
            <v>&lt;CW5ADR-R3-要望障害一覧.xlsxから転記&gt;R3-RQ-505
汎用帳票/症例検索の検索時に、ヒント句を使ってパフォーマンス改善する仕組みを実装してほしい：
登録名の末尾に#OPT1、#OPT2等の記載があれば、指定したヒント句が付与されてSQLが実行される。
#OPT1：ordered
#OPT2：optimizer_features_enable('11.2.0.2')
　※任意のオプティマイザバージョン</v>
          </cell>
          <cell r="F1453" t="str">
            <v>土田</v>
          </cell>
          <cell r="G1453">
            <v>43920</v>
          </cell>
          <cell r="H1453" t="str">
            <v>リリース済</v>
          </cell>
          <cell r="I1453"/>
          <cell r="J1453"/>
          <cell r="K1453"/>
          <cell r="L1453"/>
          <cell r="M1453"/>
          <cell r="N1453" t="str">
            <v>SP11</v>
          </cell>
          <cell r="O1453"/>
          <cell r="P1453"/>
          <cell r="Q1453"/>
          <cell r="R1453" t="str">
            <v>ヒント句が有効な検索条件のパフォーマンスが改善できる（有効でない場合は適用しない選択も可能）</v>
          </cell>
          <cell r="S1453" t="str">
            <v>柴田/藤田</v>
          </cell>
        </row>
        <row r="1454">
          <cell r="A1454" t="str">
            <v>1453</v>
          </cell>
          <cell r="B1454" t="str">
            <v>EBSF</v>
          </cell>
          <cell r="C1454" t="str">
            <v>出力パターンの表示順</v>
          </cell>
          <cell r="D1454" t="str">
            <v>JP
HD：2003-032</v>
          </cell>
          <cell r="E1454" t="str">
            <v>EBSF データ交換ファイル出力画面の「出力パターン」コンボボックスは、
M_CCRPT_TABLE_COLUMN.LIST_ORDERBY_COLUMN_NMに定義されたカラムでソートされる仕様であるが、
LIST_ORDERBY_COLUMN_NMに “PAT_ID”に設定されていた。</v>
          </cell>
          <cell r="F1454" t="str">
            <v>DHD 馮</v>
          </cell>
          <cell r="G1454">
            <v>43927</v>
          </cell>
          <cell r="H1454" t="str">
            <v>リリース済</v>
          </cell>
          <cell r="I1454"/>
          <cell r="J1454"/>
          <cell r="K1454"/>
          <cell r="L1454"/>
          <cell r="M1454"/>
          <cell r="N1454" t="str">
            <v>SP12(先行着手分)</v>
          </cell>
          <cell r="O1454"/>
          <cell r="P1454"/>
          <cell r="Q1454"/>
          <cell r="R1454"/>
          <cell r="S1454" t="str">
            <v>柴田/塩見</v>
          </cell>
        </row>
        <row r="1455">
          <cell r="A1455" t="str">
            <v>1454</v>
          </cell>
          <cell r="B1455" t="str">
            <v>ALEP
ALEC</v>
          </cell>
          <cell r="C1455" t="str">
            <v>参考事項取込ボタン</v>
          </cell>
          <cell r="D1455" t="str">
            <v>SG
R3-RQ-500
HD：2001-034</v>
          </cell>
          <cell r="E1455" t="str">
            <v>&lt;CW5ADR-R3-要望障害一覧.xlsxから転記&gt;R3-RQ-500
R3-1125で追加された 業務パラメータについて、
評価画面の参考事項の取込ボタン仕様（MHW_OTH_REF）を
製造販売後評価、治験評価で別々の設定にしたい
（市販後はR2形式の取り込み仕様、治験はR3形式の取り込み仕様にしたい）との要望を頂いています。</v>
          </cell>
          <cell r="F1455" t="str">
            <v>奥田</v>
          </cell>
          <cell r="G1455">
            <v>43874</v>
          </cell>
          <cell r="H1455"/>
          <cell r="I1455"/>
          <cell r="J1455"/>
          <cell r="K1455"/>
          <cell r="L1455"/>
          <cell r="M1455"/>
          <cell r="N1455" t="str">
            <v>SP13(前半フェーズ)</v>
          </cell>
          <cell r="O1455"/>
          <cell r="P1455"/>
          <cell r="Q1455"/>
          <cell r="R1455"/>
          <cell r="S1455" t="str">
            <v>柴田/塩見</v>
          </cell>
        </row>
        <row r="1456">
          <cell r="A1456" t="str">
            <v>1455</v>
          </cell>
          <cell r="B1456" t="str">
            <v>CLST</v>
          </cell>
          <cell r="C1456" t="str">
            <v>差分リスト</v>
          </cell>
          <cell r="D1456" t="str">
            <v>AZ
R3-RQ-501</v>
          </cell>
          <cell r="E1456" t="str">
            <v>&lt;CW5ADR-R3-要望障害一覧.xlsxから転記&gt;R3-RQ-501
差分リストでは、ベースとなる受領を選択できるようにしてほしい。現状では直前のみとの比較しかできないため</v>
          </cell>
          <cell r="F1456" t="str">
            <v>小田</v>
          </cell>
          <cell r="G1456">
            <v>43886</v>
          </cell>
          <cell r="H1456"/>
          <cell r="I1456"/>
          <cell r="J1456"/>
          <cell r="K1456"/>
          <cell r="L1456"/>
          <cell r="M1456"/>
          <cell r="N1456" t="str">
            <v>未定</v>
          </cell>
          <cell r="O1456"/>
          <cell r="P1456"/>
          <cell r="Q1456"/>
          <cell r="R1456"/>
          <cell r="S1456"/>
        </row>
        <row r="1457">
          <cell r="A1457" t="str">
            <v>1456</v>
          </cell>
          <cell r="B1457" t="str">
            <v>CLST</v>
          </cell>
          <cell r="C1457" t="str">
            <v>差分リスト</v>
          </cell>
          <cell r="D1457" t="str">
            <v>AZ
R3-RQ-502</v>
          </cell>
          <cell r="E1457" t="str">
            <v>&lt;CW5ADR-R3-要望障害一覧.xlsxから転記&gt;R3-RQ-502
差分リストで繰り返し項目では無効行を考慮してほしい。
無効とした有害事象はブランク扱いにするなど。（今は行がずれて全て差異となる）</v>
          </cell>
          <cell r="F1457" t="str">
            <v>小田</v>
          </cell>
          <cell r="G1457">
            <v>43886</v>
          </cell>
          <cell r="H1457"/>
          <cell r="I1457"/>
          <cell r="J1457"/>
          <cell r="K1457"/>
          <cell r="L1457"/>
          <cell r="M1457"/>
          <cell r="N1457" t="str">
            <v>未定</v>
          </cell>
          <cell r="O1457"/>
          <cell r="P1457"/>
          <cell r="Q1457"/>
          <cell r="R1457"/>
          <cell r="S1457"/>
        </row>
        <row r="1458">
          <cell r="A1458" t="str">
            <v>1457</v>
          </cell>
          <cell r="B1458" t="str">
            <v>ALE0</v>
          </cell>
          <cell r="C1458" t="str">
            <v>症例ロック</v>
          </cell>
          <cell r="D1458" t="str">
            <v>AZ
R3-RQ-503</v>
          </cell>
          <cell r="E1458" t="str">
            <v>&lt;CW5ADR-R3-要望障害一覧.xlsxから転記&gt;R3-RQ-503
症例を開くとき、他ユーザーが開いていると読み取りで開くダイアログが出るがOKしか選択できない。キャンセルできるようにしてほしい。</v>
          </cell>
          <cell r="F1458" t="str">
            <v>小田</v>
          </cell>
          <cell r="G1458">
            <v>43886</v>
          </cell>
          <cell r="H1458" t="str">
            <v>リリース済</v>
          </cell>
          <cell r="I1458"/>
          <cell r="J1458"/>
          <cell r="K1458"/>
          <cell r="L1458"/>
          <cell r="M1458"/>
          <cell r="N1458" t="str">
            <v>SP12(前半フェーズ)</v>
          </cell>
          <cell r="O1458"/>
          <cell r="P1458"/>
          <cell r="Q1458"/>
          <cell r="R1458"/>
          <cell r="S1458" t="str">
            <v>柴田/藤田</v>
          </cell>
        </row>
        <row r="1459">
          <cell r="A1459" t="str">
            <v>1459</v>
          </cell>
          <cell r="B1459" t="str">
            <v>EBIx</v>
          </cell>
          <cell r="C1459" t="str">
            <v>パフォーマンス改善</v>
          </cell>
          <cell r="D1459" t="str">
            <v>JP
R3-RQ-506</v>
          </cell>
          <cell r="E1459" t="str">
            <v>&lt;CW5ADR-R3-要望障害一覧.xlsxから転記&gt;R3-RQ-506
ICSR出力のパフォーマンス改善として、ファイル名発番処理(N_E2B_FILE_NO_NUM)を並列化してほしい
※R3-1443でメッセージ番号発番処理(N_E2B_MSG_NO_NUM)を並列化したが、その後のファイル名発番処理(N_E2B_FILE_NO_NUM)で待ちが発生してしまうため</v>
          </cell>
          <cell r="F1459" t="str">
            <v>土田</v>
          </cell>
          <cell r="G1459">
            <v>43922</v>
          </cell>
          <cell r="H1459" t="str">
            <v>リリース済</v>
          </cell>
          <cell r="I1459"/>
          <cell r="J1459"/>
          <cell r="K1459"/>
          <cell r="L1459"/>
          <cell r="M1459"/>
          <cell r="N1459" t="str">
            <v>SP12(前半フェーズ)</v>
          </cell>
          <cell r="O1459"/>
          <cell r="P1459"/>
          <cell r="Q1459"/>
          <cell r="R1459"/>
          <cell r="S1459" t="str">
            <v>藤田(受入:柴田)/塩見</v>
          </cell>
        </row>
        <row r="1460">
          <cell r="A1460" t="str">
            <v>1460</v>
          </cell>
          <cell r="B1460" t="str">
            <v>EBSF</v>
          </cell>
          <cell r="C1460" t="str">
            <v>出力フォルダ</v>
          </cell>
          <cell r="D1460" t="str">
            <v>EI
R3-RQ-507</v>
          </cell>
          <cell r="E1460" t="str">
            <v>&lt;CW5ADR-R3-要望障害一覧.xlsxから転記&gt;R3-RQ-507
提携会社報告ICSRドラフト出力のファイルが出力フォルダと同じフォルダへ出力されてしまうが、ドラフトの出力先は別のフォルダを設定できるようにしてほしい</v>
          </cell>
          <cell r="F1460" t="str">
            <v>江口</v>
          </cell>
          <cell r="G1460">
            <v>43922</v>
          </cell>
          <cell r="H1460"/>
          <cell r="I1460"/>
          <cell r="J1460"/>
          <cell r="K1460"/>
          <cell r="L1460"/>
          <cell r="M1460"/>
          <cell r="N1460" t="str">
            <v>SP15(前半フェーズ)</v>
          </cell>
          <cell r="O1460"/>
          <cell r="P1460"/>
          <cell r="Q1460"/>
          <cell r="R1460" t="str">
            <v>2021/03/29
ユーザーの利便性向上のための対応だが、影響が大きく現時点では1社からのみの要望のため
工数不足のため調整
SP13候補→SP14候補
2021/09/17工数不足のため調整
SP14候補→SP15候補</v>
          </cell>
          <cell r="S1460" t="str">
            <v>柴田/藤田・塩見</v>
          </cell>
        </row>
        <row r="1461">
          <cell r="A1461" t="str">
            <v>1461</v>
          </cell>
          <cell r="B1461" t="str">
            <v>EBCI,EBCF</v>
          </cell>
          <cell r="C1461" t="str">
            <v>PMDA帳票出力</v>
          </cell>
          <cell r="D1461" t="str">
            <v>TJ
HD:2004-006</v>
          </cell>
          <cell r="E1461" t="str">
            <v>評価画面-報告年齢-報告年齢が非整数であるため、
PMDA確認帳票を出力した際にエラーになる。</v>
          </cell>
          <cell r="F1461" t="str">
            <v>DHD 郭</v>
          </cell>
          <cell r="G1461">
            <v>43935</v>
          </cell>
          <cell r="H1461" t="str">
            <v>リリース済</v>
          </cell>
          <cell r="I1461"/>
          <cell r="J1461"/>
          <cell r="K1461"/>
          <cell r="L1461"/>
          <cell r="M1461"/>
          <cell r="N1461" t="str">
            <v>SP12(後半フェーズ)</v>
          </cell>
          <cell r="O1461"/>
          <cell r="P1461"/>
          <cell r="Q1461"/>
          <cell r="R1461"/>
          <cell r="S1461" t="str">
            <v>柴田/藤田</v>
          </cell>
        </row>
        <row r="1462">
          <cell r="A1462" t="str">
            <v>1462</v>
          </cell>
          <cell r="B1462" t="str">
            <v>ALEP
ALEC</v>
          </cell>
          <cell r="C1462" t="str">
            <v>更新時ワーニングメッセージ</v>
          </cell>
          <cell r="D1462" t="str">
            <v>JP
R3-RQ-508</v>
          </cell>
          <cell r="E1462" t="str">
            <v>&lt;CW5ADR-R3-要望障害一覧.xlsxから転記&gt;R3-RQ-508
R3-RQ-185（R3-722）で対応した報告期日区分が「報告要」かつ受領別報告区分が「取下げ要」、「修正報告」の場合の更新時ワーニングメッセージを出力する仕様について、「修正報告」の場合はメッセージの表示は不要であると思われる。
GBを確認すると「修正報告」は追加報告と同様の扱いであるため、報告期日区分には「報告要」の区分を入力することが正しいはず。</v>
          </cell>
          <cell r="F1462" t="str">
            <v>柴田</v>
          </cell>
          <cell r="G1462">
            <v>43936</v>
          </cell>
          <cell r="H1462" t="str">
            <v>リリース済</v>
          </cell>
          <cell r="I1462"/>
          <cell r="J1462"/>
          <cell r="K1462"/>
          <cell r="L1462"/>
          <cell r="M1462"/>
          <cell r="N1462" t="str">
            <v>SP12(先行着手分)</v>
          </cell>
          <cell r="O1462"/>
          <cell r="P1462"/>
          <cell r="Q1462"/>
          <cell r="R1462"/>
          <cell r="S1462" t="str">
            <v>塩見/柴田</v>
          </cell>
        </row>
        <row r="1463">
          <cell r="A1463" t="str">
            <v>1463</v>
          </cell>
          <cell r="B1463" t="str">
            <v>PSRD</v>
          </cell>
          <cell r="C1463"/>
          <cell r="D1463" t="str">
            <v>TJ
HD:2003-034</v>
          </cell>
          <cell r="E1463" t="str">
            <v>定期報告の収集報告対象日「初回報告」について、収集判定に使用した情報入手日をわかるようにしてほしい
Excel出力で受領1の情報入手日も出力するようにカラムを追加する。</v>
          </cell>
          <cell r="F1463" t="str">
            <v>柴田</v>
          </cell>
          <cell r="G1463">
            <v>43936</v>
          </cell>
          <cell r="H1463" t="str">
            <v>リリース済</v>
          </cell>
          <cell r="I1463"/>
          <cell r="J1463"/>
          <cell r="K1463"/>
          <cell r="L1463"/>
          <cell r="M1463"/>
          <cell r="N1463" t="str">
            <v>SP12(前半フェーズ)</v>
          </cell>
          <cell r="O1463"/>
          <cell r="P1463"/>
          <cell r="Q1463"/>
          <cell r="R1463"/>
          <cell r="S1463" t="str">
            <v>塩見/柴田</v>
          </cell>
        </row>
        <row r="1464">
          <cell r="A1464" t="str">
            <v>1464</v>
          </cell>
          <cell r="B1464" t="str">
            <v>EBIA</v>
          </cell>
          <cell r="C1464" t="str">
            <v>PMDA、ICSR出力</v>
          </cell>
          <cell r="D1464" t="str">
            <v>PP-ZR
HD:2003-035</v>
          </cell>
          <cell r="E1464" t="str">
            <v>R2形式：有害事象の表示順に従って出力すること
R3形式：発現日がブランクとする有害事象は表示順に従って出力することではなく、最後に出力されてしまった</v>
          </cell>
          <cell r="F1464" t="str">
            <v>DHD左</v>
          </cell>
          <cell r="G1464">
            <v>43942</v>
          </cell>
          <cell r="H1464" t="str">
            <v>リリース済</v>
          </cell>
          <cell r="I1464"/>
          <cell r="J1464"/>
          <cell r="K1464"/>
          <cell r="L1464"/>
          <cell r="M1464"/>
          <cell r="N1464" t="str">
            <v>SP12(先行着手分)</v>
          </cell>
          <cell r="O1464"/>
          <cell r="P1464"/>
          <cell r="Q1464"/>
          <cell r="R1464"/>
          <cell r="S1464" t="str">
            <v>柴田/塩見</v>
          </cell>
        </row>
        <row r="1465">
          <cell r="A1465" t="str">
            <v>1465</v>
          </cell>
          <cell r="B1465" t="str">
            <v>PSRD</v>
          </cell>
          <cell r="C1465" t="str">
            <v>「200：未知非重篤定期報告」の備考設定</v>
          </cell>
          <cell r="D1465" t="str">
            <v>社内</v>
          </cell>
          <cell r="E1465" t="str">
            <v>「200：未知非重篤定期報告」の備考設定処理（SetPsrCaseAeNotes2）では、「M_DRUG_GROUP_ATT」を連結する時に、以下の二つの問題があります：
　　①「P_C_KB」で連結より、「ROWNUM = 1」の条件で、一行目のレコードを取得している。
　　　　　※「P_C_KB」で連結すべきです。
　　②「M_DRUG_GROUP_ATT.VOID_FLG = 0」の条件がありません。</v>
          </cell>
          <cell r="F1465" t="str">
            <v>DDC李文占</v>
          </cell>
          <cell r="G1465">
            <v>43942</v>
          </cell>
          <cell r="H1465"/>
          <cell r="I1465"/>
          <cell r="J1465"/>
          <cell r="K1465"/>
          <cell r="L1465"/>
          <cell r="M1465"/>
          <cell r="N1465" t="str">
            <v>SP15(後半フェーズ)</v>
          </cell>
          <cell r="O1465"/>
          <cell r="P1465"/>
          <cell r="Q1465"/>
          <cell r="R1465" t="str">
            <v>2021/03/29
工数不足のため調整
SP13候補→SP14候補
2021/09/17工数不足のため調整
SP14候補→SP15候補
2022/4/5
CW5側にもスコープを広げて対応する
CW6_SP3(後半フェーズ)　→ SP15(後半フェーズ)</v>
          </cell>
          <cell r="S1465" t="str">
            <v>藤田・塩見</v>
          </cell>
        </row>
        <row r="1466">
          <cell r="A1466" t="str">
            <v>1466</v>
          </cell>
          <cell r="B1466" t="str">
            <v>EBIA</v>
          </cell>
          <cell r="C1466" t="str">
            <v>E2Bチェック：J2.4.k</v>
          </cell>
          <cell r="D1466" t="str">
            <v>AZ
HD:2004-030</v>
          </cell>
          <cell r="E1466" t="str">
            <v>ICSR出力する際、J2.4.kエラーの提示内容が分かりにくいので、改善要望が頂きました。</v>
          </cell>
          <cell r="F1466" t="str">
            <v>DHD馮</v>
          </cell>
          <cell r="G1466">
            <v>43943</v>
          </cell>
          <cell r="H1466" t="str">
            <v>リリース済</v>
          </cell>
          <cell r="I1466"/>
          <cell r="J1466"/>
          <cell r="K1466"/>
          <cell r="L1466"/>
          <cell r="M1466"/>
          <cell r="N1466" t="str">
            <v>SP12(前半フェーズ)</v>
          </cell>
          <cell r="O1466"/>
          <cell r="P1466"/>
          <cell r="Q1466"/>
          <cell r="R1466"/>
          <cell r="S1466" t="str">
            <v>塩見/柴田</v>
          </cell>
        </row>
        <row r="1467">
          <cell r="A1467" t="str">
            <v>1467</v>
          </cell>
          <cell r="B1467" t="str">
            <v>MUDR</v>
          </cell>
          <cell r="C1467" t="str">
            <v>ユーザー自社薬グループマスターメンテナンス</v>
          </cell>
          <cell r="D1467" t="str">
            <v>AZ
R3-RQ-510</v>
          </cell>
          <cell r="E1467" t="str">
            <v>&lt;CW5ADR-R3-要望障害一覧.xlsxから転記&gt;R3-RQ-510
ユーザ自社薬グループをXMLファイルを使用して更新しようとしたが、サイズが大きいため、エラーとなった。
試しにXMLから管理情報を削除して試みたが、約8時間以上かかって最終的にはエラーとなった。
最終的には、テーブルデータを更新するスクリプトで対応したが、今後のために以下のリクエストをいただいた。
【ご要望】
是非ともこのマスターの持ち方は改善をお願いしたいと思いますし、
レコード数が多いマスターは一括無効化ボタンのご検討もお願いします。</v>
          </cell>
          <cell r="F1467" t="str">
            <v>松井</v>
          </cell>
          <cell r="G1467">
            <v>43948</v>
          </cell>
          <cell r="H1467" t="str">
            <v>リリース済</v>
          </cell>
          <cell r="I1467"/>
          <cell r="J1467"/>
          <cell r="K1467"/>
          <cell r="L1467"/>
          <cell r="M1467"/>
          <cell r="N1467" t="str">
            <v>SP12(先行着手分)</v>
          </cell>
          <cell r="O1467"/>
          <cell r="P1467"/>
          <cell r="Q1467"/>
          <cell r="R1467" t="str">
            <v>xmlでの登録はサポートしていない。
顧客が各自で変更できるように、画面の機能改善として、対応を検討する。
（一括でデータを登録できるような機能）</v>
          </cell>
          <cell r="S1467" t="str">
            <v>柴田/塩見</v>
          </cell>
        </row>
        <row r="1468">
          <cell r="A1468" t="str">
            <v>1468</v>
          </cell>
          <cell r="B1468" t="str">
            <v>ALRV</v>
          </cell>
          <cell r="C1468" t="str">
            <v>都道府県</v>
          </cell>
          <cell r="D1468" t="str">
            <v>EI
HD:2004-034</v>
          </cell>
          <cell r="E1468" t="str">
            <v>第一次情報源の都道府県（英語）について、現在施設コードを入れると日本語フィールドは自動補填されます。 
都道府県マスタの英語を自動入力するようにマスタ側の変更で実現できないでしょうか？</v>
          </cell>
          <cell r="F1468" t="str">
            <v>DHD馮</v>
          </cell>
          <cell r="G1468">
            <v>43951</v>
          </cell>
          <cell r="H1468"/>
          <cell r="I1468"/>
          <cell r="J1468"/>
          <cell r="K1468"/>
          <cell r="L1468"/>
          <cell r="M1468"/>
          <cell r="N1468" t="str">
            <v>未定</v>
          </cell>
          <cell r="O1468"/>
          <cell r="P1468"/>
          <cell r="Q1468"/>
          <cell r="R1468"/>
          <cell r="S1468"/>
        </row>
        <row r="1469">
          <cell r="A1469" t="str">
            <v>1469</v>
          </cell>
          <cell r="B1469" t="str">
            <v>MJアドオン</v>
          </cell>
          <cell r="C1469" t="str">
            <v>副作用集積検討票</v>
          </cell>
          <cell r="D1469" t="str">
            <v>MJ</v>
          </cell>
          <cell r="E1469" t="str">
            <v>アドオン帳票「副作用集積検討票」の「年齢」の欄
「6年代」を「50歳代」と出力させる仕様となっているが、実際には「6年代」のまま出力されている</v>
          </cell>
          <cell r="F1469" t="str">
            <v>江口</v>
          </cell>
          <cell r="G1469">
            <v>43962</v>
          </cell>
          <cell r="H1469"/>
          <cell r="I1469"/>
          <cell r="J1469"/>
          <cell r="K1469"/>
          <cell r="L1469"/>
          <cell r="M1469"/>
          <cell r="N1469" t="str">
            <v>SP10d</v>
          </cell>
          <cell r="O1469"/>
          <cell r="P1469"/>
          <cell r="Q1469"/>
          <cell r="R1469"/>
          <cell r="S1469"/>
        </row>
        <row r="1470">
          <cell r="A1470" t="str">
            <v>1470</v>
          </cell>
          <cell r="B1470" t="str">
            <v>EBIA
EBIS
EBSF</v>
          </cell>
          <cell r="C1470" t="str">
            <v>ICSRファイル出力パフォーマンス</v>
          </cell>
          <cell r="D1470" t="str">
            <v>JP</v>
          </cell>
          <cell r="E1470" t="str">
            <v>ICSR出力のメッセージ番号採番処理のロック対策としてR3-1443で対応して頂きましたが、MESSAGENUMB_KBが、連続して同じ値になることが多く、メッセージ番号採番の待ちが発生していました。</v>
          </cell>
          <cell r="F1470" t="str">
            <v>松井</v>
          </cell>
          <cell r="G1470">
            <v>43969</v>
          </cell>
          <cell r="H1470" t="str">
            <v>リリース済</v>
          </cell>
          <cell r="I1470"/>
          <cell r="J1470"/>
          <cell r="K1470"/>
          <cell r="L1470"/>
          <cell r="M1470"/>
          <cell r="N1470" t="str">
            <v>SP12(前半フェーズ)</v>
          </cell>
          <cell r="O1470"/>
          <cell r="P1470"/>
          <cell r="Q1470"/>
          <cell r="R1470"/>
          <cell r="S1470" t="str">
            <v>藤田/塩見</v>
          </cell>
        </row>
        <row r="1471">
          <cell r="A1471" t="str">
            <v>1471</v>
          </cell>
          <cell r="B1471" t="str">
            <v>全体</v>
          </cell>
          <cell r="C1471" t="str">
            <v>Windows 2019対応</v>
          </cell>
          <cell r="D1471"/>
          <cell r="E1471" t="str">
            <v xml:space="preserve">Windows server 2019、Offive2019での検証、問題があった場合の対応を行う </v>
          </cell>
          <cell r="F1471" t="str">
            <v>江口</v>
          </cell>
          <cell r="G1471">
            <v>43978</v>
          </cell>
          <cell r="H1471" t="str">
            <v>リリース済</v>
          </cell>
          <cell r="I1471"/>
          <cell r="J1471"/>
          <cell r="K1471"/>
          <cell r="L1471"/>
          <cell r="M1471"/>
          <cell r="N1471" t="str">
            <v>SP12(後半フェーズ)</v>
          </cell>
          <cell r="O1471"/>
          <cell r="P1471"/>
          <cell r="Q1471"/>
          <cell r="R1471" t="str">
            <v>2020/10/16：SP12対応必須</v>
          </cell>
          <cell r="S1471" t="str">
            <v>柴田/藤田</v>
          </cell>
        </row>
        <row r="1472">
          <cell r="A1472" t="str">
            <v>1472</v>
          </cell>
          <cell r="B1472"/>
          <cell r="C1472" t="str">
            <v>JPアドオンのソースマージ</v>
          </cell>
          <cell r="D1472"/>
          <cell r="E1472" t="str">
            <v>SP9.1cをベースとしてJPアドオンのソースをマージする。（SP9.1f）</v>
          </cell>
          <cell r="F1472" t="str">
            <v>DDC季</v>
          </cell>
          <cell r="G1472">
            <v>43979</v>
          </cell>
          <cell r="H1472"/>
          <cell r="I1472"/>
          <cell r="J1472"/>
          <cell r="K1472"/>
          <cell r="L1472"/>
          <cell r="M1472"/>
          <cell r="N1472" t="str">
            <v>SP9.1f</v>
          </cell>
          <cell r="O1472"/>
          <cell r="P1472"/>
          <cell r="Q1472"/>
          <cell r="R1472"/>
          <cell r="S1472"/>
        </row>
        <row r="1473">
          <cell r="A1473" t="str">
            <v>1473</v>
          </cell>
          <cell r="B1473" t="str">
            <v>HIST</v>
          </cell>
          <cell r="C1473" t="str">
            <v>監査証跡の表示</v>
          </cell>
          <cell r="D1473" t="str">
            <v>社内</v>
          </cell>
          <cell r="E1473" t="str">
            <v>以下の項目が「第二言語」で表示されている
・現品未回収の状況
・健康被害状況
・因果関係
・起算日日付区分
第一言語で表示すべき</v>
          </cell>
          <cell r="F1473" t="str">
            <v>DDC季</v>
          </cell>
          <cell r="G1473">
            <v>43983</v>
          </cell>
          <cell r="H1473"/>
          <cell r="I1473"/>
          <cell r="J1473"/>
          <cell r="K1473"/>
          <cell r="L1473"/>
          <cell r="M1473"/>
          <cell r="N1473" t="str">
            <v>未定</v>
          </cell>
          <cell r="O1473"/>
          <cell r="P1473"/>
          <cell r="Q1473"/>
          <cell r="R1473"/>
          <cell r="S1473"/>
        </row>
        <row r="1474">
          <cell r="A1474" t="str">
            <v>1474</v>
          </cell>
          <cell r="B1474" t="str">
            <v>TODO</v>
          </cell>
          <cell r="C1474" t="str">
            <v>アラート一覧</v>
          </cell>
          <cell r="D1474" t="str">
            <v>EI
HD:2005-010</v>
          </cell>
          <cell r="E1474" t="str">
            <v>無効イベントの受領別報告区分がアラートの出力に影響があります。</v>
          </cell>
          <cell r="F1474" t="str">
            <v>DHD馮</v>
          </cell>
          <cell r="G1474">
            <v>43983</v>
          </cell>
          <cell r="H1474" t="str">
            <v>リリース済</v>
          </cell>
          <cell r="I1474"/>
          <cell r="J1474"/>
          <cell r="K1474"/>
          <cell r="L1474"/>
          <cell r="M1474"/>
          <cell r="N1474" t="str">
            <v>SP12(前半フェーズ)</v>
          </cell>
          <cell r="O1474"/>
          <cell r="P1474"/>
          <cell r="Q1474"/>
          <cell r="R1474"/>
          <cell r="S1474" t="str">
            <v>藤田/塩見</v>
          </cell>
        </row>
        <row r="1475">
          <cell r="A1475" t="str">
            <v>1475</v>
          </cell>
          <cell r="B1475" t="str">
            <v>LCEN</v>
          </cell>
          <cell r="C1475" t="str">
            <v>転帰日比較の論理チェック</v>
          </cell>
          <cell r="D1475" t="str">
            <v>TS-医薬
R3-QA-256</v>
          </cell>
          <cell r="E1475" t="str">
            <v>&lt;CW5ADR-R3-QA一覧.xlsxから転記&gt;R3-QA-256
評価画面の転帰日比較の論理チェックについて、
例えば症例転帰「2019年6月」のときに、評価転帰が「2019年」「2019年6月5日」でもアラートは出ず、評価転帰が「2020年」や「2019年5月」だとアラートが出ます。
「完全一致していない」というレベルのチェックは不要という判断でしょうか？</v>
          </cell>
          <cell r="F1475" t="str">
            <v>平原</v>
          </cell>
          <cell r="G1475">
            <v>43997</v>
          </cell>
          <cell r="H1475"/>
          <cell r="I1475"/>
          <cell r="J1475"/>
          <cell r="K1475"/>
          <cell r="L1475"/>
          <cell r="M1475"/>
          <cell r="N1475" t="str">
            <v>CW6_SP2(前半フェーズ)</v>
          </cell>
          <cell r="O1475"/>
          <cell r="P1475"/>
          <cell r="Q1475"/>
          <cell r="R1475" t="str">
            <v>2021/03/29
工数不足により調整
SP13候補→SP14候補</v>
          </cell>
          <cell r="S1475" t="str">
            <v>柴田/藤田・塩見</v>
          </cell>
        </row>
        <row r="1476">
          <cell r="A1476" t="str">
            <v>1476</v>
          </cell>
          <cell r="B1476" t="str">
            <v>アドオン影響調査</v>
          </cell>
          <cell r="C1476" t="str">
            <v>アドオン</v>
          </cell>
          <cell r="D1476" t="str">
            <v>各社アドオン</v>
          </cell>
          <cell r="E1476" t="str">
            <v>SP10.1、SP11の改修に関する各社アドオンの影響調査・対応</v>
          </cell>
          <cell r="F1476" t="str">
            <v>DDC季</v>
          </cell>
          <cell r="G1476">
            <v>44004</v>
          </cell>
          <cell r="H1476" t="str">
            <v>リリース済</v>
          </cell>
          <cell r="I1476"/>
          <cell r="J1476"/>
          <cell r="K1476"/>
          <cell r="L1476"/>
          <cell r="M1476"/>
          <cell r="N1476" t="str">
            <v>SP11</v>
          </cell>
          <cell r="O1476"/>
          <cell r="P1476"/>
          <cell r="Q1476"/>
          <cell r="R1476" t="str">
            <v>影響なし</v>
          </cell>
          <cell r="S1476"/>
        </row>
        <row r="1477">
          <cell r="A1477" t="str">
            <v>1477</v>
          </cell>
          <cell r="B1477" t="str">
            <v>TODO</v>
          </cell>
          <cell r="C1477" t="str">
            <v>TODOリスト</v>
          </cell>
          <cell r="D1477" t="str">
            <v>PP-ZR
HD:2006-028</v>
          </cell>
          <cell r="E1477" t="str">
            <v>一番、重要度の高い警告の赤色がありますが、赤が濃すぎて逆に一番見にくいのですが、もう少し赤色を薄くしてください。</v>
          </cell>
          <cell r="F1477" t="str">
            <v>DHD左</v>
          </cell>
          <cell r="G1477">
            <v>44005</v>
          </cell>
          <cell r="H1477"/>
          <cell r="I1477"/>
          <cell r="J1477"/>
          <cell r="K1477"/>
          <cell r="L1477"/>
          <cell r="M1477"/>
          <cell r="N1477" t="str">
            <v>CW6_SP5(後半フェーズ)候補</v>
          </cell>
          <cell r="O1477"/>
          <cell r="P1477"/>
          <cell r="Q1477"/>
          <cell r="R1477" t="str">
            <v>2021/03/29
工数不足のため調整
SP13候補→SP14候補
2021/09/17
工数不足のため調整 SP14候補→SP15候補
2021/09/17
工数不足のため調整 SP15候補→CW6_SP4候補
2022/8/31工数不足のため調整
CW6_SP4候補→CW6_SP5候補</v>
          </cell>
          <cell r="S1477"/>
        </row>
        <row r="1478">
          <cell r="A1478" t="str">
            <v>1478</v>
          </cell>
          <cell r="B1478" t="str">
            <v>ADCA</v>
          </cell>
          <cell r="C1478" t="str">
            <v>医薬品使用歴の第二言語</v>
          </cell>
          <cell r="D1478" t="str">
            <v>KS
HD:2006-019</v>
          </cell>
          <cell r="E1478" t="str">
            <v>医薬品使用歴の第二言語について
例えば，アクトスで薬剤検索し，薬剤を選択した後、アクトスをボルタレンに変更して，薬剤検索し，薬剤を選択した場合、第二言語は更新されません。
ユーザーからすると第二言語の修正をやり忘れるリスクがあります。</v>
          </cell>
          <cell r="F1478" t="str">
            <v>DHD馮</v>
          </cell>
          <cell r="G1478">
            <v>44005</v>
          </cell>
          <cell r="H1478" t="str">
            <v>リリース済</v>
          </cell>
          <cell r="I1478"/>
          <cell r="J1478"/>
          <cell r="K1478"/>
          <cell r="L1478"/>
          <cell r="M1478"/>
          <cell r="N1478" t="str">
            <v>SP12(前半フェーズ)</v>
          </cell>
          <cell r="O1478"/>
          <cell r="P1478"/>
          <cell r="Q1478"/>
          <cell r="R1478" t="str">
            <v>SP12では辞書検索機能を使用する項目の横展開調査を実施し、どのような仕様になっているかを確認する。
（医薬品使用歴と同様に上書きしない仕様になっている？）</v>
          </cell>
          <cell r="S1478" t="str">
            <v>柴田/藤田</v>
          </cell>
        </row>
        <row r="1479">
          <cell r="A1479" t="str">
            <v>1479</v>
          </cell>
          <cell r="B1479" t="str">
            <v>PSRD</v>
          </cell>
          <cell r="C1479" t="str">
            <v>定期報告の収集条件</v>
          </cell>
          <cell r="D1479" t="str">
            <v>AZ
R3-RQ-511</v>
          </cell>
          <cell r="E1479" t="str">
            <v>&lt;CW5ADR-R3-要望障害一覧.xlsxから転記&gt;R3-RQ-511
定期報告画面にて収集基準日に「情報入手日」を選択して収集すると、個別報告済み検索条件、医療機関直接報告の検索条件のどちらかに合致した症例が収集されるが、同一症例の中に両条件を満たす受領があると両方とも出力されてしまう。
1つの症例の中に、個別報告済み検索条件、医療機関直接報告の検索条件どちらも満たす受領がある場合、両方出すのではなくて最新受領の事象だけ出してほしい。</v>
          </cell>
          <cell r="F1479" t="str">
            <v>土田</v>
          </cell>
          <cell r="G1479">
            <v>44004</v>
          </cell>
          <cell r="H1479" t="str">
            <v>リリース済</v>
          </cell>
          <cell r="I1479"/>
          <cell r="J1479"/>
          <cell r="K1479"/>
          <cell r="L1479"/>
          <cell r="M1479"/>
          <cell r="N1479" t="str">
            <v>SP12(後半フェーズ)</v>
          </cell>
          <cell r="O1479"/>
          <cell r="P1479"/>
          <cell r="Q1479"/>
          <cell r="R1479"/>
          <cell r="S1479" t="str">
            <v>柴田/藤田</v>
          </cell>
        </row>
        <row r="1480">
          <cell r="A1480" t="str">
            <v>1480</v>
          </cell>
          <cell r="B1480" t="str">
            <v>医療機器オプション</v>
          </cell>
          <cell r="C1480" t="str">
            <v>医療機器オプション</v>
          </cell>
          <cell r="D1480"/>
          <cell r="E1480" t="str">
            <v>用語集検索機能、コーディング機能を実装する</v>
          </cell>
          <cell r="F1480" t="str">
            <v>江口</v>
          </cell>
          <cell r="G1480">
            <v>44011</v>
          </cell>
          <cell r="H1480"/>
          <cell r="I1480"/>
          <cell r="J1480"/>
          <cell r="K1480"/>
          <cell r="L1480"/>
          <cell r="M1480"/>
          <cell r="N1480" t="str">
            <v>SP13先行</v>
          </cell>
          <cell r="O1480"/>
          <cell r="P1480"/>
          <cell r="Q1480"/>
          <cell r="R1480" t="str">
            <v>2020/07/10：SP11.1リリース後に着手
2020/10/16：日本側工数ショートのためSP12候補→SP13候補へ引き下げ</v>
          </cell>
          <cell r="S1480" t="str">
            <v>藤田/柴田</v>
          </cell>
        </row>
        <row r="1481">
          <cell r="A1481" t="str">
            <v>1481</v>
          </cell>
          <cell r="B1481" t="str">
            <v>PSRD</v>
          </cell>
          <cell r="C1481" t="str">
            <v>定期報告の収集条件</v>
          </cell>
          <cell r="D1481" t="str">
            <v>AZ
R3-RQ-512</v>
          </cell>
          <cell r="E1481" t="str">
            <v>&lt;CW5ADR-R3-要望障害一覧.xlsxから転記&gt;R3-RQ-512
定期報告画面にて収集基準日に「情報入手日」を選択して収集した際の医療機関直接報告の検索条件に、因果関係なしの場合は除外してほしい。
⇒症例情報画面-因果関係が否定されている、かつ、評価画面-因果関係が否定されている場合は対象外</v>
          </cell>
          <cell r="F1481" t="str">
            <v>土田</v>
          </cell>
          <cell r="G1481">
            <v>44004</v>
          </cell>
          <cell r="H1481" t="str">
            <v>リリース済</v>
          </cell>
          <cell r="I1481"/>
          <cell r="J1481"/>
          <cell r="K1481"/>
          <cell r="L1481"/>
          <cell r="M1481"/>
          <cell r="N1481" t="str">
            <v>SP12(前半フェーズ)</v>
          </cell>
          <cell r="O1481"/>
          <cell r="P1481"/>
          <cell r="Q1481"/>
          <cell r="R1481"/>
          <cell r="S1481" t="str">
            <v>塩見/柴田</v>
          </cell>
        </row>
        <row r="1482">
          <cell r="A1482" t="str">
            <v>1482</v>
          </cell>
          <cell r="B1482" t="str">
            <v>ICSR出力</v>
          </cell>
          <cell r="C1482" t="str">
            <v>症例情報画面-治療歴-記述情報-*治療歴の記述情報</v>
          </cell>
          <cell r="D1482" t="str">
            <v>EI
HD:2006-036</v>
          </cell>
          <cell r="E1482" t="str">
            <v>R3-1214では機構向けICSRのみが改修の対象となっていたので、
提携会社向けについて未対応
＋＋＋＋＋＋＋＋＋＋＋＋＋＋＋＋＋＋＋＋＋＋＋＋＋＋＋＋＋＋
20200623_201811956_04_LEN-HCCの症例を海外GSO送付にあたり、E2Bファイル出力をすると添付のエラーが
　発生して、CW症例画面が閉じてしまうようです。HQフラグも作成されません。
　PCを再起動、また、別ユーザにも処理をお願いしましたが、同様の結果です。
＋＋＋＋＋＋＋＋＋＋＋＋＋＋＋＋＋＋＋＋＋＋＋＋＋＋＋＋＋＋
ログ：ORA-22835: CLOBからCHAR、またはBLOBからRAWへの変換には、バッファーが小さすぎます(実際: 2092、最大: 2000)</v>
          </cell>
          <cell r="F1482" t="str">
            <v>DHD馮</v>
          </cell>
          <cell r="G1482">
            <v>44019</v>
          </cell>
          <cell r="H1482" t="str">
            <v>リリース済</v>
          </cell>
          <cell r="I1482"/>
          <cell r="J1482"/>
          <cell r="K1482"/>
          <cell r="L1482"/>
          <cell r="M1482"/>
          <cell r="N1482" t="str">
            <v>SP12(前半フェーズ)</v>
          </cell>
          <cell r="O1482"/>
          <cell r="P1482"/>
          <cell r="Q1482"/>
          <cell r="R1482"/>
          <cell r="S1482" t="str">
            <v>柴田/藤田</v>
          </cell>
        </row>
        <row r="1483">
          <cell r="A1483" t="str">
            <v>1483</v>
          </cell>
          <cell r="B1483" t="str">
            <v>EBCI</v>
          </cell>
          <cell r="C1483" t="str">
            <v>臨床経過、治療処置、転帰及びその他の関連情報を含む症例の記述情報</v>
          </cell>
          <cell r="D1483" t="str">
            <v>JP
HD：2007-003</v>
          </cell>
          <cell r="E1483" t="str">
            <v>施設伝達一括出力で作成したPMDA報告書（様式2）の経過欄が見切れているとの報告を受けました。
同じ症例について、報告イベントの「ICSRから帳票出力」を押して画面出力したPMDA報告書でも同様に経過が見切れておりました。
Wordの表のプロパティのオプションの「自動的にセルのサイズを変更する」の設定を
チェックOFFにすれば、すべて表示されるので、標準のテンプレートを変更してほしい。</v>
          </cell>
          <cell r="F1483" t="str">
            <v>DHD馮</v>
          </cell>
          <cell r="G1483">
            <v>44019</v>
          </cell>
          <cell r="H1483" t="str">
            <v>リリース済</v>
          </cell>
          <cell r="I1483"/>
          <cell r="J1483"/>
          <cell r="K1483"/>
          <cell r="L1483"/>
          <cell r="M1483"/>
          <cell r="N1483" t="str">
            <v>SP12(前半フェーズ)</v>
          </cell>
          <cell r="O1483"/>
          <cell r="P1483"/>
          <cell r="Q1483"/>
          <cell r="R1483"/>
          <cell r="S1483" t="str">
            <v>塩見/藤田</v>
          </cell>
        </row>
        <row r="1484">
          <cell r="A1484" t="str">
            <v>1484</v>
          </cell>
          <cell r="B1484" t="str">
            <v>DSIL</v>
          </cell>
          <cell r="C1484" t="str">
            <v>JAPIC取り込み</v>
          </cell>
          <cell r="D1484" t="str">
            <v>AZ
HD：2007-004</v>
          </cell>
          <cell r="E1484" t="str">
            <v>海外医薬情報様からのUTF-8テキストファイルをJAPIC取り込み画面から一括取り込みを行って、4月以降文字化けが発生しております。
「CW5ADR_LLD_DSIL.doc」の記載によって、S-JISとしてファイルを取り込んでいますが、要望として起票します。</v>
          </cell>
          <cell r="F1484" t="str">
            <v>DHD馮</v>
          </cell>
          <cell r="G1484">
            <v>44019</v>
          </cell>
          <cell r="H1484"/>
          <cell r="I1484"/>
          <cell r="J1484"/>
          <cell r="K1484"/>
          <cell r="L1484"/>
          <cell r="M1484"/>
          <cell r="N1484" t="str">
            <v>SP13先行</v>
          </cell>
          <cell r="O1484"/>
          <cell r="P1484"/>
          <cell r="Q1484"/>
          <cell r="R1484"/>
          <cell r="S1484" t="str">
            <v>柴田/塩見</v>
          </cell>
        </row>
        <row r="1485">
          <cell r="A1485" t="str">
            <v>1485</v>
          </cell>
          <cell r="B1485" t="str">
            <v>EBSF</v>
          </cell>
          <cell r="C1485" t="str">
            <v>警告メッセージ</v>
          </cell>
          <cell r="D1485" t="str">
            <v>EI
HD：2007-002</v>
          </cell>
          <cell r="E1485" t="str">
            <v>【ご要望】
データ交換ファイル出力に関して、
対象薬剤と出力パターンの制御ができないかを確認お願いします。
データ交換ファイル出力作業に関しましてご相談がございます。
現在CWでは①～③の作業により、E2Bファイルが自動送信またはファイルが作成されますが、
赤字のような評価対象薬剤のみ選択しか表示しない、もしくは、オレンジ字のようなエラーチェック機能を追加して頂くことは可能でしょうか。
①「出力パターン」を選択。
評価対象薬に対する出力パターンしか選択肢が表示されない。（例：LUN→R2 Sunovion、LEN→R3 GOA）
　　　　↓
②「ファイル出力」を押下。
対象薬剤ではない出力パターンを選択している場合は、エラーメッセージが出て、正しい出力パターンを再選択しない限り③に進まない。
　　　　↓
③「データ交換ファイルを出力しますか？」で「はい」を押下すると、
出力パターンでGOAを選択している場合はGSOに自動送信される。その他は指定フォルダにファイルが作成される。</v>
          </cell>
          <cell r="F1485" t="str">
            <v>DHD左</v>
          </cell>
          <cell r="G1485">
            <v>44021</v>
          </cell>
          <cell r="H1485"/>
          <cell r="I1485"/>
          <cell r="J1485"/>
          <cell r="K1485"/>
          <cell r="L1485"/>
          <cell r="M1485"/>
          <cell r="N1485" t="str">
            <v>未定</v>
          </cell>
          <cell r="O1485"/>
          <cell r="P1485"/>
          <cell r="Q1485"/>
          <cell r="R1485"/>
          <cell r="S1485"/>
        </row>
        <row r="1486">
          <cell r="A1486" t="str">
            <v>1486</v>
          </cell>
          <cell r="B1486" t="str">
            <v>EBIx</v>
          </cell>
          <cell r="C1486" t="str">
            <v>警告メッセージ</v>
          </cell>
          <cell r="D1486" t="str">
            <v>TJ
HD：2006-040</v>
          </cell>
          <cell r="E1486" t="str">
            <v>要望としてはG.k.7.r使用理由の2行目以降をB.5.1へ出力して欲しい
（B.5.1にはR2で表現できない様々なR3項目を集約して出力する仕様があったはず）</v>
          </cell>
          <cell r="F1486" t="str">
            <v>DHD馮</v>
          </cell>
          <cell r="G1486">
            <v>44021</v>
          </cell>
          <cell r="H1486" t="str">
            <v>リリース済</v>
          </cell>
          <cell r="I1486"/>
          <cell r="J1486"/>
          <cell r="K1486"/>
          <cell r="L1486"/>
          <cell r="M1486"/>
          <cell r="N1486" t="str">
            <v>SP12(後半フェーズ)</v>
          </cell>
          <cell r="O1486"/>
          <cell r="P1486"/>
          <cell r="Q1486"/>
          <cell r="R1486" t="str">
            <v>2行目以降をB.5.1に出力すべきか調査を実施する。
対応するかどうかは調査結果をふまえて検討する。</v>
          </cell>
          <cell r="S1486" t="str">
            <v>柴田/藤田</v>
          </cell>
        </row>
        <row r="1487">
          <cell r="A1487" t="str">
            <v>1487</v>
          </cell>
          <cell r="B1487" t="str">
            <v>ALEP</v>
          </cell>
          <cell r="C1487" t="str">
            <v xml:space="preserve">アラーム完了報告期日  </v>
          </cell>
          <cell r="D1487" t="str">
            <v>PP-EA
HD:2007-015</v>
          </cell>
          <cell r="E1487" t="str">
            <v>アラーム完了報告期日  Alarm Completion Due Date
については、
R3のWKテーブル更新はCMP_DUE_DATE_SETが利用されていない</v>
          </cell>
          <cell r="F1487" t="str">
            <v>DHD左</v>
          </cell>
          <cell r="G1487">
            <v>44042</v>
          </cell>
          <cell r="H1487" t="str">
            <v>リリース済</v>
          </cell>
          <cell r="I1487"/>
          <cell r="J1487"/>
          <cell r="K1487"/>
          <cell r="L1487"/>
          <cell r="M1487"/>
          <cell r="N1487" t="str">
            <v>SP12(後半フェーズ)</v>
          </cell>
          <cell r="O1487"/>
          <cell r="P1487"/>
          <cell r="Q1487"/>
          <cell r="R1487"/>
          <cell r="S1487" t="str">
            <v>柴田/藤田</v>
          </cell>
        </row>
        <row r="1488">
          <cell r="A1488" t="str">
            <v>1488</v>
          </cell>
          <cell r="B1488" t="str">
            <v>E2Bチェック</v>
          </cell>
          <cell r="C1488" t="str">
            <v>D.10.7.1.r.3
D.10.7.1.r.4</v>
          </cell>
          <cell r="D1488" t="str">
            <v>KS
HD:2007-019</v>
          </cell>
          <cell r="E1488" t="str">
            <v>E2Bチェック仕様にて、
治療暦、親情報両方とも
治療開始日、終了日が 「NASK」で、治療継続が「はい」チェックされますが、
親情報の場合、
当該チェックがされないことが見つかりました。</v>
          </cell>
          <cell r="F1488" t="str">
            <v>DHD 郭</v>
          </cell>
          <cell r="G1488">
            <v>44062</v>
          </cell>
          <cell r="H1488" t="str">
            <v>リリース済</v>
          </cell>
          <cell r="I1488"/>
          <cell r="J1488"/>
          <cell r="K1488"/>
          <cell r="L1488"/>
          <cell r="M1488"/>
          <cell r="N1488" t="str">
            <v>SP12(後半フェーズ)</v>
          </cell>
          <cell r="O1488"/>
          <cell r="P1488"/>
          <cell r="Q1488"/>
          <cell r="R1488"/>
          <cell r="S1488" t="str">
            <v>柴田/藤田</v>
          </cell>
        </row>
        <row r="1489">
          <cell r="A1489" t="str">
            <v>1489</v>
          </cell>
          <cell r="B1489" t="str">
            <v>ADCA</v>
          </cell>
          <cell r="C1489" t="str">
            <v>有害事象の無効化</v>
          </cell>
          <cell r="D1489" t="str">
            <v>JP
HD:2008-010</v>
          </cell>
          <cell r="E1489" t="str">
            <v>受領の承認状況「評価承認」でありますが、有害事象の無効化にチェックが可能であることに気づきました。
「評価承認」の場合、有害事象が削除できてしまうのは、不具合なのでしょうか？もしくは仕様なのでしょうか？
一方で因果関係や転帰の修正は不可となっており、有害事象自体も評価確定項目なので、削除できてしまうのは適切ではないと考えております。</v>
          </cell>
          <cell r="F1489" t="str">
            <v>DHD左</v>
          </cell>
          <cell r="G1489">
            <v>44063</v>
          </cell>
          <cell r="H1489" t="str">
            <v>リリース済</v>
          </cell>
          <cell r="I1489"/>
          <cell r="J1489"/>
          <cell r="K1489"/>
          <cell r="L1489"/>
          <cell r="M1489"/>
          <cell r="N1489" t="str">
            <v>SP12(後半フェーズ)</v>
          </cell>
          <cell r="O1489"/>
          <cell r="P1489"/>
          <cell r="Q1489"/>
          <cell r="R1489"/>
          <cell r="S1489" t="str">
            <v>柴田/藤田</v>
          </cell>
        </row>
        <row r="1490">
          <cell r="A1490" t="str">
            <v>1490</v>
          </cell>
          <cell r="B1490" t="str">
            <v>E2Bチェック</v>
          </cell>
          <cell r="C1490" t="str">
            <v>報告予定日</v>
          </cell>
          <cell r="D1490" t="str">
            <v>TH
HD:2008-017</v>
          </cell>
          <cell r="E1490" t="str">
            <v>リリースノート SP 10の管理番号R3-1325でご対応いただいた、
「報告予定日に未来日が入力されていないかをチェックする」という内容を、
評価画面更新時だけでなく、ICSR出力⇒報告時にも適応していただくことは可能でしょうか。</v>
          </cell>
          <cell r="F1490" t="str">
            <v>DHD馮</v>
          </cell>
          <cell r="G1490">
            <v>44064</v>
          </cell>
          <cell r="H1490"/>
          <cell r="I1490"/>
          <cell r="J1490"/>
          <cell r="K1490"/>
          <cell r="L1490"/>
          <cell r="M1490"/>
          <cell r="N1490"/>
          <cell r="O1490"/>
          <cell r="P1490"/>
          <cell r="Q1490"/>
          <cell r="R1490"/>
          <cell r="S1490"/>
        </row>
        <row r="1491">
          <cell r="A1491" t="str">
            <v>1491</v>
          </cell>
          <cell r="B1491" t="str">
            <v>ALEP</v>
          </cell>
          <cell r="C1491" t="str">
            <v>受領別報告区分</v>
          </cell>
          <cell r="D1491" t="str">
            <v>社内</v>
          </cell>
          <cell r="E1491" t="str">
            <v>R3-1126と関連して、「報告対象事象とICSR出力対象事象が異なりますが同じにしますか︖」メッセージを表示する条件にて、「報告方法(M_APP_PARAMS.MHWA_AE_RPT_MTHD)が'002'(報告対象のみ報告)以外の場合」という仕様はソースと不一致になります。</v>
          </cell>
          <cell r="F1491" t="str">
            <v>DDC季</v>
          </cell>
          <cell r="G1491">
            <v>44068</v>
          </cell>
          <cell r="H1491" t="str">
            <v>リリース済</v>
          </cell>
          <cell r="I1491"/>
          <cell r="J1491"/>
          <cell r="K1491"/>
          <cell r="L1491"/>
          <cell r="M1491"/>
          <cell r="N1491" t="str">
            <v>SP12(後半フェーズ)</v>
          </cell>
          <cell r="O1491"/>
          <cell r="P1491"/>
          <cell r="Q1491"/>
          <cell r="R1491"/>
          <cell r="S1491" t="str">
            <v>柴田/藤田</v>
          </cell>
        </row>
        <row r="1492">
          <cell r="A1492" t="str">
            <v>1492</v>
          </cell>
          <cell r="B1492" t="str">
            <v>ALEC</v>
          </cell>
          <cell r="C1492" t="str">
            <v>受領別報告区分</v>
          </cell>
          <cell r="D1492" t="str">
            <v>社内</v>
          </cell>
          <cell r="E1492" t="str">
            <v>R3-1126と関連して、M_RPT_DD_KBテーブルから対応の条件を取得する際、「KIND_ID=12」の制御を無さそうです。
「KIND_ID=12」の制御がなければ、治験の条件が満足ではなくでも、製造販売後の条件を満足すれば、「報告対象事象とICSR出力対象事象が異なりますが同じにしますか︖」というメッセージが表示できます。</v>
          </cell>
          <cell r="F1492" t="str">
            <v>DDC季</v>
          </cell>
          <cell r="G1492">
            <v>44068</v>
          </cell>
          <cell r="H1492" t="str">
            <v>リリース済</v>
          </cell>
          <cell r="I1492"/>
          <cell r="J1492"/>
          <cell r="K1492"/>
          <cell r="L1492"/>
          <cell r="M1492"/>
          <cell r="N1492" t="str">
            <v>SP12(後半フェーズ)</v>
          </cell>
          <cell r="O1492"/>
          <cell r="P1492"/>
          <cell r="Q1492"/>
          <cell r="R1492"/>
          <cell r="S1492" t="str">
            <v>柴田/塩見</v>
          </cell>
        </row>
        <row r="1493">
          <cell r="A1493" t="str">
            <v>1493</v>
          </cell>
          <cell r="B1493" t="str">
            <v>ADCA</v>
          </cell>
          <cell r="C1493" t="str">
            <v>「都道府県等」の選択</v>
          </cell>
          <cell r="D1493" t="str">
            <v>PP-AB
HD:2008-025</v>
          </cell>
          <cell r="E1493" t="str">
            <v>誤」：「沖繩県」
正」：「沖縄県」
誤は旧体字といって、昔は利用していたが、今は利用しない文字です。
※「簡体字」の中に一部「繁体字」が使われているようなものです。
都道府県マスタはDownload/Upload対象外のマスタなので
UpdateするScriptの提供となってしまうかと思います。</v>
          </cell>
          <cell r="F1493" t="str">
            <v>DHD左</v>
          </cell>
          <cell r="G1493">
            <v>44070</v>
          </cell>
          <cell r="H1493" t="str">
            <v>リリース済</v>
          </cell>
          <cell r="I1493"/>
          <cell r="J1493"/>
          <cell r="K1493"/>
          <cell r="L1493"/>
          <cell r="M1493"/>
          <cell r="N1493" t="str">
            <v>SP12(後半フェーズ)</v>
          </cell>
          <cell r="O1493"/>
          <cell r="P1493"/>
          <cell r="Q1493"/>
          <cell r="R1493"/>
          <cell r="S1493" t="str">
            <v>柴田/藤田</v>
          </cell>
        </row>
        <row r="1494">
          <cell r="A1494" t="str">
            <v>1494</v>
          </cell>
          <cell r="B1494" t="str">
            <v>WFAF</v>
          </cell>
          <cell r="C1494" t="str">
            <v>確定承認履歴画面</v>
          </cell>
          <cell r="D1494" t="str">
            <v>R3-1263</v>
          </cell>
          <cell r="E1494" t="str">
            <v>R3-1263の仕様について、システムにより症例が承認されている状態が解除される場合、内部処理で解除された旨をコメントに表示するように改修する。</v>
          </cell>
          <cell r="F1494" t="str">
            <v>柴田</v>
          </cell>
          <cell r="G1494">
            <v>44075</v>
          </cell>
          <cell r="H1494" t="str">
            <v>リリース済</v>
          </cell>
          <cell r="I1494"/>
          <cell r="J1494"/>
          <cell r="K1494"/>
          <cell r="L1494"/>
          <cell r="M1494"/>
          <cell r="N1494" t="str">
            <v>SP11b</v>
          </cell>
          <cell r="O1494"/>
          <cell r="P1494"/>
          <cell r="Q1494"/>
          <cell r="R1494"/>
          <cell r="S1494" t="str">
            <v>柴田/藤田</v>
          </cell>
        </row>
        <row r="1495">
          <cell r="A1495" t="str">
            <v>1495</v>
          </cell>
          <cell r="B1495"/>
          <cell r="C1495" t="str">
            <v>ディスプレイの拡大設定</v>
          </cell>
          <cell r="D1495" t="str">
            <v>KS
MJ</v>
          </cell>
          <cell r="E1495" t="str">
            <v>ディスプレイの倍率を変更すると、ADR画面の表示ずれが発生する。</v>
          </cell>
          <cell r="F1495" t="str">
            <v>柴田</v>
          </cell>
          <cell r="G1495">
            <v>44075</v>
          </cell>
          <cell r="H1495"/>
          <cell r="I1495"/>
          <cell r="J1495"/>
          <cell r="K1495"/>
          <cell r="L1495"/>
          <cell r="M1495"/>
          <cell r="N1495" t="str">
            <v>未定</v>
          </cell>
          <cell r="O1495"/>
          <cell r="P1495"/>
          <cell r="Q1495"/>
          <cell r="R1495"/>
          <cell r="S1495"/>
        </row>
        <row r="1496">
          <cell r="A1496" t="str">
            <v>1496</v>
          </cell>
          <cell r="B1496" t="str">
            <v>EBSF</v>
          </cell>
          <cell r="C1496" t="str">
            <v>報告タブ-未完了/完了</v>
          </cell>
          <cell r="D1496" t="str">
            <v>社内</v>
          </cell>
          <cell r="E1496" t="str">
            <v>ICSR出力は①パスにICSR出力と②DBにICSRファイルを保存する機能がありますが、R3-1069では①で対応しましたが、②は対応しなかった。
EBAC画面（データ送信管理画面）-表示ボタン： E2Bチェックリスト出力するとスキーマエラーが発生して、出力されません。</v>
          </cell>
          <cell r="F1496" t="str">
            <v>DDC季</v>
          </cell>
          <cell r="G1496">
            <v>44075</v>
          </cell>
          <cell r="H1496" t="str">
            <v>リリース済</v>
          </cell>
          <cell r="I1496"/>
          <cell r="J1496"/>
          <cell r="K1496"/>
          <cell r="L1496"/>
          <cell r="M1496"/>
          <cell r="N1496" t="str">
            <v>SP11b</v>
          </cell>
          <cell r="O1496"/>
          <cell r="P1496"/>
          <cell r="Q1496"/>
          <cell r="R1496"/>
          <cell r="S1496" t="str">
            <v>藤田/柴田</v>
          </cell>
        </row>
        <row r="1497">
          <cell r="A1497" t="str">
            <v>1497</v>
          </cell>
          <cell r="B1497"/>
          <cell r="C1497" t="str">
            <v>コードリスト更新</v>
          </cell>
          <cell r="D1497" t="str">
            <v>社内</v>
          </cell>
          <cell r="E1497" t="str">
            <v>コードリスト更新の二課長通知が公開されたため下記の通り対応する。
■J OID Code Lists v1.1からv1.2への変更点
・J2.4.kのコード値変更に伴い、CL3へ8と9を追加しバージョン1.1から1.2へ変更
・CL8（J2.14.i）の英語名称について、未知を「Unknown」、既知を「Known」へ修正しバージョンを1.1から1.2へ変更</v>
          </cell>
          <cell r="F1497" t="str">
            <v>柴田</v>
          </cell>
          <cell r="G1497">
            <v>44077</v>
          </cell>
          <cell r="H1497" t="str">
            <v>リリース済</v>
          </cell>
          <cell r="I1497"/>
          <cell r="J1497"/>
          <cell r="K1497"/>
          <cell r="L1497"/>
          <cell r="M1497"/>
          <cell r="N1497" t="str">
            <v>SP11a</v>
          </cell>
          <cell r="O1497"/>
          <cell r="P1497"/>
          <cell r="Q1497"/>
          <cell r="R1497"/>
          <cell r="S1497"/>
        </row>
        <row r="1498">
          <cell r="A1498" t="str">
            <v>1498</v>
          </cell>
          <cell r="B1498"/>
          <cell r="C1498" t="str">
            <v>C.1.6.1</v>
          </cell>
          <cell r="D1498" t="str">
            <v>社内</v>
          </cell>
          <cell r="E1498" t="str">
            <v>2020/8/31にC.1.6.1のチェックルールが改訂されたため対応が必要
https://skw.info.pmda.go.jp/notice/e2br3_index.htmlの下記を参照
・データ項目一覧
・ACKコード／チェックルール一覧／項目毎チェックルール</v>
          </cell>
          <cell r="F1498" t="str">
            <v>柴田</v>
          </cell>
          <cell r="G1498">
            <v>44082</v>
          </cell>
          <cell r="H1498" t="str">
            <v>リリース済</v>
          </cell>
          <cell r="I1498"/>
          <cell r="J1498"/>
          <cell r="K1498"/>
          <cell r="L1498"/>
          <cell r="M1498"/>
          <cell r="N1498" t="str">
            <v>SP12(後半フェーズ)</v>
          </cell>
          <cell r="O1498"/>
          <cell r="P1498"/>
          <cell r="Q1498"/>
          <cell r="R1498"/>
          <cell r="S1498" t="str">
            <v>塩見/藤田</v>
          </cell>
        </row>
        <row r="1499">
          <cell r="A1499" t="str">
            <v>1499</v>
          </cell>
          <cell r="B1499" t="str">
            <v>ICSR出力</v>
          </cell>
          <cell r="C1499" t="str">
            <v>D.7.2</v>
          </cell>
          <cell r="D1499" t="str">
            <v>社内</v>
          </cell>
          <cell r="E1499" t="str">
            <v>対象項目：D.7.2（関連する治療歴及び随伴症状（副作用／有害事象を除く）の記述情報）、画面項目：症例情報画面-治療歴-記述情報-*治療歴の記述情報
現象：画面に治療歴の記述情報が入力されない場合、CW6で「None」が出力されました。CW5で何も出力されませんでした。</v>
          </cell>
          <cell r="F1499" t="str">
            <v>DDC季</v>
          </cell>
          <cell r="G1499">
            <v>44088</v>
          </cell>
          <cell r="H1499"/>
          <cell r="I1499"/>
          <cell r="J1499"/>
          <cell r="K1499"/>
          <cell r="L1499"/>
          <cell r="M1499"/>
          <cell r="N1499" t="str">
            <v>SP15候補</v>
          </cell>
          <cell r="O1499"/>
          <cell r="P1499"/>
          <cell r="Q1499"/>
          <cell r="R1499" t="str">
            <v>2021/03/29
工数不足のため調整
SP13候補→SP14候補
2021/09/17
工数不足のため調整 SP14候補→SP15候補</v>
          </cell>
          <cell r="S1499"/>
        </row>
        <row r="1500">
          <cell r="A1500" t="str">
            <v>1500</v>
          </cell>
          <cell r="B1500" t="str">
            <v>MMUC</v>
          </cell>
          <cell r="C1500" t="str">
            <v>更新</v>
          </cell>
          <cell r="D1500" t="str">
            <v>社内</v>
          </cell>
          <cell r="E1500" t="str">
            <v>CW5環境で下記の手順で画面が異常終了エラーが発生した場合があります（エラー発生しない場合もある）。
１、マスターメンテナンス－マルチユーザー企業マスター画面：二つ画面を起動する。
２、画面1：検索、修正ボタン押下
３、画面2：検索、修正ボタン押下
４、画面1：メイン企業名：会社1⇒会社2に変更して更新する。
５、画面2：メイン企業名：会社1⇒会社２（任意）に変更して更新したら、異常終了が発生しました。（仕様通りに「他のユーザーにより更新されている」メッセージが表示される場合もあります）</v>
          </cell>
          <cell r="F1500" t="str">
            <v>DDC季</v>
          </cell>
          <cell r="G1500">
            <v>44091</v>
          </cell>
          <cell r="H1500"/>
          <cell r="I1500"/>
          <cell r="J1500"/>
          <cell r="K1500"/>
          <cell r="L1500"/>
          <cell r="M1500"/>
          <cell r="N1500" t="str">
            <v>SP15候補</v>
          </cell>
          <cell r="O1500"/>
          <cell r="P1500"/>
          <cell r="Q1500"/>
          <cell r="R1500" t="str">
            <v>2021/03/26
不具合だが、マルチユーザー企業マスターを2画面同時起動するケースはレア。また、回避策もある。
工数不足のため調整
SP13候補→SP14候補
2021/09/17
工数不足のため調整 SP14候補→SP15候補
2022/3/18
問題の報告ないため優先度引き下げ。対応時期未定とする</v>
          </cell>
          <cell r="S1500"/>
        </row>
        <row r="1501">
          <cell r="A1501" t="str">
            <v>1501</v>
          </cell>
          <cell r="B1501" t="str">
            <v>EBRA、ADCA</v>
          </cell>
          <cell r="C1501" t="str">
            <v>重篤区分の取り込みと画面表示</v>
          </cell>
          <cell r="D1501" t="str">
            <v>TH
HD:2009-011</v>
          </cell>
          <cell r="E1501" t="str">
            <v>ICSRファイルを受信ファイルエントリーよりInitialで採番し、有害事象のE.i.3.2は，ICSR上 死亡・入院が「はい」ですが，取り込み後の画面ではデータが表示されず，取り込まれていないように見えます。
しかし，汎用帳票でデータ出力するとデータはあるようです。
画面上でデータが表示されるようにするにはどうしたらよいでしょうか？</v>
          </cell>
          <cell r="F1501" t="str">
            <v>DHD馮</v>
          </cell>
          <cell r="G1501">
            <v>44097</v>
          </cell>
          <cell r="H1501" t="str">
            <v>リリース済</v>
          </cell>
          <cell r="I1501"/>
          <cell r="J1501"/>
          <cell r="K1501"/>
          <cell r="L1501"/>
          <cell r="M1501"/>
          <cell r="N1501" t="str">
            <v>SP12(後半フェーズ)</v>
          </cell>
          <cell r="O1501"/>
          <cell r="P1501"/>
          <cell r="Q1501"/>
          <cell r="R1501"/>
          <cell r="S1501" t="str">
            <v>柴田/藤田</v>
          </cell>
        </row>
        <row r="1502">
          <cell r="A1502" t="str">
            <v>1502</v>
          </cell>
          <cell r="B1502" t="str">
            <v>ADCA</v>
          </cell>
          <cell r="C1502" t="str">
            <v>治療期間終了日NF</v>
          </cell>
          <cell r="D1502" t="str">
            <v>社内</v>
          </cell>
          <cell r="E1502" t="str">
            <v>下記の手順で治療期間終了日NFが設定されません。
１、第一報発番
２、ADCA画面を開く、任意データ入力（例：有害事象）して、画面を更新する。
3. 画面を閉じなく、修正」ボタンを押下して治療期間－終了日NFを選択してもSpreadに設定できません。
画面を更新したらDBにも更新されません。（開始日は問題ありません）</v>
          </cell>
          <cell r="F1502" t="str">
            <v>DDC季</v>
          </cell>
          <cell r="G1502">
            <v>44098</v>
          </cell>
          <cell r="H1502"/>
          <cell r="I1502"/>
          <cell r="J1502"/>
          <cell r="K1502"/>
          <cell r="L1502"/>
          <cell r="M1502"/>
          <cell r="N1502" t="str">
            <v>SP14(後半フェーズ)</v>
          </cell>
          <cell r="O1502"/>
          <cell r="P1502"/>
          <cell r="Q1502"/>
          <cell r="R1502" t="str">
            <v>2021/03/29
工数不足のため調整
SP13候補→SP14候補</v>
          </cell>
          <cell r="S1502" t="str">
            <v>柴田/藤田・塩見</v>
          </cell>
        </row>
        <row r="1503">
          <cell r="A1503" t="str">
            <v>1503</v>
          </cell>
          <cell r="B1503" t="str">
            <v>アドオン</v>
          </cell>
          <cell r="C1503" t="str">
            <v>「安全性情報の管理記録」帳票</v>
          </cell>
          <cell r="D1503" t="str">
            <v>社内
TH
HD:2009-012</v>
          </cell>
          <cell r="E1503" t="str">
            <v>評価画面の情報提供者スプレッドにて、
無効にされていないblank fieldがあったためだと、
THアドオン「安全性情報の管理記録」帳票が作成できなかった、
ご不便エラーとなりました。</v>
          </cell>
          <cell r="F1503" t="str">
            <v>DHD左</v>
          </cell>
          <cell r="G1503">
            <v>44097</v>
          </cell>
          <cell r="H1503"/>
          <cell r="I1503"/>
          <cell r="J1503"/>
          <cell r="K1503"/>
          <cell r="L1503"/>
          <cell r="M1503"/>
          <cell r="N1503" t="str">
            <v>SP15候補</v>
          </cell>
          <cell r="O1503"/>
          <cell r="P1503"/>
          <cell r="Q1503"/>
          <cell r="R1503" t="str">
            <v>2021/03/29
工数不足により調整
SP13候補→SP14候補
2021/09/17
工数不足のため調整 SP14候補→SP15候補
2022/3/18
PJ側からの対応依頼ないため、優先度引き下げ。対応時期未定（リタイヤ？）</v>
          </cell>
          <cell r="S1503" t="str">
            <v>土田</v>
          </cell>
        </row>
        <row r="1504">
          <cell r="A1504" t="str">
            <v>1504</v>
          </cell>
          <cell r="B1504" t="str">
            <v>ADCA</v>
          </cell>
          <cell r="C1504" t="str">
            <v>年齢、親情報-年齢</v>
          </cell>
          <cell r="D1504" t="str">
            <v>社内</v>
          </cell>
          <cell r="E1504" t="str">
            <v>「年齢、親情報-年齢」は小数点を出力できるように改修します。（R3-1461と関連）</v>
          </cell>
          <cell r="F1504" t="str">
            <v>DDC季</v>
          </cell>
          <cell r="G1504">
            <v>44103</v>
          </cell>
          <cell r="H1504"/>
          <cell r="I1504"/>
          <cell r="J1504"/>
          <cell r="K1504"/>
          <cell r="L1504"/>
          <cell r="M1504"/>
          <cell r="N1504" t="str">
            <v>CW6_SP5(後半フェーズ)候補</v>
          </cell>
          <cell r="O1504"/>
          <cell r="P1504"/>
          <cell r="Q1504"/>
          <cell r="R1504" t="str">
            <v>2021/03/29
工数不足のため調整
SP13候補→SP14候補
2021/09/17
工数不足のため調整 SP14候補→SP15候補
2022/3/25
工数不足のため調整 SP15候補→SP16候補
2022/8/31工数不足のため調整
SP16候補→CW6_SP5候補</v>
          </cell>
          <cell r="S1504"/>
        </row>
        <row r="1505">
          <cell r="A1505" t="str">
            <v>1505</v>
          </cell>
          <cell r="B1505" t="str">
            <v>ALEP,ALEC</v>
          </cell>
          <cell r="C1505" t="str">
            <v>新規性自動判定’</v>
          </cell>
          <cell r="D1505" t="str">
            <v>PP-CH
HD:2010-006</v>
          </cell>
          <cell r="E1505" t="str">
            <v>受領画面で管理部門情報入手日が「日」以外の日付を入力して、
「重篤か？（企業）」が「はい」または「いいえ」を選択した場合、
新規性自動判定時にご不便エラーを発生して症例が落ちます。</v>
          </cell>
          <cell r="F1505" t="str">
            <v>DHD馮</v>
          </cell>
          <cell r="G1505">
            <v>44113</v>
          </cell>
          <cell r="H1505" t="str">
            <v>リリース済</v>
          </cell>
          <cell r="I1505"/>
          <cell r="J1505"/>
          <cell r="K1505"/>
          <cell r="L1505"/>
          <cell r="M1505"/>
          <cell r="N1505" t="str">
            <v>SP12(後半フェーズ)</v>
          </cell>
          <cell r="O1505"/>
          <cell r="P1505"/>
          <cell r="Q1505"/>
          <cell r="R1505"/>
          <cell r="S1505" t="str">
            <v>柴田/藤田</v>
          </cell>
        </row>
        <row r="1506">
          <cell r="A1506" t="str">
            <v>1506</v>
          </cell>
          <cell r="B1506" t="str">
            <v>アドオン影響調査</v>
          </cell>
          <cell r="C1506" t="str">
            <v>アドオン</v>
          </cell>
          <cell r="D1506" t="str">
            <v>社内</v>
          </cell>
          <cell r="E1506" t="str">
            <v>SP12(先行着手分, 前半フェーズ, 後半フェーズ)に関する各社アドオン影響調査・対応</v>
          </cell>
          <cell r="F1506" t="str">
            <v>江口</v>
          </cell>
          <cell r="G1506">
            <v>44120</v>
          </cell>
          <cell r="H1506" t="str">
            <v>リリース済</v>
          </cell>
          <cell r="I1506"/>
          <cell r="J1506"/>
          <cell r="K1506"/>
          <cell r="L1506"/>
          <cell r="M1506"/>
          <cell r="N1506" t="str">
            <v>SP12(後半フェーズ)</v>
          </cell>
          <cell r="O1506"/>
          <cell r="P1506"/>
          <cell r="Q1506"/>
          <cell r="R1506" t="str">
            <v>工数不足の場合は、調査のみSP12(後半フェーズ)にて実施</v>
          </cell>
          <cell r="S1506" t="str">
            <v>柴田/藤田</v>
          </cell>
        </row>
        <row r="1507">
          <cell r="A1507" t="str">
            <v>1507</v>
          </cell>
          <cell r="B1507" t="str">
            <v>E2Bチェック</v>
          </cell>
          <cell r="C1507" t="str">
            <v>コードリスト対応</v>
          </cell>
          <cell r="D1507" t="str">
            <v>TJ
HD：2009-024</v>
          </cell>
          <cell r="E1507" t="str">
            <v>コードリスト対応のSP11aについて、J2.14.iのチェックを◎→□に変更したが、□は条件付きで必須項目になる。
条件：
報告対象の被疑薬が１つの場合、副作用等について、予測できない
場合は未知、予測できる場合は既知と入力する。当該報告において報告対象の被疑薬
が複数ある場合は、本項目を空欄とする　</v>
          </cell>
          <cell r="F1507" t="str">
            <v>柴田</v>
          </cell>
          <cell r="G1507">
            <v>44130</v>
          </cell>
          <cell r="H1507" t="str">
            <v>リリース済</v>
          </cell>
          <cell r="I1507"/>
          <cell r="J1507"/>
          <cell r="K1507"/>
          <cell r="L1507"/>
          <cell r="M1507"/>
          <cell r="N1507" t="str">
            <v>SP12(後半フェーズ)</v>
          </cell>
          <cell r="O1507"/>
          <cell r="P1507"/>
          <cell r="Q1507"/>
          <cell r="R1507"/>
          <cell r="S1507"/>
        </row>
        <row r="1508">
          <cell r="A1508" t="str">
            <v>1508</v>
          </cell>
          <cell r="B1508" t="str">
            <v>即時報告</v>
          </cell>
          <cell r="C1508" t="str">
            <v>警告メッセージ</v>
          </cell>
          <cell r="D1508" t="str">
            <v xml:space="preserve">TJ
R3-QA-257
PP-ZR
HD：2106-026
</v>
          </cell>
          <cell r="E1508" t="str">
            <v>国内の未知・死亡例の情報を入手し受領1で即時報告を兼ねて未完了報告を実施しました。
その後の追加情報で受領2が作成され、受領2では完了報告を実施しようとし、
ICSR出力画面では即時報告のチェックはつけずにICSRを出力しようとしたところ以下のメッセージが表示されました。
“即時報告対象にもかかわらず即時報告がOFFとなっています。
このまま続行して帳票を出力しますか？「いいえ」を選択すると処理を中断し、帳票の出力を行いません。“
グリーンブックの即時報告フラグ（J2.3）に関する記載によると
電子的報告による即時報告後の追加報告やFAX による即時報告後の通常の市販後副作用等報告の場合、本項目（J2.3）は空欄とする。とのことですので、
上記の弊社の事例では、CW5でメッセ―ジは表示されるものの、このまま続行して帳票を出力しますか？で「はい」を選択し、出力されたICSRを報告することで間違いなかったでしょうか。</v>
          </cell>
          <cell r="F1508" t="str">
            <v>柴田</v>
          </cell>
          <cell r="G1508">
            <v>44130</v>
          </cell>
          <cell r="H1508"/>
          <cell r="I1508"/>
          <cell r="J1508"/>
          <cell r="K1508"/>
          <cell r="L1508"/>
          <cell r="M1508"/>
          <cell r="N1508" t="str">
            <v>SP13(前半フェーズ)</v>
          </cell>
          <cell r="O1508"/>
          <cell r="P1508"/>
          <cell r="Q1508"/>
          <cell r="R1508"/>
          <cell r="S1508" t="str">
            <v>柴田/塩見</v>
          </cell>
        </row>
        <row r="1509">
          <cell r="A1509" t="str">
            <v>1509</v>
          </cell>
          <cell r="B1509" t="str">
            <v>E2Bチェックリスト</v>
          </cell>
          <cell r="C1509" t="str">
            <v>因果関係</v>
          </cell>
          <cell r="D1509" t="str">
            <v>KS
HD:2009-011</v>
          </cell>
          <cell r="E1509" t="str">
            <v>E2Bチェックリストの表示仕様
複数件の医薬品情報を登録して、1件目の医薬品情報の因果関係が空白で、2件目からの医薬品情報の因果関係が設定したICSRファイルに対して、
受信ファイルエントリーよりInitialで採番して、画面の因果関係が正しく表示されますが、受領画面から「ICSR表示」すると、出力したE2Bチェックリストに、2件目の医薬品情報の因果関係が、1件目の医薬品情報と紐づいて表示されました。
チェックリストの表示に問題があるように思います。</v>
          </cell>
          <cell r="F1509" t="str">
            <v>DHD馮</v>
          </cell>
          <cell r="G1509">
            <v>44131</v>
          </cell>
          <cell r="H1509"/>
          <cell r="I1509"/>
          <cell r="J1509"/>
          <cell r="K1509"/>
          <cell r="L1509"/>
          <cell r="M1509"/>
          <cell r="N1509" t="str">
            <v>SP13(前半フェーズ)</v>
          </cell>
          <cell r="O1509"/>
          <cell r="P1509"/>
          <cell r="Q1509"/>
          <cell r="R1509"/>
          <cell r="S1509" t="str">
            <v>柴田/塩見</v>
          </cell>
        </row>
        <row r="1510">
          <cell r="A1510" t="str">
            <v>1510</v>
          </cell>
          <cell r="B1510"/>
          <cell r="C1510" t="str">
            <v>CW5関連通知</v>
          </cell>
          <cell r="D1510" t="str">
            <v>EI
HD:2205-025</v>
          </cell>
          <cell r="E1510" t="str">
            <v>10/12（月）CW5関連通知ついて、影響調査、対応内容検討。
・令和2年10月2日　E2B （R3 ）メッセージにおける個別症例安全性報告の剤形及び投与経路に対する EDQM 用語の使用に関する ユーザガイドの一部改正について</v>
          </cell>
          <cell r="F1510" t="str">
            <v>塩見</v>
          </cell>
          <cell r="G1510">
            <v>44133</v>
          </cell>
          <cell r="H1510"/>
          <cell r="I1510"/>
          <cell r="J1510"/>
          <cell r="K1510"/>
          <cell r="L1510"/>
          <cell r="M1510"/>
          <cell r="N1510" t="str">
            <v>CW6_SP5(後半フェーズ)候補</v>
          </cell>
          <cell r="O1510"/>
          <cell r="P1510"/>
          <cell r="Q1510"/>
          <cell r="R1510" t="str">
            <v>2021/03/29
EDQM用語の日本での利用開始の案内がないため、SP14以降での対応とする
SP13候補→SP14候補
2021/09/17
同上 SP14候補→SP15候補
2022/3/18
同上 SP15候補→CW6_SP4候補
2022/5/20
エーザイよりEDQMコードへの対応要望あり優先度引き上げ
2022/8/31工数不足のため調整
CW6_SP4候補→CW6_SP5候補</v>
          </cell>
          <cell r="S1510"/>
        </row>
        <row r="1511">
          <cell r="A1511" t="str">
            <v>1511</v>
          </cell>
          <cell r="B1511" t="str">
            <v>症例情報</v>
          </cell>
          <cell r="C1511" t="str">
            <v>臨検値</v>
          </cell>
          <cell r="D1511" t="str">
            <v>SG
HD:2011-014</v>
          </cell>
          <cell r="E1511" t="str">
            <v>症例情報画面－検査/処置－臨検値の一覧にて、165列を超えるとエラーが発生する</v>
          </cell>
          <cell r="F1511" t="str">
            <v>DHD左</v>
          </cell>
          <cell r="G1511">
            <v>44148</v>
          </cell>
          <cell r="H1511"/>
          <cell r="I1511"/>
          <cell r="J1511"/>
          <cell r="K1511"/>
          <cell r="L1511"/>
          <cell r="M1511"/>
          <cell r="N1511" t="str">
            <v>SP13先行</v>
          </cell>
          <cell r="O1511"/>
          <cell r="P1511"/>
          <cell r="Q1511"/>
          <cell r="R1511"/>
          <cell r="S1511" t="str">
            <v>藤田/柴田</v>
          </cell>
        </row>
        <row r="1512">
          <cell r="A1512" t="str">
            <v>1512</v>
          </cell>
          <cell r="B1512" t="str">
            <v>ALEC</v>
          </cell>
          <cell r="C1512" t="str">
            <v>アラーム完了報告期日</v>
          </cell>
          <cell r="D1512" t="str">
            <v>社内</v>
          </cell>
          <cell r="E1512" t="str">
            <v>ALEC画面で、自社薬グループが２件以上場合、自社薬グループを変更する時、アラーム完了報告期日を変更されない。（R3-1487と関連）</v>
          </cell>
          <cell r="F1512" t="str">
            <v>DDC季</v>
          </cell>
          <cell r="G1512">
            <v>44153</v>
          </cell>
          <cell r="H1512"/>
          <cell r="I1512"/>
          <cell r="J1512"/>
          <cell r="K1512"/>
          <cell r="L1512"/>
          <cell r="M1512"/>
          <cell r="N1512" t="str">
            <v>SP15(前半フェーズ)</v>
          </cell>
          <cell r="O1512"/>
          <cell r="P1512"/>
          <cell r="Q1512"/>
          <cell r="R1512" t="str">
            <v>2021/03/29
工数不足のため調整
SP13候補→SP14候補
2021/09/17
工数不足のため調整 SP14候補→SP15候補</v>
          </cell>
          <cell r="S1512" t="str">
            <v>藤田・塩見</v>
          </cell>
        </row>
        <row r="1513">
          <cell r="A1513" t="str">
            <v>1513</v>
          </cell>
          <cell r="B1513" t="str">
            <v>評価票</v>
          </cell>
          <cell r="C1513" t="str">
            <v>治療歴の出力順</v>
          </cell>
          <cell r="D1513" t="str">
            <v>TS
HD:2011-011</v>
          </cell>
          <cell r="E1513" t="str">
            <v>治療歴の出力順について
仕様をご確認いただきありがとうございました。
出力順は、治療歴区分順「原疾患＞合併症＞既往歴＞アレルギー歴＞併用療法＞その他」（同一区分は入力順）でお願いいたします。</v>
          </cell>
          <cell r="F1513" t="str">
            <v>DHD左</v>
          </cell>
          <cell r="G1513">
            <v>44155</v>
          </cell>
          <cell r="H1513"/>
          <cell r="I1513"/>
          <cell r="J1513"/>
          <cell r="K1513"/>
          <cell r="L1513"/>
          <cell r="M1513"/>
          <cell r="N1513" t="str">
            <v>SP13(前半フェーズ)</v>
          </cell>
          <cell r="O1513"/>
          <cell r="P1513"/>
          <cell r="Q1513"/>
          <cell r="R1513"/>
          <cell r="S1513" t="str">
            <v>柴田/塩見</v>
          </cell>
        </row>
        <row r="1514">
          <cell r="A1514" t="str">
            <v>1514</v>
          </cell>
          <cell r="B1514" t="str">
            <v>MPTC
調査・治験プロトコール</v>
          </cell>
          <cell r="C1514" t="str">
            <v>表示順</v>
          </cell>
          <cell r="D1514" t="str">
            <v>KS
HD:2011-028</v>
          </cell>
          <cell r="E1514" t="str">
            <v>調査・治験プロトコールマスターメンテナンス画面は表示順でソートを行っていますが、画面より表示順が変更できません。
他のメンテナンス画面でも、表示順がありそうなものも並び順を変更可能/不可が混在しています。
表示順がある画面は並び順が変更可能ということは、改善要望として起票する。
2021/7/9 DHD左追記：TJ【2106-024】」を紐づけ、「MCPN：提携会社マスターメンテナンス画面</v>
          </cell>
          <cell r="F1514" t="str">
            <v>DHD馮</v>
          </cell>
          <cell r="G1514">
            <v>44165</v>
          </cell>
          <cell r="H1514"/>
          <cell r="I1514"/>
          <cell r="J1514"/>
          <cell r="K1514"/>
          <cell r="L1514"/>
          <cell r="M1514"/>
          <cell r="N1514" t="str">
            <v>CW6_SP5(後半フェーズ)候補</v>
          </cell>
          <cell r="O1514"/>
          <cell r="P1514"/>
          <cell r="Q1514"/>
          <cell r="R1514" t="str">
            <v>2021/03/26
現時点では1社のみの要望であり、使い勝手の向上に関する要望
工数不足により調整
SP13候補→SP14候補
2021/09/17
工数不足のため調整 SP14候補→SP15候補
2022/3/25
工数不足のため調整 SP15候補→CW6_SP4候補
2022/8/31工数不足のため調整
CW6_SP4候補→CW6_SP5候補</v>
          </cell>
          <cell r="S1514"/>
        </row>
        <row r="1515">
          <cell r="A1515" t="str">
            <v>1515</v>
          </cell>
          <cell r="B1515" t="str">
            <v>不具合報告</v>
          </cell>
          <cell r="C1515" t="str">
            <v>XML出力パス</v>
          </cell>
          <cell r="D1515" t="str">
            <v>JP
R3-RQ-515</v>
          </cell>
          <cell r="E1515" t="str">
            <v>電子報告のXML出力場所について「機器不具合」と「再生医療不具合」で別場所を指定できるように。
「機器不具合」と「再生医療不具合」では報告先のURLが異なるため。</v>
          </cell>
          <cell r="F1515" t="str">
            <v>藤田</v>
          </cell>
          <cell r="G1515">
            <v>44165</v>
          </cell>
          <cell r="H1515" t="str">
            <v>リリース済</v>
          </cell>
          <cell r="I1515"/>
          <cell r="J1515"/>
          <cell r="K1515"/>
          <cell r="L1515"/>
          <cell r="M1515"/>
          <cell r="N1515" t="str">
            <v>SP12a</v>
          </cell>
          <cell r="O1515"/>
          <cell r="P1515"/>
          <cell r="Q1515"/>
          <cell r="R1515"/>
          <cell r="S1515"/>
        </row>
        <row r="1516">
          <cell r="A1516" t="str">
            <v>1516</v>
          </cell>
          <cell r="B1516" t="str">
            <v>E2Bチェック</v>
          </cell>
          <cell r="C1516" t="str">
            <v>C.1.6.1.r.1</v>
          </cell>
          <cell r="D1516" t="str">
            <v>社内</v>
          </cell>
          <cell r="E1516" t="str">
            <v>R3-1498対応時発見しました。
既存仕様：
　評価画面の「その他資料」スプレッドで、１レコードもない場合、
　「401（Checking_C_1_6_1_r_1_01）」のE2Bチェックは実施対象外としています。
要望：
研究、措置の場合は、上記ケースでチェック実施します。</v>
          </cell>
          <cell r="F1516" t="str">
            <v>DDC李文占</v>
          </cell>
          <cell r="G1516">
            <v>44168</v>
          </cell>
          <cell r="H1516" t="str">
            <v>リリース済</v>
          </cell>
          <cell r="I1516"/>
          <cell r="J1516"/>
          <cell r="K1516"/>
          <cell r="L1516"/>
          <cell r="M1516"/>
          <cell r="N1516" t="str">
            <v>SP12(後半フェーズ)</v>
          </cell>
          <cell r="O1516"/>
          <cell r="P1516"/>
          <cell r="Q1516"/>
          <cell r="R1516"/>
          <cell r="S1516"/>
        </row>
        <row r="1517">
          <cell r="A1517" t="str">
            <v>1517</v>
          </cell>
          <cell r="B1517" t="str">
            <v>B.4.k.19</v>
          </cell>
          <cell r="C1517" t="str">
            <v>drugadditional（B.4.k.19）の切り取り文字数</v>
          </cell>
          <cell r="D1517" t="str">
            <v>社内</v>
          </cell>
          <cell r="E1517" t="str">
            <v>機構向けのR2のICSRファイルにて、drugadditional（B.4.k.19）の出力値が不正（既存仕様により、切り取り文字数は200はずですが、実は切り取り文字数が100です）となります。
そのため、drugadditional（B.4.k.19）は「文字数＞100、＜200」の場合、narrativeincludeclinical（B.5.1）にて表示されていなくなりました。
※R3-1486と関連</v>
          </cell>
          <cell r="F1517" t="str">
            <v>DDC季</v>
          </cell>
          <cell r="G1517">
            <v>44176</v>
          </cell>
          <cell r="H1517"/>
          <cell r="I1517"/>
          <cell r="J1517"/>
          <cell r="K1517"/>
          <cell r="L1517"/>
          <cell r="M1517"/>
          <cell r="N1517" t="str">
            <v>SP13(前半フェーズ)</v>
          </cell>
          <cell r="O1517"/>
          <cell r="P1517"/>
          <cell r="Q1517"/>
          <cell r="R1517"/>
          <cell r="S1517"/>
        </row>
        <row r="1518">
          <cell r="A1518" t="str">
            <v>1518</v>
          </cell>
          <cell r="B1518" t="str">
            <v>THアドオン</v>
          </cell>
          <cell r="C1518" t="str">
            <v>大鵬副作用症例確認票</v>
          </cell>
          <cell r="D1518" t="str">
            <v>社内</v>
          </cell>
          <cell r="E1518" t="str">
            <v>R3-1461（報告年齢は小数の入力をサポート）の改修なので、THアドオンの大鵬副作用症例確認票の出力を影響しました。</v>
          </cell>
          <cell r="F1518" t="str">
            <v>DDC季</v>
          </cell>
          <cell r="G1518">
            <v>44180</v>
          </cell>
          <cell r="H1518" t="str">
            <v>リリース済</v>
          </cell>
          <cell r="I1518"/>
          <cell r="J1518"/>
          <cell r="K1518"/>
          <cell r="L1518"/>
          <cell r="M1518"/>
          <cell r="N1518" t="str">
            <v>SP12b</v>
          </cell>
          <cell r="O1518"/>
          <cell r="P1518"/>
          <cell r="Q1518"/>
          <cell r="R1518"/>
          <cell r="S1518"/>
        </row>
        <row r="1519">
          <cell r="A1519" t="str">
            <v>1519</v>
          </cell>
          <cell r="B1519" t="str">
            <v>自社薬マスター</v>
          </cell>
          <cell r="C1519" t="str">
            <v>コード桁数の増幅要望</v>
          </cell>
          <cell r="D1519" t="str">
            <v>EI
2012-005</v>
          </cell>
          <cell r="E1519" t="str">
            <v>・成分マスター内の「成分コード」が５ケタまでのようなので、１０ケタまで増幅希望。
・自社薬マスター内の「略称コード」が６ケタまでのようなので、１０ケタまで増幅希望。
上記２件とも、ケタ数が少なく、マスター管理上、不都合があるため。</v>
          </cell>
          <cell r="F1519" t="str">
            <v>柴田</v>
          </cell>
          <cell r="G1519">
            <v>44180</v>
          </cell>
          <cell r="H1519"/>
          <cell r="I1519"/>
          <cell r="J1519"/>
          <cell r="K1519"/>
          <cell r="L1519"/>
          <cell r="M1519"/>
          <cell r="N1519" t="str">
            <v>CW6_SP5(後半フェーズ)候補</v>
          </cell>
          <cell r="O1519"/>
          <cell r="P1519"/>
          <cell r="Q1519"/>
          <cell r="R1519" t="str">
            <v>2021/03/26
現時点では1社のみの要望であり、運用回避も可能のため
工数不足により調整
SP13候補→SP14候補
2021/09/17
工数不足のため調整 SP14候補→SP15候補
2022/3/25
工数不足のため調整 SP15候補→CW6_SP4候補
2022/8/31工数不足のため調整
CW6_SP4候補→CW6_SP5候補</v>
          </cell>
          <cell r="S1519"/>
        </row>
        <row r="1520">
          <cell r="A1520" t="str">
            <v>1520</v>
          </cell>
          <cell r="B1520" t="str">
            <v>文献検索画面</v>
          </cell>
          <cell r="C1520" t="str">
            <v>管理番号</v>
          </cell>
          <cell r="D1520" t="str">
            <v>TS
2011-003</v>
          </cell>
          <cell r="E1520" t="str">
            <v>特定の手順で管理番号の表示が消える不具合が発生する。
（画面表示のみの不具合）
CW6側で先に対応予定</v>
          </cell>
          <cell r="F1520" t="str">
            <v>柴田</v>
          </cell>
          <cell r="G1520">
            <v>44180</v>
          </cell>
          <cell r="H1520"/>
          <cell r="I1520"/>
          <cell r="J1520"/>
          <cell r="K1520"/>
          <cell r="L1520"/>
          <cell r="M1520"/>
          <cell r="N1520" t="str">
            <v>SP13先行</v>
          </cell>
          <cell r="O1520"/>
          <cell r="P1520"/>
          <cell r="Q1520"/>
          <cell r="R1520"/>
          <cell r="S1520" t="str">
            <v>藤田/柴田</v>
          </cell>
        </row>
        <row r="1521">
          <cell r="A1521" t="str">
            <v>1521</v>
          </cell>
          <cell r="B1521" t="str">
            <v>VOIN</v>
          </cell>
          <cell r="C1521" t="str">
            <v>不具合報告情報入力画面</v>
          </cell>
          <cell r="D1521" t="str">
            <v>社内</v>
          </cell>
          <cell r="E1521" t="str">
            <v>修正モードの場合、研究報告又は措置の取込ボタンを押下する際、研究報告又は措置内容が表示されていない。</v>
          </cell>
          <cell r="F1521" t="str">
            <v>DDC季</v>
          </cell>
          <cell r="G1521">
            <v>44182</v>
          </cell>
          <cell r="H1521" t="str">
            <v>リリース済</v>
          </cell>
          <cell r="I1521"/>
          <cell r="J1521"/>
          <cell r="K1521"/>
          <cell r="L1521"/>
          <cell r="M1521"/>
          <cell r="N1521" t="str">
            <v>SP11.1b
SP12a</v>
          </cell>
          <cell r="O1521"/>
          <cell r="P1521"/>
          <cell r="Q1521"/>
          <cell r="R1521"/>
          <cell r="S1521"/>
        </row>
        <row r="1522">
          <cell r="A1522" t="str">
            <v>1522</v>
          </cell>
          <cell r="B1522" t="str">
            <v>ALE0</v>
          </cell>
          <cell r="C1522" t="str">
            <v>CIOMSイベントコメント欄</v>
          </cell>
          <cell r="D1522" t="str">
            <v>TS
R3-RQ-516</v>
          </cell>
          <cell r="E1522" t="str">
            <v>CIOMSレポートイベントのコメント欄が入力できないため、入力できるようにしてほしい。
※R3-RQ-377(R3-1105)のCIOMSレポートイベントを無効化できるようにする要望と併せての対応を希望します</v>
          </cell>
          <cell r="F1522" t="str">
            <v>柴田</v>
          </cell>
          <cell r="G1522">
            <v>44186</v>
          </cell>
          <cell r="H1522"/>
          <cell r="I1522"/>
          <cell r="J1522"/>
          <cell r="K1522"/>
          <cell r="L1522"/>
          <cell r="M1522"/>
          <cell r="N1522" t="str">
            <v>SP13先行</v>
          </cell>
          <cell r="O1522"/>
          <cell r="P1522"/>
          <cell r="Q1522"/>
          <cell r="R1522"/>
          <cell r="S1522" t="str">
            <v>柴田/塩見</v>
          </cell>
        </row>
        <row r="1523">
          <cell r="A1523" t="str">
            <v>1523</v>
          </cell>
          <cell r="B1523" t="str">
            <v>DRGR</v>
          </cell>
          <cell r="C1523" t="str">
            <v>自社薬設定画面</v>
          </cell>
          <cell r="D1523" t="str">
            <v>PP-NP
HD：2012-013</v>
          </cell>
          <cell r="E1523" t="str">
            <v>①	自社薬Mを全角数字を含むもので誤って作ってしまった
②	その後全角ものを無効化して半角数字を含むもので再登録しようとしたがエラーになった
③	そのあと別のキーで追加した。</v>
          </cell>
          <cell r="F1523" t="str">
            <v>DHD郭</v>
          </cell>
          <cell r="G1523">
            <v>44186</v>
          </cell>
          <cell r="H1523"/>
          <cell r="I1523"/>
          <cell r="J1523"/>
          <cell r="K1523"/>
          <cell r="L1523"/>
          <cell r="M1523"/>
          <cell r="N1523" t="str">
            <v>SP13(前半フェーズ)</v>
          </cell>
          <cell r="O1523"/>
          <cell r="P1523"/>
          <cell r="Q1523"/>
          <cell r="R1523"/>
          <cell r="S1523" t="str">
            <v>藤田/柴田</v>
          </cell>
        </row>
        <row r="1524">
          <cell r="A1524" t="str">
            <v>1524</v>
          </cell>
          <cell r="B1524" t="str">
            <v>WKテーブル</v>
          </cell>
          <cell r="C1524" t="str">
            <v>XMLAGGの入り替え</v>
          </cell>
          <cell r="D1524" t="str">
            <v>TJ
HD：2012-026</v>
          </cell>
          <cell r="E1524" t="str">
            <v>プログラムにXMLAggを利用されて、結果(XMLTypeオブジェクト)をvarchar2に暗黙的に変換しています。
その長さが4000文字を超えると、「文字列バッファが小さすぎます。」エラーが発生します。</v>
          </cell>
          <cell r="F1524" t="str">
            <v>DDC季</v>
          </cell>
          <cell r="G1524">
            <v>44188</v>
          </cell>
          <cell r="H1524"/>
          <cell r="I1524"/>
          <cell r="J1524"/>
          <cell r="K1524"/>
          <cell r="L1524"/>
          <cell r="M1524"/>
          <cell r="N1524" t="str">
            <v>SP13先行</v>
          </cell>
          <cell r="O1524"/>
          <cell r="P1524"/>
          <cell r="Q1524"/>
          <cell r="R1524"/>
          <cell r="S1524" t="str">
            <v>藤田/柴田</v>
          </cell>
        </row>
        <row r="1525">
          <cell r="A1525" t="str">
            <v>1525</v>
          </cell>
          <cell r="B1525" t="str">
            <v>E2Bチェック</v>
          </cell>
          <cell r="C1525" t="str">
            <v>E2Bチェック</v>
          </cell>
          <cell r="D1525" t="str">
            <v>TS
HD:2011-012</v>
          </cell>
          <cell r="E1525" t="str">
            <v>E2Bチェックは機構側チェックと一致させることが原則ですので、E2Bチェック「437」仕様に差異があれば、仕様改善が必要です。</v>
          </cell>
          <cell r="F1525" t="str">
            <v>DHD左</v>
          </cell>
          <cell r="G1525">
            <v>44188</v>
          </cell>
          <cell r="H1525"/>
          <cell r="I1525"/>
          <cell r="J1525"/>
          <cell r="L1525"/>
          <cell r="N1525" t="str">
            <v>SP13(前半フェーズ)</v>
          </cell>
          <cell r="O1525"/>
          <cell r="P1525"/>
          <cell r="Q1525"/>
          <cell r="R1525"/>
          <cell r="S1525" t="str">
            <v>藤田/柴田</v>
          </cell>
        </row>
        <row r="1526">
          <cell r="A1526" t="str">
            <v>1526</v>
          </cell>
          <cell r="B1526" t="str">
            <v>EBRA</v>
          </cell>
          <cell r="C1526" t="str">
            <v>管理番号</v>
          </cell>
          <cell r="D1526" t="str">
            <v>TJ
R3-1327</v>
          </cell>
          <cell r="E1526" t="str">
            <v>R3-1327ではR2形式のImportのみ対応した。
今回はR3形式のImpoortの対応となる。
------
現在CW5ではR2形式のICSRをImportした際に提携会社の管理番号等が自動補完されるアドオン機能を付与して頂いていますが、
R3形式においても同様の機能を付与頂きたいと考えています。
------</v>
          </cell>
          <cell r="F1526" t="str">
            <v>柴田</v>
          </cell>
          <cell r="G1526">
            <v>44202</v>
          </cell>
          <cell r="H1526"/>
          <cell r="I1526"/>
          <cell r="J1526"/>
          <cell r="L1526"/>
          <cell r="N1526" t="str">
            <v>未定</v>
          </cell>
          <cell r="O1526"/>
          <cell r="P1526"/>
          <cell r="Q1526"/>
          <cell r="R1526"/>
          <cell r="S1526"/>
        </row>
        <row r="1527">
          <cell r="A1527" t="str">
            <v>1527</v>
          </cell>
          <cell r="B1527" t="str">
            <v>ADCA</v>
          </cell>
          <cell r="C1527" t="str">
            <v>臨検値</v>
          </cell>
          <cell r="D1527" t="str">
            <v>社内</v>
          </cell>
          <cell r="E1527" t="str">
            <v>R3-1511と関連して、臨検値の項目（F.r）は繰り返しが9999まで許容するE2bチェックをテストして、「ORA-01460: リクエストされた変換はできません。」エラーを発生しました。</v>
          </cell>
          <cell r="F1527" t="str">
            <v>DDC季</v>
          </cell>
          <cell r="G1527">
            <v>44214</v>
          </cell>
          <cell r="H1527"/>
          <cell r="I1527"/>
          <cell r="J1527"/>
          <cell r="L1527"/>
          <cell r="N1527" t="str">
            <v>未定</v>
          </cell>
          <cell r="O1527"/>
          <cell r="P1527"/>
          <cell r="Q1527"/>
          <cell r="R1527"/>
          <cell r="S1527"/>
        </row>
        <row r="1528">
          <cell r="A1528" t="str">
            <v>1528</v>
          </cell>
          <cell r="B1528" t="str">
            <v>MRAM</v>
          </cell>
          <cell r="C1528" t="str">
            <v>MedDRA一括変換</v>
          </cell>
          <cell r="D1528" t="str">
            <v>JP
R3-RQ-518</v>
          </cell>
          <cell r="E1528" t="str">
            <v>有害事象の一括変換に時間がかかっており、バッチ処理完了後のカレンシーNの変換作業も含めると、週末に収まらなくなってきているため、パフォーマンスを改善してほしい
----分割して実行の案ですが、要件としては週末に洗い替えを完了させなければならないことに変わりはないため、
解決策にはならないと思われます。
パッケージとして洗い替え処理のパフォーマンスの改善をお願いしたいです。
次回が難しくてもその次のバージョンアップのタイミングには改善を希望します。
他社ではこのような問題は発生していないのでしょうか？</v>
          </cell>
          <cell r="F1528" t="str">
            <v>柴田</v>
          </cell>
          <cell r="G1528">
            <v>44215</v>
          </cell>
          <cell r="H1528"/>
          <cell r="I1528"/>
          <cell r="J1528"/>
          <cell r="L1528"/>
          <cell r="N1528" t="str">
            <v>SP13(後半フェーズ)
SP11.1m</v>
          </cell>
          <cell r="O1528"/>
          <cell r="P1528"/>
          <cell r="Q1528"/>
          <cell r="R1528" t="str">
            <v>CW6で行った画面パフォーマンス改善をCW5にも適用する</v>
          </cell>
          <cell r="S1528" t="str">
            <v>藤田・塩見/柴田</v>
          </cell>
        </row>
        <row r="1529">
          <cell r="A1529" t="str">
            <v>1529</v>
          </cell>
          <cell r="B1529" t="str">
            <v>VOPC</v>
          </cell>
          <cell r="C1529" t="str">
            <v>医療機器オプション</v>
          </cell>
          <cell r="D1529" t="str">
            <v>社内</v>
          </cell>
          <cell r="E1529" t="str">
            <v>①ACK ファイルの項目名の変更
②各様式中のタグの省略
詳細は https://ikw.info.pmda.go.jp/fuguai/kiki-new.html のリンク先kiki_date_check_keisai_jissou_henkou.pdfを参照</v>
          </cell>
          <cell r="F1529" t="str">
            <v>藤田</v>
          </cell>
          <cell r="G1529">
            <v>44224</v>
          </cell>
          <cell r="H1529"/>
          <cell r="I1529"/>
          <cell r="J1529"/>
          <cell r="L1529"/>
          <cell r="N1529" t="str">
            <v>SP13(前半フェーズ)</v>
          </cell>
          <cell r="O1529"/>
          <cell r="P1529"/>
          <cell r="Q1529"/>
          <cell r="R1529" t="str">
            <v>SP13では本体ブランチへのマージのみ実施する</v>
          </cell>
          <cell r="S1529" t="str">
            <v>藤田/柴田</v>
          </cell>
        </row>
        <row r="1530">
          <cell r="A1530" t="str">
            <v>1530</v>
          </cell>
          <cell r="B1530" t="str">
            <v>HIST</v>
          </cell>
          <cell r="C1530" t="str">
            <v>監査証跡</v>
          </cell>
          <cell r="D1530" t="str">
            <v>社内</v>
          </cell>
          <cell r="E1530" t="str">
            <v>画面名-項目名-タブ名といったフォーマットで表示され、新規レコードでは項目名、タブ名が順不同で表示される。
新規レコードの場合は項目名-タブ名は表示しないor 順不同とならないように改善すべき。
※CW6側では対応済み</v>
          </cell>
          <cell r="F1530" t="str">
            <v>柴田</v>
          </cell>
          <cell r="G1530">
            <v>44221</v>
          </cell>
          <cell r="H1530"/>
          <cell r="I1530"/>
          <cell r="J1530"/>
          <cell r="L1530"/>
          <cell r="N1530" t="str">
            <v>未定</v>
          </cell>
          <cell r="O1530"/>
          <cell r="P1530"/>
          <cell r="Q1530"/>
          <cell r="R1530"/>
          <cell r="S1530"/>
        </row>
        <row r="1531">
          <cell r="A1531" t="str">
            <v>1531</v>
          </cell>
          <cell r="B1531" t="str">
            <v>DSIL</v>
          </cell>
          <cell r="C1531" t="str">
            <v>文献学会情報一括登録</v>
          </cell>
          <cell r="D1531" t="str">
            <v>AZ
HD:2102-006</v>
          </cell>
          <cell r="E1531" t="str">
            <v>DSIL 文献学会情報一括登録画面にて1000件以上の文献を登録した所、以下メッセージが表示されました。
「ビジネスロジックで常務は異常終了」</v>
          </cell>
          <cell r="F1531" t="str">
            <v>DHD馮</v>
          </cell>
          <cell r="G1531">
            <v>44229</v>
          </cell>
          <cell r="H1531"/>
          <cell r="I1531"/>
          <cell r="J1531"/>
          <cell r="L1531"/>
          <cell r="N1531" t="str">
            <v>未定</v>
          </cell>
          <cell r="O1531"/>
          <cell r="P1531"/>
          <cell r="Q1531"/>
          <cell r="R1531"/>
          <cell r="S1531"/>
        </row>
        <row r="1532">
          <cell r="A1532" t="str">
            <v>1532</v>
          </cell>
          <cell r="B1532" t="str">
            <v>DRGR</v>
          </cell>
          <cell r="C1532" t="str">
            <v>自社薬設定画面</v>
          </cell>
          <cell r="D1532" t="str">
            <v>PP-NP
HD：2012-013</v>
          </cell>
          <cell r="E1532" t="str">
            <v>R3-1523の発生事象による②の対策
①	自社薬Mを全角数字を含むもので誤って作ってしまった
②	その後全角ものを無効化して半角数字を含むもので再登録しようとしたがエラーになった
③	そのあと別のキーで追加した。</v>
          </cell>
          <cell r="F1532" t="str">
            <v>藤田</v>
          </cell>
          <cell r="G1532">
            <v>44235</v>
          </cell>
          <cell r="H1532"/>
          <cell r="I1532"/>
          <cell r="J1532"/>
          <cell r="L1532"/>
          <cell r="N1532" t="str">
            <v>未定</v>
          </cell>
          <cell r="O1532"/>
          <cell r="P1532"/>
          <cell r="Q1532"/>
          <cell r="R1532"/>
          <cell r="S1532"/>
        </row>
        <row r="1533">
          <cell r="A1533" t="str">
            <v>1533</v>
          </cell>
          <cell r="B1533" t="str">
            <v>ALEP,ALEC</v>
          </cell>
          <cell r="C1533" t="str">
            <v>第一報入手日</v>
          </cell>
          <cell r="D1533" t="str">
            <v>KS
HD：2101-019</v>
          </cell>
          <cell r="E1533" t="str">
            <v>取下げ報告を行った症例について、再度報告を行うため、追加受領を立ち上げたと
ころ、初回情報入手日に追加受領日が自動的に入力される現象が見られました。
取下げ報告後の再報告時は，第一報入手日は，最初に報告した際の第一報情報入手日であるはずです。</v>
          </cell>
          <cell r="F1533" t="str">
            <v>DHD馮</v>
          </cell>
          <cell r="G1533">
            <v>44236</v>
          </cell>
          <cell r="H1533"/>
          <cell r="I1533"/>
          <cell r="J1533"/>
          <cell r="L1533"/>
          <cell r="N1533" t="str">
            <v>SP13(後半フェーズ)</v>
          </cell>
          <cell r="O1533"/>
          <cell r="P1533"/>
          <cell r="Q1533"/>
          <cell r="R1533"/>
          <cell r="S1533" t="str">
            <v>柴田/藤田・塩見</v>
          </cell>
        </row>
        <row r="1534">
          <cell r="A1534" t="str">
            <v>1534</v>
          </cell>
          <cell r="B1534" t="str">
            <v>VOPC</v>
          </cell>
          <cell r="C1534" t="str">
            <v>医療機器オプション</v>
          </cell>
          <cell r="D1534" t="str">
            <v>AZ
HD：2102-024</v>
          </cell>
          <cell r="E1534" t="str">
            <v>状態（M.2.6）が「完了」の場合で、患者略名、性別、体重、身長をブランクで出力すると「条件付き入力項目チェックエラー」となる
チェックルールによるとunknownFlag=trueであればチェックエラーとはならないため、チェック仕様の修正が必要</v>
          </cell>
          <cell r="F1534" t="str">
            <v>藤田</v>
          </cell>
          <cell r="G1534">
            <v>44246</v>
          </cell>
          <cell r="H1534"/>
          <cell r="I1534"/>
          <cell r="J1534"/>
          <cell r="L1534"/>
          <cell r="N1534" t="str">
            <v>SP13(前半フェーズ)</v>
          </cell>
          <cell r="O1534"/>
          <cell r="P1534"/>
          <cell r="Q1534"/>
          <cell r="R1534"/>
          <cell r="S1534"/>
        </row>
        <row r="1535">
          <cell r="A1535" t="str">
            <v>1535</v>
          </cell>
          <cell r="B1535" t="str">
            <v>EBAC</v>
          </cell>
          <cell r="C1535" t="str">
            <v>医療機器オプション-EBAC</v>
          </cell>
          <cell r="D1535"/>
          <cell r="E1535" t="str">
            <v>EBAC（送信管理画面）：医療機器オプション（電子化）の対応</v>
          </cell>
          <cell r="F1535" t="str">
            <v>DDC陳</v>
          </cell>
          <cell r="G1535">
            <v>44248</v>
          </cell>
          <cell r="H1535"/>
          <cell r="I1535"/>
          <cell r="J1535"/>
          <cell r="L1535"/>
          <cell r="N1535" t="str">
            <v>SP11.1e</v>
          </cell>
          <cell r="O1535"/>
          <cell r="P1535"/>
          <cell r="Q1535"/>
          <cell r="R1535"/>
          <cell r="S1535"/>
        </row>
        <row r="1536">
          <cell r="A1536" t="str">
            <v>1536</v>
          </cell>
          <cell r="B1536" t="str">
            <v>MAST:マスターメンテナンス</v>
          </cell>
          <cell r="C1536" t="str">
            <v>XMLダウンロード、アップロード</v>
          </cell>
          <cell r="D1536" t="str">
            <v>社内</v>
          </cell>
          <cell r="E1536" t="str">
            <v>医療機器オプションやマルチユーザーオプションの関連マスターなど、一部のマスターでXMLダウンロード、アップロードの機能に対応していないマスターがある。未対応のマスターを対応させる。（LOBを項目に含むなど、対応不可のマスターは除く）</v>
          </cell>
          <cell r="F1536" t="str">
            <v>江口</v>
          </cell>
          <cell r="G1536">
            <v>44249</v>
          </cell>
          <cell r="H1536"/>
          <cell r="I1536"/>
          <cell r="J1536"/>
          <cell r="L1536"/>
          <cell r="N1536" t="str">
            <v>SP14(前半フェーズ)</v>
          </cell>
          <cell r="O1536"/>
          <cell r="P1536"/>
          <cell r="Q1536"/>
          <cell r="R1536" t="str">
            <v>2021/03/26
工数不足により調整
SP13候補→SP14候補</v>
          </cell>
          <cell r="S1536" t="str">
            <v>藤田・塩見</v>
          </cell>
        </row>
        <row r="1537">
          <cell r="A1537" t="str">
            <v>1537</v>
          </cell>
          <cell r="B1537" t="str">
            <v>HIST</v>
          </cell>
          <cell r="C1537" t="str">
            <v>監査証跡</v>
          </cell>
          <cell r="D1537" t="str">
            <v>TS-医薬
R3-RQ-520</v>
          </cell>
          <cell r="E1537" t="str">
            <v>監査証跡の「キー項目説明」に表示される「薬剤関連行番号」など、Oracle内部の連番のキーの表示がわかりにくい（画面には表示されない番号のため、どの情報を指しているのかわからない）ため、改善を希望します</v>
          </cell>
          <cell r="F1537" t="str">
            <v>柴田</v>
          </cell>
          <cell r="G1537">
            <v>44249</v>
          </cell>
          <cell r="H1537"/>
          <cell r="I1537"/>
          <cell r="J1537"/>
          <cell r="L1537"/>
          <cell r="N1537" t="str">
            <v>未定</v>
          </cell>
          <cell r="O1537"/>
          <cell r="P1537"/>
          <cell r="Q1537"/>
          <cell r="R1537"/>
          <cell r="S1537"/>
        </row>
        <row r="1538">
          <cell r="A1538" t="str">
            <v>1538</v>
          </cell>
          <cell r="B1538" t="str">
            <v>MRAM</v>
          </cell>
          <cell r="C1538" t="str">
            <v>MedDRA一括変換</v>
          </cell>
          <cell r="D1538" t="str">
            <v>KS
R3-RQ-521</v>
          </cell>
          <cell r="E1538" t="str">
            <v>自社薬選択の表示行数が3件で操作性が悪く、ストレスになっている。改善して欲しい。</v>
          </cell>
          <cell r="F1538" t="str">
            <v>柴田</v>
          </cell>
          <cell r="G1538">
            <v>44249</v>
          </cell>
          <cell r="H1538"/>
          <cell r="I1538"/>
          <cell r="J1538"/>
          <cell r="L1538"/>
          <cell r="N1538" t="str">
            <v>CW6_SP5(後半フェーズ)候補</v>
          </cell>
          <cell r="O1538"/>
          <cell r="P1538"/>
          <cell r="Q1538"/>
          <cell r="R1538" t="str">
            <v>2021/03/26
工数が大きい、現時点では1社のみの要望のため
工数不足により調整
SP13候補→SP14候補
2021/09/17
工数不足のため調整 SP14候補→SP15候補
2021/09/17
工数不足のため調整 SP15候補→CW6_SP4候補
2022/8/31工数不足のため調整
CW6_SP4候補→CW6_SP5候補</v>
          </cell>
          <cell r="S1538"/>
        </row>
        <row r="1539">
          <cell r="A1539" t="str">
            <v>1539</v>
          </cell>
          <cell r="B1539" t="str">
            <v>EBRA</v>
          </cell>
          <cell r="C1539" t="str">
            <v>受信ファイルエントリー</v>
          </cell>
          <cell r="D1539" t="str">
            <v>KS
R3-RQ-522
SG
HD：2207-028</v>
          </cell>
          <cell r="E1539" t="str">
            <v>R3-1501（報告者によって重要とされた副作用／有害事象（E.i.3.1）が「はい」以外の場合、E.i.3.2の項目を取り込まないように改修しました。）に関して、ICSRの情報は欠損なく取り込まれる方が良い。
（R3-1501は「【2009-011】【KS】ICSR取り込みに関連した質問」の質問2の対応）
⇒2021/02/22開発会議
入手した情報が取り込まれないのは望ましくないので仕様の改善を検討する。</v>
          </cell>
          <cell r="F1539" t="str">
            <v>柴田</v>
          </cell>
          <cell r="G1539">
            <v>44249</v>
          </cell>
          <cell r="H1539"/>
          <cell r="I1539"/>
          <cell r="J1539"/>
          <cell r="L1539"/>
          <cell r="N1539" t="str">
            <v>SP16(後半フェーズ)</v>
          </cell>
          <cell r="O1539"/>
          <cell r="P1539"/>
          <cell r="Q1539"/>
          <cell r="R1539"/>
          <cell r="S1539" t="str">
            <v>藤田・塩見</v>
          </cell>
        </row>
        <row r="1540">
          <cell r="A1540" t="str">
            <v>1540</v>
          </cell>
          <cell r="B1540" t="str">
            <v>ARRC</v>
          </cell>
          <cell r="C1540" t="str">
            <v>CIOMSレポート</v>
          </cell>
          <cell r="D1540" t="str">
            <v>KS
R3-RQ-523</v>
          </cell>
          <cell r="E1540" t="str">
            <v>【2001-017】　R3-1432 CIOMS計算年齢の件について、優先対応要望を頂きました。SP13後半対応を希望します。
＜R3-1432＞
CIOMSフォーム-計算年齢と評価画面-報告年齢の計算ロジックが異なる。
明確な理由がなければ、顧客に認知されている評価画面-報告年齢の計算ロジックに合わせて修正すべき。</v>
          </cell>
          <cell r="F1540" t="str">
            <v>柴田</v>
          </cell>
          <cell r="G1540">
            <v>44249</v>
          </cell>
          <cell r="H1540"/>
          <cell r="I1540"/>
          <cell r="J1540"/>
          <cell r="L1540"/>
          <cell r="N1540" t="str">
            <v>SP13(後半フェーズ)</v>
          </cell>
          <cell r="O1540"/>
          <cell r="P1540"/>
          <cell r="Q1540"/>
          <cell r="R1540" t="str">
            <v>R3-1432と重複(R3-1432をクローズ)</v>
          </cell>
          <cell r="S1540" t="str">
            <v>柴田/藤田・塩見</v>
          </cell>
        </row>
        <row r="1541">
          <cell r="A1541" t="str">
            <v>1541</v>
          </cell>
          <cell r="B1541" t="str">
            <v>TOOL</v>
          </cell>
          <cell r="C1541" t="str">
            <v>リリース結果確認ツール</v>
          </cell>
          <cell r="D1541" t="str">
            <v>社内</v>
          </cell>
          <cell r="E1541" t="str">
            <v>AZでは、環境構築の作業漏れを等を軽減するために、リリース作業実施後に確認スクリプトを実行している
スクリプトをCW標準化し、全社展開可能とする対応を行う</v>
          </cell>
          <cell r="F1541" t="str">
            <v>藤田</v>
          </cell>
          <cell r="G1541">
            <v>44253</v>
          </cell>
          <cell r="H1541"/>
          <cell r="I1541"/>
          <cell r="J1541"/>
          <cell r="L1541"/>
          <cell r="N1541" t="str">
            <v>SP13(後半フェーズ)</v>
          </cell>
          <cell r="O1541"/>
          <cell r="P1541"/>
          <cell r="Q1541"/>
          <cell r="R1541"/>
          <cell r="S1541" t="str">
            <v>藤田・塩見/柴田</v>
          </cell>
        </row>
        <row r="1542">
          <cell r="A1542" t="str">
            <v>1542</v>
          </cell>
          <cell r="B1542" t="str">
            <v>ARSX</v>
          </cell>
          <cell r="C1542" t="str">
            <v>整理票</v>
          </cell>
          <cell r="D1542" t="str">
            <v>社内</v>
          </cell>
          <cell r="E1542" t="str">
            <v>整理票の検索で、不具合報告の症例が検索結果に出力され、帳票出力を行うと副作用報告としての整理票が出力されてしまう。
不具合報告は整理票検索の対象外となるようにする必要がある</v>
          </cell>
          <cell r="F1542" t="str">
            <v>藤田</v>
          </cell>
          <cell r="G1542">
            <v>44253</v>
          </cell>
          <cell r="H1542"/>
          <cell r="I1542"/>
          <cell r="J1542"/>
          <cell r="L1542"/>
          <cell r="N1542" t="str">
            <v>未定</v>
          </cell>
          <cell r="O1542"/>
          <cell r="P1542"/>
          <cell r="Q1542"/>
          <cell r="R1542"/>
          <cell r="S1542"/>
        </row>
        <row r="1543">
          <cell r="A1543" t="str">
            <v>1543</v>
          </cell>
          <cell r="B1543" t="str">
            <v>EBCL</v>
          </cell>
          <cell r="C1543" t="str">
            <v>E2Bチェックリスト</v>
          </cell>
          <cell r="D1543" t="str">
            <v>社内</v>
          </cell>
          <cell r="E1543" t="str">
            <v>不具合報告のXMLファイルをE2Bチェックリスト出力できるようにする</v>
          </cell>
          <cell r="F1543" t="str">
            <v>藤田</v>
          </cell>
          <cell r="G1543">
            <v>44256</v>
          </cell>
          <cell r="H1543"/>
          <cell r="I1543"/>
          <cell r="J1543"/>
          <cell r="L1543"/>
          <cell r="N1543" t="str">
            <v>SP13(後半フェーズ)</v>
          </cell>
          <cell r="O1543"/>
          <cell r="P1543"/>
          <cell r="Q1543"/>
          <cell r="R1543"/>
          <cell r="S1543" t="str">
            <v>藤田・塩見/柴田</v>
          </cell>
        </row>
        <row r="1544">
          <cell r="A1544" t="str">
            <v>1544</v>
          </cell>
          <cell r="B1544" t="str">
            <v>ADAO</v>
          </cell>
          <cell r="C1544" t="str">
            <v>ユーザー定義帳票</v>
          </cell>
          <cell r="D1544" t="str">
            <v>社内</v>
          </cell>
          <cell r="E1544" t="str">
            <v>不具合報告電子化（R3-712）対応で追加となった項目のユーザー定義帳票動作確認およびドキュメント修正を行う</v>
          </cell>
          <cell r="F1544" t="str">
            <v>藤田</v>
          </cell>
          <cell r="G1544">
            <v>44256</v>
          </cell>
          <cell r="H1544"/>
          <cell r="I1544"/>
          <cell r="J1544"/>
          <cell r="L1544"/>
          <cell r="N1544" t="str">
            <v>SP13(後半フェーズ)</v>
          </cell>
          <cell r="O1544"/>
          <cell r="P1544"/>
          <cell r="Q1544"/>
          <cell r="R1544"/>
          <cell r="S1544" t="str">
            <v>藤田・塩見/柴田</v>
          </cell>
        </row>
        <row r="1545">
          <cell r="A1545" t="str">
            <v>1545</v>
          </cell>
          <cell r="B1545" t="str">
            <v>TDLT</v>
          </cell>
          <cell r="C1545" t="str">
            <v>アラートリスト</v>
          </cell>
          <cell r="D1545" t="str">
            <v>社内</v>
          </cell>
          <cell r="E1545" t="str">
            <v>不具合報告のアラートリストは安全部報告として出力されている
不具合報告として区別できるように対応する</v>
          </cell>
          <cell r="F1545" t="str">
            <v>藤田</v>
          </cell>
          <cell r="G1545">
            <v>44256</v>
          </cell>
          <cell r="H1545"/>
          <cell r="I1545"/>
          <cell r="J1545"/>
          <cell r="L1545"/>
          <cell r="N1545" t="str">
            <v>未定</v>
          </cell>
          <cell r="O1545"/>
          <cell r="P1545"/>
          <cell r="Q1545"/>
          <cell r="R1545"/>
          <cell r="S1545"/>
        </row>
        <row r="1546">
          <cell r="A1546" t="str">
            <v>1546</v>
          </cell>
          <cell r="B1546" t="str">
            <v>ASCL</v>
          </cell>
          <cell r="C1546" t="str">
            <v>症例カレンダー</v>
          </cell>
          <cell r="D1546" t="str">
            <v>社内</v>
          </cell>
          <cell r="E1546" t="str">
            <v>不具合報告の症例カレンダーは安全部報告として出力されている
不具合報告として区別できるように対応する</v>
          </cell>
          <cell r="F1546" t="str">
            <v>藤田</v>
          </cell>
          <cell r="G1546">
            <v>44256</v>
          </cell>
          <cell r="H1546"/>
          <cell r="I1546"/>
          <cell r="J1546"/>
          <cell r="L1546"/>
          <cell r="N1546" t="str">
            <v>未定</v>
          </cell>
          <cell r="O1546"/>
          <cell r="P1546"/>
          <cell r="Q1546"/>
          <cell r="R1546"/>
          <cell r="S1546"/>
        </row>
        <row r="1547">
          <cell r="A1547" t="str">
            <v>1547</v>
          </cell>
          <cell r="B1547" t="str">
            <v>-</v>
          </cell>
          <cell r="C1547" t="str">
            <v>不具合報告</v>
          </cell>
          <cell r="D1547" t="str">
            <v>社内</v>
          </cell>
          <cell r="E1547" t="str">
            <v>医療機器に係る不具合の発生率変化調査報告書（別紙様式第９）</v>
          </cell>
          <cell r="F1547" t="str">
            <v>藤田</v>
          </cell>
          <cell r="G1547">
            <v>44256</v>
          </cell>
          <cell r="H1547"/>
          <cell r="I1547"/>
          <cell r="J1547"/>
          <cell r="L1547"/>
          <cell r="N1547" t="str">
            <v>未定</v>
          </cell>
          <cell r="O1547"/>
          <cell r="P1547"/>
          <cell r="Q1547"/>
          <cell r="R1547"/>
          <cell r="S1547"/>
        </row>
        <row r="1548">
          <cell r="A1548" t="str">
            <v>1548</v>
          </cell>
          <cell r="B1548" t="str">
            <v>-</v>
          </cell>
          <cell r="C1548" t="str">
            <v>不具合報告</v>
          </cell>
          <cell r="D1548" t="str">
            <v>社内</v>
          </cell>
          <cell r="E1548" t="str">
            <v>医療機器品目指定定期報告書（別紙様式第１１）</v>
          </cell>
          <cell r="F1548" t="str">
            <v>藤田</v>
          </cell>
          <cell r="G1548">
            <v>44256</v>
          </cell>
          <cell r="H1548"/>
          <cell r="I1548"/>
          <cell r="J1548"/>
          <cell r="L1548"/>
          <cell r="N1548" t="str">
            <v>未定</v>
          </cell>
          <cell r="O1548"/>
          <cell r="P1548"/>
          <cell r="Q1548"/>
          <cell r="R1548"/>
          <cell r="S1548"/>
        </row>
        <row r="1549">
          <cell r="A1549" t="str">
            <v>1549</v>
          </cell>
          <cell r="B1549" t="str">
            <v>-</v>
          </cell>
          <cell r="C1549" t="str">
            <v>不具合報告</v>
          </cell>
          <cell r="D1549" t="str">
            <v>社内</v>
          </cell>
          <cell r="E1549" t="str">
            <v>医療機器/再生医療製品未知非重篤不具合定期報告書（別紙様式第１２、１５）
※データの集計のみは、現行の未知非重篤定期報告機能は利用可能</v>
          </cell>
          <cell r="F1549" t="str">
            <v>藤田</v>
          </cell>
          <cell r="G1549">
            <v>44256</v>
          </cell>
          <cell r="H1549"/>
          <cell r="I1549"/>
          <cell r="J1549"/>
          <cell r="L1549"/>
          <cell r="N1549" t="str">
            <v>CW6_SP5(後半フェーズ)候補</v>
          </cell>
          <cell r="O1549"/>
          <cell r="P1549"/>
          <cell r="Q1549"/>
          <cell r="R1549" t="str">
            <v>2021/09/17工数不足のため調整
SP14候補→SP15候補
2021/09/17
工数不足のため調整 SP14候補→SP15候補
2022/3/25
工数不足のため調整 SP15候補→CW6_SP4候補
2022/8/31工数不足のため調整
CW6_SP4候補→CW6_SP5候補</v>
          </cell>
          <cell r="S1549" t="str">
            <v>藤田・塩見/柴田</v>
          </cell>
        </row>
        <row r="1550">
          <cell r="A1550" t="str">
            <v>1550</v>
          </cell>
          <cell r="B1550" t="str">
            <v>-</v>
          </cell>
          <cell r="C1550" t="str">
            <v>不具合報告</v>
          </cell>
          <cell r="D1550" t="str">
            <v>社内</v>
          </cell>
          <cell r="E1550" t="str">
            <v>治験機器安全性定期報告書（別紙様式第３）
※データの集計のみは、現行の治験定期報告機能は利用可能</v>
          </cell>
          <cell r="F1550" t="str">
            <v>藤田</v>
          </cell>
          <cell r="G1550">
            <v>44256</v>
          </cell>
          <cell r="H1550"/>
          <cell r="I1550"/>
          <cell r="J1550"/>
          <cell r="L1550"/>
          <cell r="N1550" t="str">
            <v>未定</v>
          </cell>
          <cell r="O1550"/>
          <cell r="P1550"/>
          <cell r="Q1550"/>
          <cell r="R1550"/>
          <cell r="S1550"/>
        </row>
        <row r="1551">
          <cell r="A1551" t="str">
            <v>1551</v>
          </cell>
          <cell r="B1551" t="str">
            <v>-</v>
          </cell>
          <cell r="C1551" t="str">
            <v>不具合報告</v>
          </cell>
          <cell r="D1551" t="str">
            <v>社内</v>
          </cell>
          <cell r="E1551" t="str">
            <v>治験機器不具合・有害事象症例発生状況一覧（別紙様式第４）</v>
          </cell>
          <cell r="F1551" t="str">
            <v>藤田</v>
          </cell>
          <cell r="G1551">
            <v>44256</v>
          </cell>
          <cell r="H1551"/>
          <cell r="I1551"/>
          <cell r="J1551"/>
          <cell r="L1551"/>
          <cell r="N1551" t="str">
            <v>未定</v>
          </cell>
          <cell r="O1551"/>
          <cell r="P1551"/>
          <cell r="Q1551"/>
          <cell r="R1551"/>
          <cell r="S1551"/>
        </row>
        <row r="1552">
          <cell r="A1552" t="str">
            <v>1552</v>
          </cell>
          <cell r="B1552" t="str">
            <v>-</v>
          </cell>
          <cell r="C1552" t="str">
            <v>不具合報告</v>
          </cell>
          <cell r="D1552" t="str">
            <v>社内</v>
          </cell>
          <cell r="E1552" t="str">
            <v>再生医療等製品感染症定期報告書</v>
          </cell>
          <cell r="F1552" t="str">
            <v>藤田</v>
          </cell>
          <cell r="G1552">
            <v>44256</v>
          </cell>
          <cell r="H1552"/>
          <cell r="I1552"/>
          <cell r="J1552"/>
          <cell r="L1552"/>
          <cell r="N1552" t="str">
            <v>未定</v>
          </cell>
          <cell r="O1552"/>
          <cell r="P1552"/>
          <cell r="Q1552"/>
          <cell r="R1552"/>
          <cell r="S1552"/>
        </row>
        <row r="1553">
          <cell r="A1553" t="str">
            <v>1553</v>
          </cell>
          <cell r="B1553" t="str">
            <v>-</v>
          </cell>
          <cell r="C1553" t="str">
            <v>不具合報告</v>
          </cell>
          <cell r="D1553" t="str">
            <v>社内</v>
          </cell>
          <cell r="E1553" t="str">
            <v>不具合報告のXMLファイル取込および症例データ作成機能</v>
          </cell>
          <cell r="F1553" t="str">
            <v>藤田</v>
          </cell>
          <cell r="G1553">
            <v>44256</v>
          </cell>
          <cell r="H1553" t="str">
            <v>Close(取下げ)</v>
          </cell>
          <cell r="I1553"/>
          <cell r="J1553"/>
          <cell r="L1553"/>
          <cell r="N1553" t="str">
            <v>未定</v>
          </cell>
          <cell r="O1553"/>
          <cell r="P1553"/>
          <cell r="Q1553"/>
          <cell r="R1553" t="str">
            <v>10/3/2022
R3-1943で再度起票したためそちらに集約</v>
          </cell>
          <cell r="S1553"/>
        </row>
        <row r="1554">
          <cell r="A1554" t="str">
            <v>1554</v>
          </cell>
          <cell r="B1554" t="str">
            <v>EBCI</v>
          </cell>
          <cell r="C1554" t="str">
            <v>パフォーマンス改善</v>
          </cell>
          <cell r="D1554" t="str">
            <v>社内</v>
          </cell>
          <cell r="E1554" t="str">
            <v>PMDA確認帳票出力処理のパフォーマンス改善対応（PJ側対応予定）
・ループ中にあるGetIcsrDataRowsメソッド利用箇所の修正
・Listを抽出生成している箇所の効率化
・GetIcsrDataRowsの効率化
・GetIcsrDataTableの効率化
※アドオンのマージ（SP11dベース）はDDC側対応予定</v>
          </cell>
          <cell r="F1554" t="str">
            <v>DDC季</v>
          </cell>
          <cell r="G1554">
            <v>44257</v>
          </cell>
          <cell r="H1554"/>
          <cell r="I1554"/>
          <cell r="J1554"/>
          <cell r="L1554"/>
          <cell r="N1554" t="str">
            <v>SP11.1d</v>
          </cell>
          <cell r="O1554"/>
          <cell r="P1554"/>
          <cell r="Q1554"/>
          <cell r="R1554"/>
          <cell r="S1554"/>
        </row>
        <row r="1555">
          <cell r="A1555" t="str">
            <v>1555</v>
          </cell>
          <cell r="B1555" t="str">
            <v>EBCI</v>
          </cell>
          <cell r="C1555" t="str">
            <v>パフォーマンス改善</v>
          </cell>
          <cell r="D1555" t="str">
            <v>社内</v>
          </cell>
          <cell r="E1555" t="str">
            <v>・アドオンの標準PKGへの取り込み（SP13後半フェーズ）
　単票起票、変更内容の理解（リバース）※必要に応じプログラム修正、UT実施、設計書改訂を実施
※R3-1554と関連</v>
          </cell>
          <cell r="F1555" t="str">
            <v>DDC季</v>
          </cell>
          <cell r="G1555">
            <v>44257</v>
          </cell>
          <cell r="H1555"/>
          <cell r="I1555"/>
          <cell r="J1555"/>
          <cell r="L1555"/>
          <cell r="N1555" t="str">
            <v>SP13(後半フェーズ)</v>
          </cell>
          <cell r="O1555"/>
          <cell r="P1555"/>
          <cell r="Q1555"/>
          <cell r="R1555" t="str">
            <v>SP11d/SP13(後半フェーズ)先行着手分</v>
          </cell>
          <cell r="S1555" t="str">
            <v>藤田・塩見</v>
          </cell>
        </row>
        <row r="1556">
          <cell r="A1556" t="str">
            <v>1556</v>
          </cell>
          <cell r="B1556" t="str">
            <v>EBRF</v>
          </cell>
          <cell r="C1556" t="str">
            <v>不具合報告</v>
          </cell>
          <cell r="D1556" t="str">
            <v>社内</v>
          </cell>
          <cell r="E1556" t="str">
            <v>不具合報告のACK受信時に「送信者識別子&lt;Sender&gt;」を不具合報告XML送信管理の送信者識別子へ、「受信者識別子&lt;Receiver&gt;」を不具合報告XML送信管理の受信者識別子へ格納しているが、機構側から見た送信者・受信者の値が入っているため、ADR側から見た場合は意味合いが逆になる
正しくは以下のように格納する必要がある
「送信者識別子&lt;Sender&gt;」を不具合報告XML送信管理の受信者識別子
「受信者識別子&lt;Receiver&gt;」を不具合報告XML送信管理の送信者識別子
また、既存データのデータ補正も必要</v>
          </cell>
          <cell r="F1556" t="str">
            <v>藤田</v>
          </cell>
          <cell r="G1556">
            <v>44263</v>
          </cell>
          <cell r="H1556"/>
          <cell r="I1556"/>
          <cell r="J1556"/>
          <cell r="L1556"/>
          <cell r="N1556" t="str">
            <v>SP13(前半フェーズ)</v>
          </cell>
          <cell r="O1556"/>
          <cell r="P1556"/>
          <cell r="Q1556"/>
          <cell r="R1556" t="str">
            <v>SP11.1f/SP13(後半フェーズ)先行着手分
SP11.1fで対応済み、SP13では本体ブランチへのマージのみ実施</v>
          </cell>
          <cell r="S1556" t="str">
            <v>藤田/柴田</v>
          </cell>
        </row>
        <row r="1557">
          <cell r="A1557" t="str">
            <v>1557</v>
          </cell>
          <cell r="B1557" t="str">
            <v>EBRF</v>
          </cell>
          <cell r="C1557" t="str">
            <v>不具合発生日</v>
          </cell>
          <cell r="D1557" t="str">
            <v>AZ
HD：2103-023</v>
          </cell>
          <cell r="E1557" t="str">
            <v>不具合発生日について、通知では不明の場合には、「不明」と記載すればよいと記載されています。
テスト伝送を行ったところ、不具合発生日がブランクで対応したところエラーとなりました。
＜補足＞不具合発生日を「202002」で入力し、伝送を行ったところ、エラー表示はありませんでした</v>
          </cell>
          <cell r="F1557" t="str">
            <v>DHD馮</v>
          </cell>
          <cell r="G1557">
            <v>44263</v>
          </cell>
          <cell r="H1557"/>
          <cell r="I1557"/>
          <cell r="J1557"/>
          <cell r="L1557"/>
          <cell r="N1557" t="str">
            <v>SP13(前半フェーズ)</v>
          </cell>
          <cell r="O1557"/>
          <cell r="P1557"/>
          <cell r="Q1557"/>
          <cell r="R1557" t="str">
            <v>SP11.1g/SP12dで対応済み、SP13では本体ブランチへのマージのみ実施</v>
          </cell>
          <cell r="S1557" t="str">
            <v>藤田/柴田</v>
          </cell>
        </row>
        <row r="1558">
          <cell r="A1558" t="str">
            <v>1558</v>
          </cell>
          <cell r="B1558" t="str">
            <v>EBIA</v>
          </cell>
          <cell r="C1558" t="str">
            <v>E2Bチェック</v>
          </cell>
          <cell r="D1558" t="str">
            <v>TSM
HD：2008-005</v>
          </cell>
          <cell r="E1558" t="str">
            <v>医薬部外品の当局報告の際に、下記の項目をチェック対象として欲しい。
	・評価画面-機構報告備考-備考1（J2.19）
	・症例情報画面-投与情報-その他-承認取得者／申請者氏名（G.k.3.3）</v>
          </cell>
          <cell r="F1558" t="str">
            <v>DHD馮</v>
          </cell>
          <cell r="G1558">
            <v>44264</v>
          </cell>
          <cell r="H1558"/>
          <cell r="I1558"/>
          <cell r="J1558"/>
          <cell r="L1558"/>
          <cell r="N1558" t="str">
            <v>SP13(後半フェーズ)</v>
          </cell>
          <cell r="O1558"/>
          <cell r="P1558"/>
          <cell r="Q1558"/>
          <cell r="R1558" t="str">
            <v>CW6でのみ対応</v>
          </cell>
          <cell r="S1558" t="str">
            <v>藤田・塩見/柴田</v>
          </cell>
        </row>
        <row r="1559">
          <cell r="A1559" t="str">
            <v>1559</v>
          </cell>
          <cell r="B1559" t="str">
            <v>VOPC</v>
          </cell>
          <cell r="C1559" t="str">
            <v>転帰（様式出力用）</v>
          </cell>
          <cell r="D1559" t="str">
            <v>AZ
HD：2102-042</v>
          </cell>
          <cell r="E1559" t="str">
            <v>不具合報告情報入力画面の転帰（様式出力用）に「不明」「回復したが後遺症あり」を選択した場合、画面の「転記詳細」に入力した内容を様式8のWordに出力したいです。</v>
          </cell>
          <cell r="F1559" t="str">
            <v>DHD馮</v>
          </cell>
          <cell r="G1559">
            <v>44264</v>
          </cell>
          <cell r="H1559"/>
          <cell r="I1559"/>
          <cell r="J1559"/>
          <cell r="L1559"/>
          <cell r="N1559" t="str">
            <v>SP13(後半フェーズ)</v>
          </cell>
          <cell r="O1559"/>
          <cell r="P1559"/>
          <cell r="Q1559"/>
          <cell r="R1559"/>
          <cell r="S1559" t="str">
            <v>藤田・塩見</v>
          </cell>
        </row>
        <row r="1560">
          <cell r="A1560" t="str">
            <v>1560</v>
          </cell>
          <cell r="B1560" t="str">
            <v>EBIA</v>
          </cell>
          <cell r="C1560" t="str">
            <v>E2Bチェック</v>
          </cell>
          <cell r="D1560" t="str">
            <v>TJ
HD：2103-009</v>
          </cell>
          <cell r="E1560" t="str">
            <v>[C.1.8.1] 世界的に固有の症例識別子については、データ属性チェックを追加したいです。</v>
          </cell>
          <cell r="F1560" t="str">
            <v>DHD馮</v>
          </cell>
          <cell r="G1560">
            <v>44264</v>
          </cell>
          <cell r="H1560"/>
          <cell r="I1560"/>
          <cell r="J1560"/>
          <cell r="L1560"/>
          <cell r="N1560" t="str">
            <v>SP13(後半フェーズ)</v>
          </cell>
          <cell r="O1560"/>
          <cell r="P1560"/>
          <cell r="Q1560"/>
          <cell r="R1560"/>
          <cell r="S1560" t="str">
            <v>藤田・塩見</v>
          </cell>
        </row>
        <row r="1561">
          <cell r="A1561" t="str">
            <v>1561</v>
          </cell>
          <cell r="B1561" t="str">
            <v>千寿アドオン移管</v>
          </cell>
          <cell r="C1561"/>
          <cell r="D1561" t="str">
            <v>社内</v>
          </cell>
          <cell r="E1561" t="str">
            <v>千寿アドオンのDIT→DDC移管</v>
          </cell>
          <cell r="F1561" t="str">
            <v>DDC季</v>
          </cell>
          <cell r="G1561">
            <v>44267</v>
          </cell>
          <cell r="H1561"/>
          <cell r="I1561"/>
          <cell r="J1561"/>
          <cell r="L1561"/>
          <cell r="N1561"/>
          <cell r="O1561"/>
          <cell r="P1561"/>
          <cell r="Q1561"/>
          <cell r="R1561"/>
          <cell r="S1561"/>
        </row>
        <row r="1562">
          <cell r="A1562" t="str">
            <v>1562</v>
          </cell>
          <cell r="B1562" t="str">
            <v>ゼリアアドオン移管</v>
          </cell>
          <cell r="C1562"/>
          <cell r="D1562" t="str">
            <v>社内</v>
          </cell>
          <cell r="E1562" t="str">
            <v>ゼリアアドオンのDIT→DDC移管</v>
          </cell>
          <cell r="F1562" t="str">
            <v>DDC季</v>
          </cell>
          <cell r="G1562">
            <v>44267</v>
          </cell>
          <cell r="H1562"/>
          <cell r="I1562"/>
          <cell r="J1562"/>
          <cell r="L1562"/>
          <cell r="N1562"/>
          <cell r="O1562"/>
          <cell r="P1562"/>
          <cell r="Q1562"/>
          <cell r="R1562"/>
          <cell r="S1562"/>
        </row>
        <row r="1563">
          <cell r="A1563" t="str">
            <v>1563</v>
          </cell>
          <cell r="B1563" t="str">
            <v>セルトリオンアドオン移管</v>
          </cell>
          <cell r="C1563"/>
          <cell r="D1563" t="str">
            <v>社内</v>
          </cell>
          <cell r="E1563" t="str">
            <v>セルトリオンアドオンのDIT→DDC移管</v>
          </cell>
          <cell r="F1563" t="str">
            <v>DDC季</v>
          </cell>
          <cell r="G1563">
            <v>44267</v>
          </cell>
          <cell r="H1563"/>
          <cell r="I1563"/>
          <cell r="J1563"/>
          <cell r="L1563"/>
          <cell r="N1563"/>
          <cell r="O1563"/>
          <cell r="P1563"/>
          <cell r="Q1563"/>
          <cell r="R1563"/>
          <cell r="S1563"/>
        </row>
        <row r="1564">
          <cell r="A1564" t="str">
            <v>1564</v>
          </cell>
          <cell r="B1564" t="str">
            <v>マスターメンテナンス</v>
          </cell>
          <cell r="C1564" t="str">
            <v>マスタ名</v>
          </cell>
          <cell r="D1564" t="str">
            <v>AZ
HD:2103-037</v>
          </cell>
          <cell r="E1564" t="str">
            <v>マスターメンテナンス画面にある「ユーザー権限マスター 」ですが、
マスターメンテナンスのダウンロード画面にて「権限」となり、用語統一ください。</v>
          </cell>
          <cell r="F1564" t="str">
            <v>DHD左</v>
          </cell>
          <cell r="G1564">
            <v>44270</v>
          </cell>
          <cell r="H1564"/>
          <cell r="I1564"/>
          <cell r="J1564"/>
          <cell r="L1564"/>
          <cell r="N1564" t="str">
            <v>未定</v>
          </cell>
          <cell r="O1564"/>
          <cell r="P1564"/>
          <cell r="Q1564"/>
          <cell r="R1564"/>
          <cell r="S1564"/>
        </row>
        <row r="1565">
          <cell r="A1565" t="str">
            <v>1565</v>
          </cell>
          <cell r="B1565" t="str">
            <v>ALEP/ALEC</v>
          </cell>
          <cell r="C1565" t="str">
            <v>報告対象外の追加報告の理由</v>
          </cell>
          <cell r="D1565" t="str">
            <v>KS
HD:2103-022</v>
          </cell>
          <cell r="E1565" t="str">
            <v>報告対象外の追加報告の理由ですが，通知を見ますと報告者及び送信者により否定された場合となっておりますが，CWは報告医師及び報告企業によりとなっています。
報告者が医師以外の場合もあり，その場合は弊社評価部門は修正しているとのことで通知と同じ表現に変更できないか。</v>
          </cell>
          <cell r="F1565" t="str">
            <v>DHD馮</v>
          </cell>
          <cell r="G1565">
            <v>44270</v>
          </cell>
          <cell r="H1565"/>
          <cell r="I1565"/>
          <cell r="J1565"/>
          <cell r="L1565"/>
          <cell r="N1565" t="str">
            <v>SP13(後半フェーズ)</v>
          </cell>
          <cell r="O1565"/>
          <cell r="P1565"/>
          <cell r="Q1565"/>
          <cell r="R1565" t="str">
            <v>SP11d/SP13(後半フェーズ)先行着手分</v>
          </cell>
          <cell r="S1565" t="str">
            <v>藤田・塩見/柴田</v>
          </cell>
        </row>
        <row r="1566">
          <cell r="A1566" t="str">
            <v>1566</v>
          </cell>
          <cell r="B1566" t="str">
            <v>ALRV</v>
          </cell>
          <cell r="C1566" t="str">
            <v>管理番号</v>
          </cell>
          <cell r="D1566" t="str">
            <v>AZ/JP
R3-RQ-524</v>
          </cell>
          <cell r="E1566" t="str">
            <v>管理番号発番で、5桁超えに対応してほしい。
例）年度2桁＋7桁連番
210000001</v>
          </cell>
          <cell r="F1566" t="str">
            <v>小田</v>
          </cell>
          <cell r="G1566">
            <v>44259</v>
          </cell>
          <cell r="H1566"/>
          <cell r="I1566"/>
          <cell r="J1566"/>
          <cell r="L1566"/>
          <cell r="N1566" t="str">
            <v>SP13(後半フェーズ)
SP11.1m</v>
          </cell>
          <cell r="O1566"/>
          <cell r="P1566"/>
          <cell r="Q1566"/>
          <cell r="R1566"/>
          <cell r="S1566" t="str">
            <v>柴田/藤田・塩見</v>
          </cell>
        </row>
        <row r="1567">
          <cell r="A1567" t="str">
            <v>1567</v>
          </cell>
          <cell r="B1567" t="str">
            <v>VOPC</v>
          </cell>
          <cell r="C1567" t="str">
            <v>Option報告ボタン</v>
          </cell>
          <cell r="D1567" t="str">
            <v>TS-SM
R3-RQ-525</v>
          </cell>
          <cell r="E1567" t="str">
            <v>医療機器オプションを導入している場合、評価画面に「不具合情報」ボタンと「Option報告」ボタンが表示されるが、受領画面の「不具合事象」チェックがOFFの場合は押せないようにDisabled状態にしてほしい。</v>
          </cell>
          <cell r="F1567" t="str">
            <v>平原</v>
          </cell>
          <cell r="G1567">
            <v>44260</v>
          </cell>
          <cell r="H1567"/>
          <cell r="I1567"/>
          <cell r="J1567"/>
          <cell r="L1567"/>
          <cell r="N1567" t="str">
            <v>未定</v>
          </cell>
          <cell r="O1567"/>
          <cell r="P1567"/>
          <cell r="Q1567"/>
          <cell r="R1567"/>
          <cell r="S1567"/>
        </row>
        <row r="1568">
          <cell r="A1568" t="str">
            <v>1568</v>
          </cell>
          <cell r="B1568" t="str">
            <v>EBSF</v>
          </cell>
          <cell r="C1568" t="str">
            <v>A.2.3のE2Bチェック</v>
          </cell>
          <cell r="D1568" t="str">
            <v>TJ
R3-RQ-527</v>
          </cell>
          <cell r="E1568" t="str">
            <v>【1907-033】に関連し、R3-697で対応した
機構 R2 受領画面-試験の識別(A.2.3) のE2Bチェックを提携会社報告にも実装して欲しい。</v>
          </cell>
          <cell r="F1568" t="str">
            <v>奥田</v>
          </cell>
          <cell r="G1568">
            <v>44266</v>
          </cell>
          <cell r="H1568"/>
          <cell r="I1568"/>
          <cell r="J1568"/>
          <cell r="L1568"/>
          <cell r="N1568" t="str">
            <v>未定</v>
          </cell>
          <cell r="O1568"/>
          <cell r="P1568"/>
          <cell r="Q1568"/>
          <cell r="R1568"/>
          <cell r="S1568"/>
        </row>
        <row r="1569">
          <cell r="A1569" t="str">
            <v>1569</v>
          </cell>
          <cell r="B1569" t="str">
            <v>文献</v>
          </cell>
          <cell r="C1569" t="str">
            <v>文献のテンプレートの修正</v>
          </cell>
          <cell r="D1569" t="str">
            <v>KP-Addon</v>
          </cell>
          <cell r="E1569" t="str">
            <v>文献のテンプレートの修正</v>
          </cell>
          <cell r="F1569" t="str">
            <v>DDC季</v>
          </cell>
          <cell r="G1569">
            <v>44273</v>
          </cell>
          <cell r="H1569"/>
          <cell r="I1569"/>
          <cell r="J1569"/>
          <cell r="L1569"/>
          <cell r="N1569" t="str">
            <v>SP13(後半フェーズ)</v>
          </cell>
          <cell r="O1569"/>
          <cell r="P1569"/>
          <cell r="Q1569"/>
          <cell r="R1569" t="str">
            <v>SP11d/SP13(後半フェーズ)先行着手分</v>
          </cell>
          <cell r="S1569" t="str">
            <v>土田</v>
          </cell>
        </row>
        <row r="1570">
          <cell r="A1570" t="str">
            <v>1570</v>
          </cell>
          <cell r="B1570" t="str">
            <v>ADCA</v>
          </cell>
          <cell r="C1570" t="str">
            <v>親への投与経路</v>
          </cell>
          <cell r="D1570" t="str">
            <v>TH
HD：2102-007</v>
          </cell>
          <cell r="E1570" t="str">
            <v>「親の投与経路バージョン日付/番号」及び「親の投与経路ID」　⇒受領1でICSRに存在しないデータが表示される
単位（G.k.5b）                                                                    ⇒受領1、受領2ともに不明なデータ（Else）が表示される</v>
          </cell>
          <cell r="F1570" t="str">
            <v xml:space="preserve">DHD左                       </v>
          </cell>
          <cell r="G1570">
            <v>44274</v>
          </cell>
          <cell r="H1570"/>
          <cell r="I1570"/>
          <cell r="J1570"/>
          <cell r="L1570"/>
          <cell r="N1570" t="str">
            <v>SP13(後半フェーズ)</v>
          </cell>
          <cell r="O1570"/>
          <cell r="P1570"/>
          <cell r="Q1570"/>
          <cell r="R1570"/>
          <cell r="S1570" t="str">
            <v>柴田/藤田・塩見</v>
          </cell>
        </row>
        <row r="1571">
          <cell r="A1571" t="str">
            <v>1571</v>
          </cell>
          <cell r="B1571" t="str">
            <v>EBRA</v>
          </cell>
          <cell r="C1571" t="str">
            <v>R2形式ICSR取込</v>
          </cell>
          <cell r="D1571" t="str">
            <v>開発環境</v>
          </cell>
          <cell r="E1571" t="str">
            <v>EBRA画面にてR2形式のICSRファイルを取込んで症例を作成しようとすると異常終了する
※R3は問題ない</v>
          </cell>
          <cell r="F1571" t="str">
            <v>土田</v>
          </cell>
          <cell r="G1571">
            <v>43733</v>
          </cell>
          <cell r="H1571" t="str">
            <v>Close(リリース済)</v>
          </cell>
          <cell r="I1571"/>
          <cell r="J1571"/>
          <cell r="K1571"/>
          <cell r="L1571"/>
          <cell r="M1571"/>
          <cell r="N1571" t="str">
            <v>－</v>
          </cell>
          <cell r="O1571"/>
          <cell r="P1571"/>
          <cell r="Q1571"/>
          <cell r="R1571"/>
          <cell r="S1571" t="str">
            <v>土田</v>
          </cell>
        </row>
        <row r="1572">
          <cell r="A1572" t="str">
            <v>1572</v>
          </cell>
          <cell r="B1572" t="str">
            <v>DBSetup</v>
          </cell>
          <cell r="C1572" t="str">
            <v>DBSetup.bat</v>
          </cell>
          <cell r="D1572" t="str">
            <v>開発環境</v>
          </cell>
          <cell r="E1572" t="str">
            <v>bat起動時のカタカナ表記を統一する
　ユーザ　⇒　ユーザー
DBSetup.configの変数名が不明瞭なので以下の通り修正
　P_USER_NAME　⇒　P_ADMIN_USER
　P_USER_PASSWD　⇒　P_ADMIN_PASSWD
　P_L_USER_NAME　⇒　P_USER_NAME
　P_L_USER_PASSWD　⇒　P_USER_PASSWD</v>
          </cell>
          <cell r="F1572" t="str">
            <v>土田</v>
          </cell>
          <cell r="G1572">
            <v>43733</v>
          </cell>
          <cell r="H1572" t="str">
            <v>Close(リリース済)</v>
          </cell>
          <cell r="I1572"/>
          <cell r="J1572"/>
          <cell r="K1572"/>
          <cell r="L1572"/>
          <cell r="M1572"/>
          <cell r="N1572" t="str">
            <v>－</v>
          </cell>
          <cell r="O1572"/>
          <cell r="P1572"/>
          <cell r="Q1572"/>
          <cell r="R1572"/>
          <cell r="S1572" t="str">
            <v>土田</v>
          </cell>
        </row>
        <row r="1573">
          <cell r="A1573" t="str">
            <v>1573</v>
          </cell>
          <cell r="B1573" t="str">
            <v>ALAM</v>
          </cell>
          <cell r="C1573" t="str">
            <v>CREATE_EMPTY_REC</v>
          </cell>
          <cell r="D1573" t="str">
            <v>開発環境</v>
          </cell>
          <cell r="E1573" t="str">
            <v>症例数15万件の環境で、
第一報画面で新規発番を行ったが、30分以上かかっても終わらない。
ログを確認すると、
　・PKG_DBA_CWA_COMMON_UPD$CREATE_EMPTY_REC→3分
この時Databaseの使用率が100%(100DTU)使用される。
高優先度で対応が必要。</v>
          </cell>
          <cell r="F1573" t="str">
            <v>富岡</v>
          </cell>
          <cell r="G1573">
            <v>43738</v>
          </cell>
          <cell r="H1573" t="str">
            <v>Close(取下げ)</v>
          </cell>
          <cell r="I1573"/>
          <cell r="J1573"/>
          <cell r="K1573"/>
          <cell r="L1573"/>
          <cell r="M1573"/>
          <cell r="N1573" t="str">
            <v>－</v>
          </cell>
          <cell r="O1573"/>
          <cell r="P1573"/>
          <cell r="Q1573"/>
          <cell r="R1573" t="str">
            <v>初回は遅くなるみたいである。
再現しなくなったので、一旦取り下げする。</v>
          </cell>
          <cell r="S1573" t="str">
            <v>富岡</v>
          </cell>
        </row>
        <row r="1574">
          <cell r="A1574" t="str">
            <v>1574</v>
          </cell>
          <cell r="B1574" t="str">
            <v>ALAM</v>
          </cell>
          <cell r="C1574" t="str">
            <v>WK_TBL_UPD</v>
          </cell>
          <cell r="D1574" t="str">
            <v>開発環境</v>
          </cell>
          <cell r="E1574" t="str">
            <v>症例数15万件の環境で、
第一報画面で新規発番を行ったが、30分以上かかっても終わらない。
ログを確認すると、
　・WK_TBL_UPD→6分
この時Databaseの使用率が100%(100DTU)使用される。
高優先度で対応が必要。</v>
          </cell>
          <cell r="F1574" t="str">
            <v>富岡</v>
          </cell>
          <cell r="G1574">
            <v>43738</v>
          </cell>
          <cell r="H1574" t="str">
            <v>Close(リリース済)</v>
          </cell>
          <cell r="I1574"/>
          <cell r="J1574"/>
          <cell r="K1574"/>
          <cell r="L1574"/>
          <cell r="M1574"/>
          <cell r="N1574" t="str">
            <v>－</v>
          </cell>
          <cell r="O1574"/>
          <cell r="P1574"/>
          <cell r="Q1574"/>
          <cell r="R1574" t="str">
            <v>WK_TBL_UPDでADR_NOの条件を各サブクエリー内にも付与する事で対応。
その代わり全件（*）の指定は外す。
全件の場合には、各補正Scriptで実装する。</v>
          </cell>
          <cell r="S1574" t="str">
            <v>富岡</v>
          </cell>
        </row>
        <row r="1575">
          <cell r="A1575" t="str">
            <v>1575</v>
          </cell>
          <cell r="B1575" t="str">
            <v>MSLD</v>
          </cell>
          <cell r="C1575" t="str">
            <v>BulkCopyのタイムアウト</v>
          </cell>
          <cell r="D1575" t="str">
            <v>開発環境</v>
          </cell>
          <cell r="E1575" t="str">
            <v>BulkCoyのTimeOutがデフォルト(30s)で、MedDRA読み込み中にエラーとなる
MSLD\commonFramework_server.configのsql CommandTimeoutの値が反映されない</v>
          </cell>
          <cell r="F1575" t="str">
            <v>土田</v>
          </cell>
          <cell r="G1575">
            <v>43739</v>
          </cell>
          <cell r="H1575" t="str">
            <v>Close(リリース済)</v>
          </cell>
          <cell r="I1575"/>
          <cell r="J1575"/>
          <cell r="K1575"/>
          <cell r="L1575"/>
          <cell r="M1575"/>
          <cell r="N1575" t="str">
            <v>－</v>
          </cell>
          <cell r="O1575"/>
          <cell r="P1575"/>
          <cell r="Q1575"/>
          <cell r="R1575"/>
          <cell r="S1575" t="str">
            <v>土田</v>
          </cell>
        </row>
        <row r="1576">
          <cell r="A1576" t="str">
            <v>1576</v>
          </cell>
          <cell r="B1576" t="str">
            <v>config</v>
          </cell>
          <cell r="C1576" t="str">
            <v>configファイル</v>
          </cell>
          <cell r="D1576" t="str">
            <v>開発環境</v>
          </cell>
          <cell r="E1576" t="str">
            <v>「令和対応」がされていなかったのでデフォルトのconfigファイル修正が必要
　client\CWAProcessHost.exe.config</v>
          </cell>
          <cell r="F1576" t="str">
            <v>土田</v>
          </cell>
          <cell r="G1576">
            <v>43739</v>
          </cell>
          <cell r="H1576" t="str">
            <v>Close(リリース済)</v>
          </cell>
          <cell r="I1576"/>
          <cell r="J1576"/>
          <cell r="K1576"/>
          <cell r="L1576"/>
          <cell r="M1576"/>
          <cell r="N1576" t="str">
            <v>－</v>
          </cell>
          <cell r="O1576"/>
          <cell r="P1576"/>
          <cell r="Q1576"/>
          <cell r="R1576" t="str">
            <v>GrapeCityのバージョンアップで対応予定だが、
暫定対応としてCWAProcessHost.exe.config.tmplを修正して対応する
※帳票の「令和」も要確認</v>
          </cell>
          <cell r="S1576" t="str">
            <v>土田</v>
          </cell>
        </row>
        <row r="1577">
          <cell r="A1577" t="str">
            <v>1577</v>
          </cell>
          <cell r="B1577" t="str">
            <v>Voxx</v>
          </cell>
          <cell r="C1577" t="str">
            <v>医療機器オプション
再生医療等製品オプション
医薬部外品・化粧品報告オプション</v>
          </cell>
          <cell r="D1577" t="str">
            <v>開発環境</v>
          </cell>
          <cell r="E1577" t="str">
            <v>左記オプションにて帳票出力を行おうとすると「問題が発生したため、フォームを終了します。...」エラーにより異常終了する</v>
          </cell>
          <cell r="F1577" t="str">
            <v>土田</v>
          </cell>
          <cell r="G1577">
            <v>43739</v>
          </cell>
          <cell r="H1577" t="str">
            <v>Close(リリース済)</v>
          </cell>
          <cell r="I1577"/>
          <cell r="J1577"/>
          <cell r="K1577"/>
          <cell r="L1577"/>
          <cell r="M1577"/>
          <cell r="N1577" t="str">
            <v>－</v>
          </cell>
          <cell r="O1577"/>
          <cell r="P1577"/>
          <cell r="Q1577"/>
          <cell r="R1577"/>
          <cell r="S1577" t="str">
            <v>土田</v>
          </cell>
        </row>
        <row r="1578">
          <cell r="A1578" t="str">
            <v>1578</v>
          </cell>
          <cell r="B1578" t="str">
            <v>EBRF</v>
          </cell>
          <cell r="C1578" t="str">
            <v>ICSR/ACK取込</v>
          </cell>
          <cell r="D1578" t="str">
            <v>開発環境</v>
          </cell>
          <cell r="E1578" t="str">
            <v>Azure外部連携
.NETのAzure Storageのライブラリを使用して、APサーバーからAzure Filesに配置されたICSR/ACKファイルを取り込めるよう改修する</v>
          </cell>
          <cell r="F1578" t="str">
            <v>土田</v>
          </cell>
          <cell r="G1578">
            <v>43753</v>
          </cell>
          <cell r="H1578" t="str">
            <v>Close(リリース済)</v>
          </cell>
          <cell r="I1578"/>
          <cell r="J1578"/>
          <cell r="K1578"/>
          <cell r="L1578"/>
          <cell r="M1578"/>
          <cell r="N1578" t="str">
            <v>－</v>
          </cell>
          <cell r="O1578"/>
          <cell r="P1578"/>
          <cell r="Q1578"/>
          <cell r="R1578"/>
          <cell r="S1578" t="str">
            <v>土田</v>
          </cell>
        </row>
        <row r="1579">
          <cell r="A1579" t="str">
            <v>1579</v>
          </cell>
          <cell r="B1579" t="str">
            <v>EBIA/EBIS/EBSF</v>
          </cell>
          <cell r="C1579" t="str">
            <v>ICSRファイル出力</v>
          </cell>
          <cell r="D1579" t="str">
            <v>開発環境</v>
          </cell>
          <cell r="E1579" t="str">
            <v>Azure外部連携
.NETのAzure Storageのライブラリを使用して、APサーバーからAzure Filesに直接ICSRファイルを出力できるモードを追加する</v>
          </cell>
          <cell r="F1579" t="str">
            <v>土田</v>
          </cell>
          <cell r="G1579">
            <v>43753</v>
          </cell>
          <cell r="H1579"/>
          <cell r="I1579"/>
          <cell r="J1579"/>
          <cell r="L1579"/>
          <cell r="N1579"/>
          <cell r="O1579"/>
          <cell r="P1579"/>
          <cell r="Q1579"/>
          <cell r="R1579" t="str">
            <v>2画面同時出力時にエラーが発生したのでATはpending中
→CW6-M-0023</v>
          </cell>
          <cell r="S1579"/>
        </row>
        <row r="1580">
          <cell r="A1580" t="str">
            <v>1580</v>
          </cell>
          <cell r="B1580" t="str">
            <v>ログ</v>
          </cell>
          <cell r="C1580" t="str">
            <v>ADR.log, CWAMENU.log</v>
          </cell>
          <cell r="D1580" t="str">
            <v>開発環境</v>
          </cell>
          <cell r="E1580" t="str">
            <v>Azure外部連携
ADR.log, CWAMENU.logの出力先を、Azureのリソース"Service Bus"にする</v>
          </cell>
          <cell r="F1580" t="str">
            <v>土田</v>
          </cell>
          <cell r="G1580">
            <v>43753</v>
          </cell>
          <cell r="H1580" t="str">
            <v>Close(リリース済)</v>
          </cell>
          <cell r="I1580"/>
          <cell r="J1580"/>
          <cell r="K1580"/>
          <cell r="L1580"/>
          <cell r="M1580"/>
          <cell r="N1580" t="str">
            <v>－</v>
          </cell>
          <cell r="O1580"/>
          <cell r="P1580"/>
          <cell r="Q1580"/>
          <cell r="R1580"/>
          <cell r="S1580" t="str">
            <v>土田</v>
          </cell>
        </row>
        <row r="1581">
          <cell r="A1581" t="str">
            <v>1581</v>
          </cell>
          <cell r="B1581" t="str">
            <v>Tool</v>
          </cell>
          <cell r="C1581" t="str">
            <v>ToolフォルダのSQL Server対応</v>
          </cell>
          <cell r="D1581" t="str">
            <v>開発環境</v>
          </cell>
          <cell r="E1581" t="str">
            <v>ToolのOracle→SQL Server対応</v>
          </cell>
          <cell r="F1581" t="str">
            <v>土田</v>
          </cell>
          <cell r="G1581">
            <v>43753</v>
          </cell>
          <cell r="H1581"/>
          <cell r="I1581"/>
          <cell r="J1581"/>
          <cell r="L1581"/>
          <cell r="N1581"/>
          <cell r="O1581"/>
          <cell r="P1581"/>
          <cell r="Q1581"/>
          <cell r="R1581"/>
          <cell r="S1581"/>
        </row>
        <row r="1582">
          <cell r="A1582" t="str">
            <v>1582</v>
          </cell>
          <cell r="B1582" t="str">
            <v>Dbupdate</v>
          </cell>
          <cell r="C1582" t="str">
            <v>Blob Updater</v>
          </cell>
          <cell r="D1582" t="str">
            <v>開発環境</v>
          </cell>
          <cell r="E1582" t="str">
            <v>SQL Server版Blob Updaterの開発</v>
          </cell>
          <cell r="F1582" t="str">
            <v>土田</v>
          </cell>
          <cell r="G1582">
            <v>43774</v>
          </cell>
          <cell r="H1582"/>
          <cell r="I1582"/>
          <cell r="J1582"/>
          <cell r="L1582"/>
          <cell r="N1582"/>
          <cell r="O1582"/>
          <cell r="P1582"/>
          <cell r="Q1582"/>
          <cell r="R1582" t="str">
            <v>必要性：
・リリースアップでBlobのアップデート
・データ移行時、PJ側でバイナリファイルの内容確認</v>
          </cell>
          <cell r="S1582"/>
        </row>
        <row r="1583">
          <cell r="A1583" t="str">
            <v>1583</v>
          </cell>
          <cell r="B1583" t="str">
            <v>EBSF</v>
          </cell>
          <cell r="C1583" t="str">
            <v>R2形式データ交換ファイル出力</v>
          </cell>
          <cell r="D1583" t="str">
            <v>開発環境</v>
          </cell>
          <cell r="E1583" t="str">
            <v>R2形式のデータ交換ファイル出力対応</v>
          </cell>
          <cell r="F1583" t="str">
            <v>土田</v>
          </cell>
          <cell r="G1583">
            <v>43775</v>
          </cell>
          <cell r="H1583"/>
          <cell r="I1583"/>
          <cell r="J1583"/>
          <cell r="L1583"/>
          <cell r="N1583"/>
          <cell r="O1583"/>
          <cell r="P1583"/>
          <cell r="Q1583"/>
          <cell r="R1583"/>
          <cell r="S1583"/>
        </row>
        <row r="1584">
          <cell r="A1584" t="str">
            <v>1584</v>
          </cell>
          <cell r="B1584" t="str">
            <v>EBCF</v>
          </cell>
          <cell r="C1584" t="str">
            <v>R2形式PMDA帳票出力</v>
          </cell>
          <cell r="D1584" t="str">
            <v>開発環境</v>
          </cell>
          <cell r="E1584" t="str">
            <v>R2形式のPMDA確認帳票出力対応</v>
          </cell>
          <cell r="F1584" t="str">
            <v>土田</v>
          </cell>
          <cell r="G1584">
            <v>43775</v>
          </cell>
          <cell r="H1584"/>
          <cell r="I1584"/>
          <cell r="J1584"/>
          <cell r="L1584"/>
          <cell r="N1584"/>
          <cell r="O1584"/>
          <cell r="P1584"/>
          <cell r="Q1584"/>
          <cell r="R1584"/>
          <cell r="S1584"/>
        </row>
        <row r="1585">
          <cell r="A1585" t="str">
            <v>1585</v>
          </cell>
          <cell r="B1585" t="str">
            <v>DBupdate</v>
          </cell>
          <cell r="C1585" t="str">
            <v>PatchInstaller.config</v>
          </cell>
          <cell r="D1585" t="str">
            <v>開発環境</v>
          </cell>
          <cell r="E1585" t="str">
            <v>DBのPatchKitについて、DB情報のファイルを1か所にまとめてほしい
⇒00_ModifyTable、021_PatchInstallerのフォルダ毎にPatchInstaller.configを置くのではなく、1か所のconfigファイルを読み込む。できれば01_DBSetup\DBSetup.configも一緒にしてほしい</v>
          </cell>
          <cell r="F1585" t="str">
            <v>土田</v>
          </cell>
          <cell r="G1585">
            <v>43787</v>
          </cell>
          <cell r="H1585"/>
          <cell r="I1585"/>
          <cell r="J1585"/>
          <cell r="L1585"/>
          <cell r="N1585"/>
          <cell r="O1585"/>
          <cell r="P1585"/>
          <cell r="Q1585"/>
          <cell r="R1585" t="str">
            <v>必要性：
・作業時パラメータ設定ミスの可能性を減らす</v>
          </cell>
          <cell r="S1585"/>
        </row>
        <row r="1586">
          <cell r="A1586" t="str">
            <v>1586</v>
          </cell>
          <cell r="B1586" t="str">
            <v>DBupdate</v>
          </cell>
          <cell r="C1586" t="str">
            <v>INIDATA</v>
          </cell>
          <cell r="D1586" t="str">
            <v>開発環境</v>
          </cell>
          <cell r="E1586" t="str">
            <v>INIDATAの日付、更新者を変更してほしい。
[CRT_YMDHMS]　→[19000101000000]
[CRT_EMPL_NM]　→[DXC-INITIAL]
[UPD_YMDHMS]　→[19000101000000]
[UPD_EMPL_NM]　→[DXC-INITIAL]</v>
          </cell>
          <cell r="F1586" t="str">
            <v>富岡</v>
          </cell>
          <cell r="G1586">
            <v>43789</v>
          </cell>
          <cell r="H1586" t="str">
            <v>Close(リリース済)</v>
          </cell>
          <cell r="I1586"/>
          <cell r="J1586"/>
          <cell r="K1586"/>
          <cell r="L1586"/>
          <cell r="M1586"/>
          <cell r="N1586" t="str">
            <v>－</v>
          </cell>
          <cell r="O1586"/>
          <cell r="P1586"/>
          <cell r="Q1586"/>
          <cell r="R1586" t="str">
            <v>出来れば11/30版では対応してほしい</v>
          </cell>
          <cell r="S1586" t="str">
            <v>富岡</v>
          </cell>
        </row>
        <row r="1587">
          <cell r="A1587" t="str">
            <v>1587</v>
          </cell>
          <cell r="B1587" t="str">
            <v>アドオン影響</v>
          </cell>
          <cell r="C1587" t="str">
            <v>アドオンへの影響</v>
          </cell>
          <cell r="D1587" t="str">
            <v>開発環境</v>
          </cell>
          <cell r="E1587" t="str">
            <v>Step3からの対応：アドオンにすぐに判断できた影響を本件に記入する。
例えば、CW6-M-0008の対応で下記の項目に影響がある。少なくともTHアドオンに影響ある。
E2BV21_RCV_MSG.ICSR_FILE_NM
E2BV21_RCV_MSG.ACK_FILE_NM
E2BV21_SND_MSG.ACK_FILE_NM</v>
          </cell>
          <cell r="F1587" t="str">
            <v>王</v>
          </cell>
          <cell r="G1587">
            <v>43791</v>
          </cell>
          <cell r="H1587"/>
          <cell r="I1587"/>
          <cell r="J1587"/>
          <cell r="L1587"/>
          <cell r="N1587"/>
          <cell r="O1587"/>
          <cell r="P1587"/>
          <cell r="Q1587"/>
          <cell r="R1587" t="str">
            <v>ICSR/ACKファイルを作成する時に、ファイルのパースをテーブルにも記載しました。Azureに保存すれば、バースはAzureのパースに変更すること必要がありますか？
「E2BV21_RCV_MSG.ICSR_FILE_NM」はTHに影響がある。THが保存したパースで、新しいファイル名を作成する。</v>
          </cell>
          <cell r="S1587"/>
        </row>
        <row r="1588">
          <cell r="A1588" t="str">
            <v>1588</v>
          </cell>
          <cell r="B1588" t="str">
            <v>ADCA</v>
          </cell>
          <cell r="C1588" t="str">
            <v>医薬品使用歴、治療歴</v>
          </cell>
          <cell r="D1588" t="str">
            <v>開発環境</v>
          </cell>
          <cell r="E1588" t="str">
            <v>ADCA画面にて修正モードから「更新」ボタンを押下し、論理チェック画面にて「戻る」ボタンを押下すると、
①医薬品使用歴-「医薬品使用歴なし」にチェックがオンにもかかわらずグレーアウトが解除され、値が入力できる
②治療歴フレームがグレーアウトされ、入力できない
※②はR3-918で起票済み</v>
          </cell>
          <cell r="F1588" t="str">
            <v>土田</v>
          </cell>
          <cell r="G1588">
            <v>43796</v>
          </cell>
          <cell r="H1588"/>
          <cell r="I1588"/>
          <cell r="J1588"/>
          <cell r="L1588"/>
          <cell r="N1588"/>
          <cell r="O1588"/>
          <cell r="P1588"/>
          <cell r="Q1588"/>
          <cell r="R1588"/>
          <cell r="S1588"/>
        </row>
        <row r="1589">
          <cell r="A1589" t="str">
            <v>1589</v>
          </cell>
          <cell r="B1589" t="str">
            <v>DSMR</v>
          </cell>
          <cell r="C1589" t="str">
            <v>調査依頼、原著取り寄せ、第一次対応</v>
          </cell>
          <cell r="D1589" t="str">
            <v>開発環境</v>
          </cell>
          <cell r="E1589" t="str">
            <v>DSMR画面にて修正モードにしても調査依頼、原著取り寄せ、第一次対応のプルダウンが表示されない。
（M_DS_DUPCHK(文献重複チェック設定マスター)がブランクであってもプルダウンが表示される必要がある）</v>
          </cell>
          <cell r="F1589" t="str">
            <v>土田</v>
          </cell>
          <cell r="G1589">
            <v>43796</v>
          </cell>
          <cell r="H1589"/>
          <cell r="I1589"/>
          <cell r="J1589"/>
          <cell r="L1589"/>
          <cell r="N1589"/>
          <cell r="O1589"/>
          <cell r="P1589"/>
          <cell r="Q1589"/>
          <cell r="R1589"/>
          <cell r="S1589"/>
        </row>
        <row r="1590">
          <cell r="A1590" t="str">
            <v>1590</v>
          </cell>
          <cell r="B1590" t="str">
            <v>画面更新</v>
          </cell>
          <cell r="C1590" t="str">
            <v>パフォーマンス対応（更新系）</v>
          </cell>
          <cell r="D1590" t="str">
            <v>開発環境</v>
          </cell>
          <cell r="E1590" t="str">
            <v>Procedureの呼び出しにかかった時間はOracle版より遅いです。
大量のProcedureを連続で呼び出したら、パフォーマンス問題がありました。
検索系（複数Procedure呼び出し⇒一つProcedureに纏めて呼び出す）のように改善可能かを検証、対応する必要です。</v>
          </cell>
          <cell r="F1590" t="str">
            <v>陳</v>
          </cell>
          <cell r="G1590">
            <v>43802</v>
          </cell>
          <cell r="H1590" t="str">
            <v>Close(リリース済)</v>
          </cell>
          <cell r="I1590"/>
          <cell r="J1590"/>
          <cell r="K1590"/>
          <cell r="L1590"/>
          <cell r="M1590"/>
          <cell r="N1590" t="str">
            <v>－</v>
          </cell>
          <cell r="O1590"/>
          <cell r="P1590"/>
          <cell r="Q1590"/>
          <cell r="R1590"/>
          <cell r="S1590" t="str">
            <v>富岡</v>
          </cell>
        </row>
        <row r="1591">
          <cell r="A1591" t="str">
            <v>1591</v>
          </cell>
          <cell r="B1591" t="str">
            <v>DBソース</v>
          </cell>
          <cell r="C1591" t="str">
            <v>各Procedure、View、Function</v>
          </cell>
          <cell r="D1591" t="str">
            <v>開発環境</v>
          </cell>
          <cell r="E1591" t="str">
            <v>①Trim  is nullの問題：
今のDBソースに少しですが、下記のような文法を利用しています。
・rtrim(S.DEL_RSN_KB)  is null
・rtrim(S.DEL_RSN_KB)  is not null
・ISNULL(RTRIM(RPA_S.MHLWADMICSRCASENUM), ' ')
Oracle版の場合問題ありませんが、AzureSQLで半角スペースをTrimしたら、NULLとならないので、ロジックが正しくなっています。
すべて横展開する必要があります。
②CWA_NVL、CWA_ISNULL：
①の問題はもしCWA_NVL、CWA_ISNULLで対応すれば、　実行計画から下記の警告が出てきますので、パフォーマンスに少し影響があるか？を調べてCWA_NVL、CWA_ISNULLも根本対応する必要かもしれません。
「警告：式 (CONVERT_IMPLICIT(nvarchar(max),rtrim([S].[INST_CD]),0)) の型変換は、クエリ プランの選択の "CardinalityEstimate" に影響する可能性があります。」</v>
          </cell>
          <cell r="F1591" t="str">
            <v>陳</v>
          </cell>
          <cell r="G1591">
            <v>43804</v>
          </cell>
          <cell r="H1591"/>
          <cell r="I1591"/>
          <cell r="J1591"/>
          <cell r="L1591"/>
          <cell r="N1591"/>
          <cell r="O1591"/>
          <cell r="P1591"/>
          <cell r="Q1591"/>
          <cell r="R1591"/>
          <cell r="S1591"/>
        </row>
        <row r="1592">
          <cell r="A1592" t="str">
            <v>1592</v>
          </cell>
          <cell r="B1592" t="str">
            <v>ログ出力</v>
          </cell>
          <cell r="C1592" t="str">
            <v>ServiceBus利用時のパフォー―マンス劣化</v>
          </cell>
          <cell r="D1592" t="str">
            <v>開発環境</v>
          </cell>
          <cell r="E1592" t="str">
            <v>・ログファイル出力にて「AzureLoggingAppender」を設定した場合、「CW5_APPENDER」と比較してパフォーマンスが50倍以上劣化する。
※ServiceBusを選択する理由は、書き込みが多くなった際に排他制御でパフォーマンスが遅くなる為、非同期として排他Lockを無くすためである。
しかし通常時でも多少の劣化（少なくとも20%～30%）が要望である。
対応1：毎回Connectionをしない事
　　　　　W3WP.exed起動時に1回で良い、各ThreadからはSendのみ
対応2：Sendではなく、Sendasyncで送信してほしい。
　　　　　但し対応2は実装が複雑となるので、まずは対応1のみ対応</v>
          </cell>
          <cell r="F1592" t="str">
            <v>富岡</v>
          </cell>
          <cell r="G1592">
            <v>43808</v>
          </cell>
          <cell r="H1592" t="str">
            <v>Close(リリース済)</v>
          </cell>
          <cell r="I1592"/>
          <cell r="J1592"/>
          <cell r="K1592"/>
          <cell r="L1592"/>
          <cell r="M1592"/>
          <cell r="N1592"/>
          <cell r="O1592"/>
          <cell r="P1592"/>
          <cell r="Q1592"/>
          <cell r="R1592"/>
          <cell r="S1592" t="str">
            <v>富岡</v>
          </cell>
        </row>
        <row r="1593">
          <cell r="A1593" t="str">
            <v>1593</v>
          </cell>
          <cell r="B1593" t="str">
            <v>EBIx</v>
          </cell>
          <cell r="C1593" t="str">
            <v>ICSR出力</v>
          </cell>
          <cell r="D1593" t="str">
            <v>開発環境</v>
          </cell>
          <cell r="E1593" t="str">
            <v>CW6-M-0009の受入の時に発現した問題（土田さんからのご連絡の転記）：
ICSR出力画面で「PMDA確認帳票」チェックをオンにして、ICSR出力後、PMDA確認帳票にエラーになります
毎回ではなく、発生するときとしないときがあります
本日2回発生しました。
補足です：APサーバーは1台構成ですが、2つ評価を立ち上げて、同時に「出力」を押したときに発生しました</v>
          </cell>
          <cell r="F1593" t="str">
            <v>陳</v>
          </cell>
          <cell r="G1593">
            <v>43809</v>
          </cell>
          <cell r="H1593"/>
          <cell r="I1593"/>
          <cell r="J1593"/>
          <cell r="L1593"/>
          <cell r="N1593"/>
          <cell r="O1593"/>
          <cell r="P1593"/>
          <cell r="Q1593"/>
          <cell r="R1593"/>
          <cell r="S1593"/>
        </row>
        <row r="1594">
          <cell r="A1594" t="str">
            <v>1594</v>
          </cell>
          <cell r="B1594" t="str">
            <v>ALAM</v>
          </cell>
          <cell r="C1594" t="str">
            <v>管理番号(ADR_NO)発番</v>
          </cell>
          <cell r="D1594" t="str">
            <v>開発環境</v>
          </cell>
          <cell r="E1594" t="str">
            <v>管理番号は現在、年の後ろが5桁しかないので年間で10万件しか発番できない
JP,AZでは1年間にそれを超える場合があるので、10万症例/年以上発番できるよう体系の変更が必要</v>
          </cell>
          <cell r="F1594" t="str">
            <v>土田</v>
          </cell>
          <cell r="G1594">
            <v>43851</v>
          </cell>
          <cell r="H1594"/>
          <cell r="I1594"/>
          <cell r="J1594"/>
          <cell r="L1594"/>
          <cell r="N1594"/>
          <cell r="O1594"/>
          <cell r="P1594"/>
          <cell r="Q1594"/>
          <cell r="R1594"/>
          <cell r="S1594"/>
        </row>
        <row r="1595">
          <cell r="A1595" t="str">
            <v>1595</v>
          </cell>
          <cell r="B1595" t="str">
            <v>データ移行</v>
          </cell>
          <cell r="C1595" t="str">
            <v>データ移行</v>
          </cell>
          <cell r="D1595" t="str">
            <v>開発環境</v>
          </cell>
          <cell r="E1595" t="str">
            <v xml:space="preserve">R1.5⇒R3.0でのデータ移行ではHISTのテーブルは全件移行していない。
R3.0⇒Azure版ではR3DBのデータのみ移行対象としている為、R1.5時代のHISTが移行されず消えてしまう。
■対応案
　案1：R1.5のHISTテーブルは移行しない
　案2：R1.5のHISTはDBではなくACCESS化してAzureFilesに配置
　案3：SQL-DBの別TABLEに移行する
どの案とするかは、DXCJ側で確認してここに追記する予定
</v>
          </cell>
          <cell r="F1595" t="str">
            <v>富岡</v>
          </cell>
          <cell r="G1595">
            <v>43852</v>
          </cell>
          <cell r="H1595"/>
          <cell r="I1595"/>
          <cell r="J1595"/>
          <cell r="L1595"/>
          <cell r="N1595"/>
          <cell r="O1595"/>
          <cell r="P1595"/>
          <cell r="Q1595"/>
          <cell r="R1595" t="str">
            <v xml:space="preserve">■2020/1/22 　富岡-追記
対応案をDXCJ側で検討する。
</v>
          </cell>
          <cell r="S1595" t="str">
            <v>富岡</v>
          </cell>
        </row>
        <row r="1596">
          <cell r="A1596" t="str">
            <v>1596</v>
          </cell>
          <cell r="B1596" t="str">
            <v>ALEP/ALEC</v>
          </cell>
          <cell r="C1596" t="str">
            <v>ICSR出力画面-出力形式</v>
          </cell>
          <cell r="D1596" t="str">
            <v>開発環境</v>
          </cell>
          <cell r="E1596" t="str">
            <v>ICSR出力画面-出力形式に「E2B(R2)形式」がグレーアウトされて残っているが、機構向け出力はR3形式のみのため除外する必要がある</v>
          </cell>
          <cell r="F1596" t="str">
            <v>土田</v>
          </cell>
          <cell r="G1596">
            <v>43853</v>
          </cell>
          <cell r="H1596"/>
          <cell r="I1596"/>
          <cell r="J1596"/>
          <cell r="L1596"/>
          <cell r="N1596"/>
          <cell r="O1596"/>
          <cell r="P1596"/>
          <cell r="Q1596"/>
          <cell r="R1596"/>
          <cell r="S1596"/>
        </row>
        <row r="1597">
          <cell r="A1597" t="str">
            <v>1597</v>
          </cell>
          <cell r="B1597" t="str">
            <v>ConfigUtil</v>
          </cell>
          <cell r="C1597" t="str">
            <v>各configファイル</v>
          </cell>
          <cell r="D1597" t="str">
            <v>開発環境</v>
          </cell>
          <cell r="E1597" t="str">
            <v>ConfigファイルにAzure版独自の接続情報が必要
⇒ICSR出力先のストレージアカウント、ログ出力先をServiceBusのキューなど</v>
          </cell>
          <cell r="F1597" t="str">
            <v>土田</v>
          </cell>
          <cell r="G1597">
            <v>43853</v>
          </cell>
          <cell r="H1597"/>
          <cell r="I1597"/>
          <cell r="J1597"/>
          <cell r="L1597"/>
          <cell r="N1597"/>
          <cell r="O1597"/>
          <cell r="P1597"/>
          <cell r="Q1597"/>
          <cell r="R1597"/>
          <cell r="S1597"/>
        </row>
        <row r="1598">
          <cell r="A1598" t="str">
            <v>1598</v>
          </cell>
          <cell r="B1598" t="str">
            <v>DBSetup</v>
          </cell>
          <cell r="C1598" t="str">
            <v>Create table</v>
          </cell>
          <cell r="D1598" t="str">
            <v>開発環境</v>
          </cell>
          <cell r="E1598" t="str">
            <v>TOPSアドオンは廃止なのでTM_*テーブルが作成されないようにする</v>
          </cell>
          <cell r="F1598" t="str">
            <v>土田</v>
          </cell>
          <cell r="G1598">
            <v>43866</v>
          </cell>
          <cell r="H1598"/>
          <cell r="I1598"/>
          <cell r="J1598"/>
          <cell r="L1598"/>
          <cell r="N1598"/>
          <cell r="O1598"/>
          <cell r="P1598"/>
          <cell r="Q1598"/>
          <cell r="R1598"/>
          <cell r="S1598"/>
        </row>
        <row r="1599">
          <cell r="A1599" t="str">
            <v>1599</v>
          </cell>
          <cell r="B1599" t="str">
            <v>EBRF</v>
          </cell>
          <cell r="C1599" t="str">
            <v>R3形式ACKファイル作成</v>
          </cell>
          <cell r="D1599" t="str">
            <v>開発環境</v>
          </cell>
          <cell r="E1599" t="str">
            <v>R3形式のACKファイルのACK.M.1＝ACK.A.1：ICSRファイルのICSRMESSAGENUMBより設定されています。
R2形式のACK（MESSAGENUMBER、ICSRMESSAGENUMB別々）ように、ACK.M.1＝MESSAGENUMBER（EBRF採番）、ACK.A.1＝ICSRファイルのICSRMESSAGENUMBの仕様ではないでしょうか？
背景：
EDIオプションのACK送信開発する時に発覚した問題です。同じICSRファイルを複数回EBRFで取り込み、複数ACKを作成する場合は、Function2でDB（E2BV21_RCV_MSG）を更新する時にACKファイルにMESSAGENUMBERがないので、E2BV21_RCV_MSGの更新レコードを特定できませんでした（ICSRMESSAGENUMBで複数レコードが特定されました）。　ACK_FILE_NAMEで更新するように対応しました。</v>
          </cell>
          <cell r="F1599" t="str">
            <v>陳</v>
          </cell>
          <cell r="G1599">
            <v>43970</v>
          </cell>
          <cell r="H1599"/>
          <cell r="I1599"/>
          <cell r="J1599"/>
          <cell r="L1599"/>
          <cell r="N1599"/>
          <cell r="O1599"/>
          <cell r="P1599"/>
          <cell r="Q1599"/>
          <cell r="R1599"/>
          <cell r="S1599"/>
        </row>
        <row r="1600">
          <cell r="A1600" t="str">
            <v>1600</v>
          </cell>
          <cell r="B1600" t="str">
            <v>ARRC</v>
          </cell>
          <cell r="C1600" t="str">
            <v>CIOMSレポート</v>
          </cell>
          <cell r="D1600" t="str">
            <v>TS</v>
          </cell>
          <cell r="E1600" t="str">
            <v>以下の項目についてテンプレートを対応する
15と22には「一日投与量」が出力されているため、これを前提に「分割投与回数」を出力する</v>
          </cell>
          <cell r="F1600" t="str">
            <v>土田</v>
          </cell>
          <cell r="G1600">
            <v>44009</v>
          </cell>
          <cell r="H1600" t="str">
            <v>Close(リリース済)</v>
          </cell>
          <cell r="I1600"/>
          <cell r="J1600"/>
          <cell r="K1600"/>
          <cell r="L1600"/>
          <cell r="M1600"/>
          <cell r="N1600" t="str">
            <v>CW5_1 SP0</v>
          </cell>
          <cell r="O1600"/>
          <cell r="P1600"/>
          <cell r="Q1600"/>
          <cell r="R1600" t="str">
            <v>CW5_1ADR R1.0 (SP0)_20200623</v>
          </cell>
          <cell r="S1600" t="str">
            <v>土田</v>
          </cell>
        </row>
        <row r="1601">
          <cell r="A1601" t="str">
            <v>1601</v>
          </cell>
          <cell r="B1601" t="str">
            <v>ALRQ</v>
          </cell>
          <cell r="C1601" t="str">
            <v>依頼先</v>
          </cell>
          <cell r="D1601" t="str">
            <v>TS
R3-1335</v>
          </cell>
          <cell r="E1601" t="str">
            <v>依頼画面－報告者に選択された報告者によって依頼先の担当MRも切り替える</v>
          </cell>
          <cell r="F1601" t="str">
            <v>土田</v>
          </cell>
          <cell r="G1601">
            <v>44009</v>
          </cell>
          <cell r="H1601" t="str">
            <v>Close(リリース済)</v>
          </cell>
          <cell r="I1601"/>
          <cell r="J1601"/>
          <cell r="K1601"/>
          <cell r="L1601"/>
          <cell r="M1601"/>
          <cell r="N1601" t="str">
            <v>CW5_1 SP0</v>
          </cell>
          <cell r="O1601"/>
          <cell r="P1601"/>
          <cell r="Q1601"/>
          <cell r="R1601" t="str">
            <v>CW5_1ADR R1.0 (SP0)_20200623</v>
          </cell>
          <cell r="S1601" t="str">
            <v>土田</v>
          </cell>
        </row>
        <row r="1602">
          <cell r="A1602" t="str">
            <v>1602</v>
          </cell>
          <cell r="B1602" t="str">
            <v>Html帳票関連機能</v>
          </cell>
          <cell r="C1602" t="str">
            <v>Html帳票機構Browser</v>
          </cell>
          <cell r="D1602" t="str">
            <v>開発環境</v>
          </cell>
          <cell r="E1602" t="str">
            <v>メール「【CW_ADRAzure】CWからのブラウザ起動でIEが固定となっている」から転記：
CW On Azureのクライアント環境はEdgeをデフォルトブラウザとして導入していますが、
E2Bチェックリストを起動した際に、IEが起動してしまいます。
※IEは今後サポートが停止され、今後はEdgeに切り替えていく必要があります。
・IExplorer.exe指定で起動するのではなく、デフォルトブラウザで起動（STARTコマンド）するようにしてほしい。
・IEで起動するか、STARTコマンドで起動するかはConfigで指定可能としてほしい。
　Configで以下のように指定できる。
　　　CW_Browser＝“iexplore.exe”　or　“start”</v>
          </cell>
          <cell r="F1602" t="str">
            <v>陳</v>
          </cell>
          <cell r="G1602">
            <v>44020</v>
          </cell>
          <cell r="H1602"/>
          <cell r="I1602"/>
          <cell r="J1602"/>
          <cell r="L1602"/>
          <cell r="N1602"/>
          <cell r="O1602"/>
          <cell r="P1602"/>
          <cell r="Q1602"/>
          <cell r="R1602"/>
          <cell r="S1602"/>
        </row>
        <row r="1603">
          <cell r="A1603" t="str">
            <v>1603</v>
          </cell>
          <cell r="B1603" t="str">
            <v>CW5文字対応</v>
          </cell>
          <cell r="C1603" t="str">
            <v>全てCW5、ClinicalWorks5を利用する箇所の対応</v>
          </cell>
          <cell r="D1603" t="str">
            <v>開発環境</v>
          </cell>
          <cell r="E1603" t="str">
            <v>2020/07/07定例：
例えば、共通ユーザー登録画面のアプリケーション区分に「ClinicalWorks5/ADR」という選択肢があります。文字を検討して対応する必要です。</v>
          </cell>
          <cell r="F1603" t="str">
            <v>陳</v>
          </cell>
          <cell r="G1603">
            <v>44020</v>
          </cell>
          <cell r="H1603"/>
          <cell r="I1603"/>
          <cell r="J1603"/>
          <cell r="L1603"/>
          <cell r="N1603"/>
          <cell r="O1603"/>
          <cell r="P1603"/>
          <cell r="Q1603"/>
          <cell r="R1603"/>
          <cell r="S1603"/>
        </row>
        <row r="1604">
          <cell r="A1604" t="str">
            <v>1604</v>
          </cell>
          <cell r="B1604" t="str">
            <v>WarmUpper</v>
          </cell>
          <cell r="C1604" t="str">
            <v>WarmUpperツール</v>
          </cell>
          <cell r="D1604" t="str">
            <v>開発環境</v>
          </cell>
          <cell r="E1604" t="str">
            <v>2020/07/07定例：
ダミーでSQL DBのPackege（Function）を実行するAzureFunction（PowerShell）を作成してほしい。範囲は4大画面のSelectのみで良い。
　※既存のWarmUpperのようなもの。</v>
          </cell>
          <cell r="F1604" t="str">
            <v>陳</v>
          </cell>
          <cell r="G1604">
            <v>44020</v>
          </cell>
          <cell r="H1604"/>
          <cell r="I1604"/>
          <cell r="J1604"/>
          <cell r="L1604"/>
          <cell r="N1604"/>
          <cell r="O1604"/>
          <cell r="P1604"/>
          <cell r="Q1604"/>
          <cell r="R1604"/>
          <cell r="S1604"/>
        </row>
        <row r="1605">
          <cell r="A1605" t="str">
            <v>1605</v>
          </cell>
          <cell r="B1605" t="str">
            <v>UTF-8対応</v>
          </cell>
          <cell r="C1605" t="str">
            <v>全てのファイルを読み込む箇所</v>
          </cell>
          <cell r="D1605" t="str">
            <v>開発環境</v>
          </cell>
          <cell r="E1605" t="str">
            <v>2020/07/28定例：
ファイル読み込み機能（文献学会等）について、
UTF-8対応されていない箇所の　対応が必要。
※MSLDが対応済みなので、同じように対応すると想定しています。</v>
          </cell>
          <cell r="F1605" t="str">
            <v>陳</v>
          </cell>
          <cell r="G1605">
            <v>44040</v>
          </cell>
          <cell r="H1605"/>
          <cell r="I1605"/>
          <cell r="J1605"/>
          <cell r="L1605"/>
          <cell r="N1605"/>
          <cell r="O1605"/>
          <cell r="P1605"/>
          <cell r="Q1605"/>
          <cell r="R1605"/>
          <cell r="S1605"/>
        </row>
        <row r="1606">
          <cell r="A1606" t="str">
            <v>1606</v>
          </cell>
          <cell r="B1606" t="str">
            <v>GOE0</v>
          </cell>
          <cell r="C1606" t="str">
            <v>第一報情報入手日</v>
          </cell>
          <cell r="D1606" t="str">
            <v>TS
PQ環境</v>
          </cell>
          <cell r="E1606" t="str">
            <v>お客様からの連絡メール：
PQ実施前ですが、試しに評価票、症例票を出力してみたところ、
・第一報入手日が出力されない（評価票のみ）
・評価票の「原疾患・記載病名」に出力される疾患名の順番が異なりました。</v>
          </cell>
          <cell r="F1606" t="str">
            <v>王超</v>
          </cell>
          <cell r="G1606">
            <v>44046</v>
          </cell>
          <cell r="H1606" t="str">
            <v>Close(リリース済)</v>
          </cell>
          <cell r="I1606"/>
          <cell r="J1606"/>
          <cell r="K1606"/>
          <cell r="L1606"/>
          <cell r="M1606"/>
          <cell r="N1606" t="str">
            <v>CW5.1
SP0a</v>
          </cell>
          <cell r="O1606"/>
          <cell r="P1606"/>
          <cell r="Q1606"/>
          <cell r="R1606"/>
          <cell r="S1606"/>
        </row>
        <row r="1607">
          <cell r="A1607" t="str">
            <v>1607</v>
          </cell>
          <cell r="B1607" t="str">
            <v>GOE0</v>
          </cell>
          <cell r="C1607" t="str">
            <v>評価票の「原疾患・記載病名」</v>
          </cell>
          <cell r="D1607" t="str">
            <v>TS
PQ環境</v>
          </cell>
          <cell r="E1607" t="str">
            <v>CW6-M-0036の２件目の問題：
評価票の「原疾患・記載病名」に出力される疾患名の順番が異なりました。</v>
          </cell>
          <cell r="F1607" t="str">
            <v>陳</v>
          </cell>
          <cell r="G1607">
            <v>44040</v>
          </cell>
          <cell r="H1607"/>
          <cell r="I1607"/>
          <cell r="J1607"/>
          <cell r="L1607"/>
          <cell r="N1607"/>
          <cell r="O1607"/>
          <cell r="P1607"/>
          <cell r="Q1607"/>
          <cell r="R1607"/>
          <cell r="S1607"/>
        </row>
        <row r="1608">
          <cell r="A1608" t="str">
            <v>1608</v>
          </cell>
          <cell r="B1608" t="str">
            <v>EBIA</v>
          </cell>
          <cell r="C1608" t="str">
            <v>F.r.2.2b　検査名</v>
          </cell>
          <cell r="D1608" t="str">
            <v>TS
PQ環境</v>
          </cell>
          <cell r="E1608" t="str">
            <v>同じ症例でCW5で発生しなかったE2Bエラーが発生するとの事です。
F.r.2.2b　検査名（MedDRAコード）
　【LLT存在チェックエラー】受付不可能なMedDRAコードです。
F.r.2.2bにはMedDRAコーディングしていないとの事です。</v>
          </cell>
          <cell r="F1608" t="str">
            <v>陳</v>
          </cell>
          <cell r="G1608">
            <v>44040</v>
          </cell>
          <cell r="H1608" t="str">
            <v>Close(リリース済)</v>
          </cell>
          <cell r="I1608"/>
          <cell r="J1608"/>
          <cell r="K1608"/>
          <cell r="L1608"/>
          <cell r="M1608"/>
          <cell r="N1608" t="str">
            <v>CW5.1
SP0a</v>
          </cell>
          <cell r="O1608"/>
          <cell r="P1608"/>
          <cell r="Q1608"/>
          <cell r="R1608"/>
          <cell r="S1608"/>
        </row>
        <row r="1609">
          <cell r="A1609" t="str">
            <v>1609</v>
          </cell>
          <cell r="B1609" t="str">
            <v>ALRQ</v>
          </cell>
          <cell r="C1609" t="str">
            <v>依頼先－担当者</v>
          </cell>
          <cell r="D1609" t="str">
            <v>TS
PQ環境</v>
          </cell>
          <cell r="E1609" t="str">
            <v>「SP10：R3-1335」の修正対応（報告者と担当MRをセットで変更）の件です。
[LQ190479-4]で確認したところ、依頼画面で「報告者選択」ボタンを押し、
1行目の施設を選択すると、社員コードは担当MRのものに変更されるのですが
担当者名が表示されません。</v>
          </cell>
          <cell r="F1609" t="str">
            <v>陳</v>
          </cell>
          <cell r="G1609">
            <v>44054</v>
          </cell>
          <cell r="H1609"/>
          <cell r="I1609"/>
          <cell r="J1609"/>
          <cell r="L1609"/>
          <cell r="N1609"/>
          <cell r="O1609"/>
          <cell r="P1609"/>
          <cell r="Q1609"/>
          <cell r="R1609"/>
          <cell r="S1609"/>
        </row>
        <row r="1610">
          <cell r="A1610" t="str">
            <v>1610</v>
          </cell>
          <cell r="B1610" t="str">
            <v>ファイル入出力</v>
          </cell>
          <cell r="C1610" t="str">
            <v>ファイルをADRに入出力する機能のデフォルトパス</v>
          </cell>
          <cell r="D1610" t="str">
            <v>開発環境</v>
          </cell>
          <cell r="E1610" t="str">
            <v>ファイルをADRに入出力する機能のデフォルトパスをConfigで設定したい</v>
          </cell>
          <cell r="F1610" t="str">
            <v>土田</v>
          </cell>
          <cell r="G1610">
            <v>44061</v>
          </cell>
          <cell r="H1610"/>
          <cell r="I1610"/>
          <cell r="J1610"/>
          <cell r="L1610"/>
          <cell r="N1610"/>
          <cell r="O1610"/>
          <cell r="P1610"/>
          <cell r="Q1610"/>
          <cell r="R1610"/>
          <cell r="S1610"/>
        </row>
        <row r="1611">
          <cell r="A1611" t="str">
            <v>1611</v>
          </cell>
          <cell r="B1611" t="str">
            <v>ALAS</v>
          </cell>
          <cell r="C1611" t="str">
            <v>症例検索の出力順</v>
          </cell>
          <cell r="D1611" t="str">
            <v>TS
PQ環境</v>
          </cell>
          <cell r="E1611" t="str">
            <v>Azure版とOracle版で症例検索の出力順が異なる</v>
          </cell>
          <cell r="F1611" t="str">
            <v>王超</v>
          </cell>
          <cell r="G1611">
            <v>44067</v>
          </cell>
          <cell r="H1611" t="str">
            <v>Close(リリース済)</v>
          </cell>
          <cell r="I1611"/>
          <cell r="J1611"/>
          <cell r="K1611"/>
          <cell r="L1611"/>
          <cell r="M1611"/>
          <cell r="N1611" t="str">
            <v>CW5.1
SP0b</v>
          </cell>
          <cell r="O1611"/>
          <cell r="P1611"/>
          <cell r="Q1611"/>
          <cell r="R1611"/>
          <cell r="S1611"/>
        </row>
        <row r="1612">
          <cell r="A1612" t="str">
            <v>1612</v>
          </cell>
          <cell r="B1612" t="str">
            <v>TDLT</v>
          </cell>
          <cell r="C1612" t="str">
            <v>確定承認エラー</v>
          </cell>
          <cell r="D1612" t="str">
            <v>TS
PQ環境</v>
          </cell>
          <cell r="E1612" t="str">
            <v>⑤確定・承認操作でエラー
「状態変更画面」で評価確定をしようとしたところ、下記エラーが出ました。
OKして、評価画面から確定をしたところ、確定でき、その後は「状況変更画面」から確定解除も再度確定もできました。＞ただ、その後の承認作業でも時々同様のエラー画面が出ることがあります。
どのような条件の時にエラーが出るのかわからないのですが、ご確認をお願いいたします。</v>
          </cell>
          <cell r="F1612" t="str">
            <v>陳</v>
          </cell>
          <cell r="G1612">
            <v>44067</v>
          </cell>
          <cell r="H1612" t="str">
            <v>Close(リリース済)</v>
          </cell>
          <cell r="I1612"/>
          <cell r="J1612"/>
          <cell r="K1612"/>
          <cell r="L1612"/>
          <cell r="M1612"/>
          <cell r="N1612" t="str">
            <v>CW5.1
SP0b</v>
          </cell>
          <cell r="O1612"/>
          <cell r="P1612"/>
          <cell r="Q1612"/>
          <cell r="R1612"/>
          <cell r="S1612"/>
        </row>
        <row r="1613">
          <cell r="A1613" t="str">
            <v>1613</v>
          </cell>
          <cell r="B1613" t="str">
            <v>ALRV</v>
          </cell>
          <cell r="C1613" t="str">
            <v>症例コピー</v>
          </cell>
          <cell r="D1613" t="str">
            <v>TS
PQ環境</v>
          </cell>
          <cell r="E1613" t="str">
            <v>症例コピーで、「コピー元の対象薬剤又は書誌事項に更新権限以外の自社薬が含まれているため、コピーできません。」
というメッセージが出力され、コピー出来ません。
※ACオプションがオン</v>
          </cell>
          <cell r="F1613" t="str">
            <v>陳</v>
          </cell>
          <cell r="G1613">
            <v>44067</v>
          </cell>
          <cell r="H1613" t="str">
            <v>Close(リリース済)</v>
          </cell>
          <cell r="I1613"/>
          <cell r="J1613"/>
          <cell r="K1613"/>
          <cell r="L1613"/>
          <cell r="M1613"/>
          <cell r="N1613" t="str">
            <v>CW5.1
SP0b</v>
          </cell>
          <cell r="O1613"/>
          <cell r="P1613"/>
          <cell r="Q1613"/>
          <cell r="R1613"/>
          <cell r="S1613"/>
        </row>
        <row r="1614">
          <cell r="A1614" t="str">
            <v>1614</v>
          </cell>
          <cell r="B1614"/>
          <cell r="C1614" t="str">
            <v>システム日時の対応</v>
          </cell>
          <cell r="D1614"/>
          <cell r="E1614" t="str">
            <v>サーバーレスの対応①：DB、AP側：システム日時はAzureのタイムゾーンにより設定するように対応する。</v>
          </cell>
          <cell r="F1614" t="str">
            <v>陳</v>
          </cell>
          <cell r="G1614">
            <v>44067</v>
          </cell>
          <cell r="H1614"/>
          <cell r="I1614"/>
          <cell r="J1614"/>
          <cell r="L1614"/>
          <cell r="N1614"/>
          <cell r="O1614"/>
          <cell r="P1614"/>
          <cell r="Q1614"/>
          <cell r="R1614"/>
          <cell r="S1614"/>
        </row>
        <row r="1615">
          <cell r="A1615" t="str">
            <v>1615</v>
          </cell>
          <cell r="B1615"/>
          <cell r="C1615" t="str">
            <v>ローカルと出力、読込箇所を精査して対応する</v>
          </cell>
          <cell r="D1615"/>
          <cell r="E1615" t="str">
            <v>サーバーレスの対応②：ローカルに出力する箇所を精査して、AzureのStorageAccountに出力するように対応する。</v>
          </cell>
          <cell r="F1615" t="str">
            <v>陳</v>
          </cell>
          <cell r="G1615">
            <v>44067</v>
          </cell>
          <cell r="H1615"/>
          <cell r="I1615"/>
          <cell r="J1615"/>
          <cell r="L1615"/>
          <cell r="N1615"/>
          <cell r="O1615"/>
          <cell r="P1615"/>
          <cell r="Q1615"/>
          <cell r="R1615"/>
          <cell r="S1615"/>
        </row>
        <row r="1616">
          <cell r="A1616" t="str">
            <v>1616</v>
          </cell>
          <cell r="B1616" t="str">
            <v>WFAF</v>
          </cell>
          <cell r="C1616" t="str">
            <v>ALE0の評価区分の状態表示</v>
          </cell>
          <cell r="D1616" t="str">
            <v>TS
R3-773</v>
          </cell>
          <cell r="E1616" t="str">
            <v>確定・承認画面（WFAF）評価状態を解除した際、評価対応記録画面（ALE0）の評価区分の状態表示に「（解除）」を表示しないよう対応
※運用切り替え時はハードコーディングで対応したが、今後はFLGによる制御</v>
          </cell>
          <cell r="F1616" t="str">
            <v>土田</v>
          </cell>
          <cell r="G1616">
            <v>44067</v>
          </cell>
          <cell r="H1616" t="str">
            <v>Close(リリース済)</v>
          </cell>
          <cell r="I1616"/>
          <cell r="J1616"/>
          <cell r="K1616"/>
          <cell r="L1616"/>
          <cell r="M1616"/>
          <cell r="N1616" t="str">
            <v>CW5.1
SP0b</v>
          </cell>
          <cell r="O1616"/>
          <cell r="P1616"/>
          <cell r="Q1616"/>
          <cell r="R1616"/>
          <cell r="S1616"/>
        </row>
        <row r="1617">
          <cell r="A1617" t="str">
            <v>1617</v>
          </cell>
          <cell r="B1617" t="str">
            <v>ALMD</v>
          </cell>
          <cell r="C1617" t="str">
            <v>MedDRA Ver.</v>
          </cell>
          <cell r="D1617" t="str">
            <v>TS
PQ環境</v>
          </cell>
          <cell r="E1617" t="str">
            <v>MedDRA画面に「MedDRA Ver.」が表示されない
　プルダウンには選択肢が表示され、選択して振りなおすことはできるのですが、更新すると表示されません。
（現行システムでは表示されています）</v>
          </cell>
          <cell r="F1617" t="str">
            <v>陳</v>
          </cell>
          <cell r="G1617">
            <v>44067</v>
          </cell>
          <cell r="H1617" t="str">
            <v>Close(リリース済)</v>
          </cell>
          <cell r="I1617"/>
          <cell r="J1617"/>
          <cell r="K1617"/>
          <cell r="L1617"/>
          <cell r="M1617"/>
          <cell r="N1617" t="str">
            <v>CW5.1
SP0c</v>
          </cell>
          <cell r="O1617"/>
          <cell r="P1617"/>
          <cell r="Q1617"/>
          <cell r="R1617"/>
          <cell r="S1617"/>
        </row>
        <row r="1618">
          <cell r="A1618" t="str">
            <v>1618</v>
          </cell>
          <cell r="B1618" t="str">
            <v>MAST</v>
          </cell>
          <cell r="C1618" t="str">
            <v>XMLアップロード</v>
          </cell>
          <cell r="D1618" t="str">
            <v>DDC開発環境</v>
          </cell>
          <cell r="E1618" t="str">
            <v>CW5から移行したR2報告について、現象：R2形式報告報告イベント画面（ALRA画面）：ICSRより帳票出力：異常終了
横展開：MAST\XMLMasterData.xsd：XMLアップロード、ダウンロードする機能も同じ問題があるようです。</v>
          </cell>
          <cell r="F1618" t="str">
            <v>陳</v>
          </cell>
          <cell r="G1618">
            <v>44076</v>
          </cell>
          <cell r="H1618" t="str">
            <v>Close(リリース済)</v>
          </cell>
          <cell r="I1618"/>
          <cell r="J1618"/>
          <cell r="K1618"/>
          <cell r="L1618"/>
          <cell r="M1618"/>
          <cell r="N1618" t="str">
            <v>CW5.1
SP0e</v>
          </cell>
          <cell r="O1618"/>
          <cell r="P1618"/>
          <cell r="Q1618"/>
          <cell r="R1618"/>
          <cell r="S1618"/>
        </row>
        <row r="1619">
          <cell r="A1619" t="str">
            <v>1619</v>
          </cell>
          <cell r="B1619" t="str">
            <v>E2BCheck</v>
          </cell>
          <cell r="C1619" t="str">
            <v>機構：R3形式E2Bチェック</v>
          </cell>
          <cell r="D1619" t="str">
            <v>DDC開発環境</v>
          </cell>
          <cell r="E1619" t="str">
            <v>CW5出力したICSRファイルの比較テストを実施した時に、E2Bチェック結果の差異を検出しました。
J2.8.2（報告対象外の理由）が入力、J2.8.1（報告対象外フラグ）が入力されない場合、J2.8.1：「【条件付き入力項目チェック（重要項目用）エラー】入力が必要な項目が入力されていません。」のチェックが引っかかるべきです。CW5では引っかかっていますが、CW6では引っかかりませんでした。
※入力データによりチェックが違いますので、他の引っかからないチェックもあります。</v>
          </cell>
          <cell r="F1619" t="str">
            <v>陳</v>
          </cell>
          <cell r="G1619">
            <v>44077</v>
          </cell>
          <cell r="H1619" t="str">
            <v>Close(リリース済)</v>
          </cell>
          <cell r="I1619"/>
          <cell r="J1619"/>
          <cell r="K1619"/>
          <cell r="L1619"/>
          <cell r="M1619"/>
          <cell r="N1619" t="str">
            <v>CW5.1
SP0d</v>
          </cell>
          <cell r="O1619"/>
          <cell r="P1619"/>
          <cell r="Q1619"/>
          <cell r="R1619"/>
          <cell r="S1619"/>
        </row>
        <row r="1620">
          <cell r="A1620" t="str">
            <v>1620</v>
          </cell>
          <cell r="B1620" t="str">
            <v>E2BCheck</v>
          </cell>
          <cell r="C1620" t="str">
            <v>EBSF：R3形式E2Bチェック</v>
          </cell>
          <cell r="D1620" t="str">
            <v>DDC開発環境</v>
          </cell>
          <cell r="E1620" t="str">
            <v xml:space="preserve">CW6では、EBSFの必須項目チェックについて、下記の差異があります。CW6の仕様のほうが正しいと確認しました。
例えば、
D.1　患者イニシャル、画面に値とNFのどちらでも入力されない、
M_E2BV21_EXP_PAR_ITEMに値のIND_FLG=0、NFのIND_FLG=-1に設定する場合
・CW5では、値のIND_FLGだけを見て、IND_FLG=0なので、必須チェックを実施しなく、エラーとなりません。
・CW6では、値とNFのどちらのIND_FLG=-1であれば、必須チェックを実施して、画面に入力されないので、必須チェックエラーとなります。
</v>
          </cell>
          <cell r="F1620" t="str">
            <v>陳</v>
          </cell>
          <cell r="G1620">
            <v>44077</v>
          </cell>
          <cell r="H1620"/>
          <cell r="I1620"/>
          <cell r="J1620"/>
          <cell r="L1620"/>
          <cell r="N1620"/>
          <cell r="O1620"/>
          <cell r="P1620"/>
          <cell r="Q1620"/>
          <cell r="R1620"/>
          <cell r="S1620"/>
        </row>
        <row r="1621">
          <cell r="A1621" t="str">
            <v>1621</v>
          </cell>
          <cell r="B1621" t="str">
            <v>MASM</v>
          </cell>
          <cell r="C1621" t="str">
            <v>ファイル取り込み-更新</v>
          </cell>
          <cell r="D1621" t="str">
            <v>DDC開発環境</v>
          </cell>
          <cell r="E1621" t="str">
            <v xml:space="preserve">CW6では、キー重複のデータの場合、CSVファイルを取り込んで、更新ボタン押下したら、エラーなく処理完了しました。ただ、再検索してデータが変わらなく更新されないです。
CW5では、同じデータで「不正なデータがあるため、全てのデータを更新することができません。」というエラーメッセージが出てきて、Spreadの行の横に「データが重複しています」のエラーメッセージもあります。
</v>
          </cell>
          <cell r="F1621" t="str">
            <v>陳</v>
          </cell>
          <cell r="G1621">
            <v>44077</v>
          </cell>
          <cell r="H1621" t="str">
            <v>Close(リリース済)</v>
          </cell>
          <cell r="I1621"/>
          <cell r="J1621"/>
          <cell r="K1621"/>
          <cell r="L1621"/>
          <cell r="M1621"/>
          <cell r="N1621" t="str">
            <v>CW5.1
SP0g</v>
          </cell>
          <cell r="O1621"/>
          <cell r="P1621"/>
          <cell r="Q1621"/>
          <cell r="R1621"/>
          <cell r="S1621"/>
        </row>
        <row r="1622">
          <cell r="A1622" t="str">
            <v>1622</v>
          </cell>
          <cell r="B1622" t="str">
            <v>ALEC</v>
          </cell>
          <cell r="C1622" t="str">
            <v>「出力順採番」</v>
          </cell>
          <cell r="D1622" t="str">
            <v>TS
本番環境</v>
          </cell>
          <cell r="E1622" t="str">
            <v>治験症例で「出力順採番」を押下した時の優先順位が異なっているようです。
旧システムでは「盲検下の試験薬」が「被疑薬」より上でしたが、
Azureでは「盲検下の試験薬」が「被疑薬」の下になってしまいます。</v>
          </cell>
          <cell r="F1622" t="str">
            <v>陳</v>
          </cell>
          <cell r="G1622">
            <v>44088</v>
          </cell>
          <cell r="H1622" t="str">
            <v>Close(リリース済)</v>
          </cell>
          <cell r="I1622"/>
          <cell r="J1622"/>
          <cell r="K1622"/>
          <cell r="L1622"/>
          <cell r="M1622"/>
          <cell r="N1622" t="str">
            <v>CW5.1
SP0g</v>
          </cell>
          <cell r="O1622"/>
          <cell r="P1622"/>
          <cell r="Q1622"/>
          <cell r="R1622"/>
          <cell r="S1622"/>
        </row>
        <row r="1623">
          <cell r="A1623" t="str">
            <v>1623</v>
          </cell>
          <cell r="B1623" t="str">
            <v>ADCA</v>
          </cell>
          <cell r="C1623" t="str">
            <v>処置・経過詳細画面</v>
          </cell>
          <cell r="D1623" t="str">
            <v>TS
本番環境</v>
          </cell>
          <cell r="E1623" t="str">
            <v>「無効を含む」にチェックをしていないのに無効の行が表示されます（LF200024）。
「修正→無効含むにチェック→チェック外す」…で一旦非表示となりますが、
再度症例を開くとやはり表示されています。</v>
          </cell>
          <cell r="F1623" t="str">
            <v>陳</v>
          </cell>
          <cell r="G1623">
            <v>44088</v>
          </cell>
          <cell r="H1623" t="str">
            <v>Close(リリース済)</v>
          </cell>
          <cell r="I1623"/>
          <cell r="J1623"/>
          <cell r="K1623"/>
          <cell r="L1623"/>
          <cell r="M1623"/>
          <cell r="N1623" t="str">
            <v>CW5.1
SP0g</v>
          </cell>
          <cell r="O1623"/>
          <cell r="P1623"/>
          <cell r="Q1623"/>
          <cell r="R1623"/>
          <cell r="S1623"/>
        </row>
        <row r="1624">
          <cell r="A1624" t="str">
            <v>1624</v>
          </cell>
          <cell r="B1624" t="str">
            <v>MDRG</v>
          </cell>
          <cell r="C1624" t="str">
            <v>CVLR 自社薬含量マスターメンテナンス</v>
          </cell>
          <cell r="D1624" t="str">
            <v>DDC開発環境</v>
          </cell>
          <cell r="E1624" t="str">
            <v>修正ボタン押下して、任意一行の無効をチェックして、「更新」ボタンを押下すると、画面異常終了しました。</v>
          </cell>
          <cell r="F1624" t="str">
            <v>陳</v>
          </cell>
          <cell r="G1624">
            <v>44088</v>
          </cell>
          <cell r="H1624" t="str">
            <v>Close(リリース済)</v>
          </cell>
          <cell r="I1624"/>
          <cell r="J1624"/>
          <cell r="K1624"/>
          <cell r="L1624"/>
          <cell r="M1624"/>
          <cell r="N1624" t="str">
            <v>CW5.1
SP0g</v>
          </cell>
          <cell r="O1624"/>
          <cell r="P1624"/>
          <cell r="Q1624"/>
          <cell r="R1624"/>
          <cell r="S1624"/>
        </row>
        <row r="1625">
          <cell r="A1625" t="str">
            <v>1625</v>
          </cell>
          <cell r="B1625" t="str">
            <v>ADCA</v>
          </cell>
          <cell r="C1625" t="str">
            <v>投与情報－薬剤検索</v>
          </cell>
          <cell r="D1625" t="str">
            <v>TS
本番環境</v>
          </cell>
          <cell r="E1625" t="str">
            <v>薬剤検索で薬剤を検索した際、選択した薬剤情報が症例画面に反映されません。
どうやら、7桁以下のコードだと落ちないようです。
9桁だと販売名は落ちますが、一般名にデータが反映されません。
（旧システムでは、3桁、4桁、7桁でも反映されます）</v>
          </cell>
          <cell r="F1625" t="str">
            <v>陳</v>
          </cell>
          <cell r="G1625">
            <v>44088</v>
          </cell>
          <cell r="H1625" t="str">
            <v>Close(リリース済)</v>
          </cell>
          <cell r="I1625"/>
          <cell r="J1625"/>
          <cell r="K1625"/>
          <cell r="L1625"/>
          <cell r="M1625"/>
          <cell r="N1625" t="str">
            <v>CW5.1
SP0f</v>
          </cell>
          <cell r="O1625"/>
          <cell r="P1625"/>
          <cell r="Q1625"/>
          <cell r="R1625"/>
          <cell r="S1625"/>
        </row>
        <row r="1626">
          <cell r="A1626" t="str">
            <v>1626</v>
          </cell>
          <cell r="B1626" t="str">
            <v>DSMR</v>
          </cell>
          <cell r="C1626" t="str">
            <v>検索一覧Spread-症例管理番号</v>
          </cell>
          <cell r="D1626" t="str">
            <v>TS
本番環境</v>
          </cell>
          <cell r="E1626" t="str">
            <v>DSMR文献検索で出力すると、今まで[症例管理番号]欄には普通に管理番号が出力されていましたが、
Azure環境では頭の１文字しか出力されておりません。
できるだけ早急にご対応いただけますと幸いです。</v>
          </cell>
          <cell r="F1626" t="str">
            <v>陳</v>
          </cell>
          <cell r="G1626">
            <v>44089</v>
          </cell>
          <cell r="H1626" t="str">
            <v>Close(リリース済)</v>
          </cell>
          <cell r="I1626"/>
          <cell r="J1626"/>
          <cell r="K1626"/>
          <cell r="L1626"/>
          <cell r="M1626"/>
          <cell r="N1626" t="str">
            <v>CW5.1
SP0g</v>
          </cell>
          <cell r="O1626"/>
          <cell r="P1626"/>
          <cell r="Q1626"/>
          <cell r="R1626"/>
          <cell r="S1626"/>
        </row>
        <row r="1627">
          <cell r="A1627" t="str">
            <v>1627</v>
          </cell>
          <cell r="B1627" t="str">
            <v>TSDS</v>
          </cell>
          <cell r="C1627" t="str">
            <v>文献一次スクリーニング対応記録票の「情報検討担当者対応日」</v>
          </cell>
          <cell r="D1627" t="str">
            <v>TS
本番環境</v>
          </cell>
          <cell r="E1627" t="str">
            <v>文献一次スクリーニング対応記録票の「情報検討担当者対応日」の出力が変です。
「評価日」に入力した日付が出力されるはずだと思うのですが、
「月」までは正しく出力され、「日」が情報入手日か管理部門入手日に揃ってしまっているようです。
例）「情報入手日、管理部門入手日：6/30」「評価日：7/1」の場合、「2020/7/30」と出力される。</v>
          </cell>
          <cell r="F1627" t="str">
            <v>王超</v>
          </cell>
          <cell r="G1627">
            <v>44090</v>
          </cell>
          <cell r="H1627" t="str">
            <v>Close(リリース済)</v>
          </cell>
          <cell r="I1627"/>
          <cell r="J1627"/>
          <cell r="K1627"/>
          <cell r="L1627"/>
          <cell r="M1627"/>
          <cell r="N1627" t="str">
            <v>CW5.1
SP0h
(addon_0a)</v>
          </cell>
          <cell r="O1627"/>
          <cell r="P1627"/>
          <cell r="Q1627"/>
          <cell r="R1627"/>
          <cell r="S1627"/>
        </row>
        <row r="1628">
          <cell r="A1628" t="str">
            <v>1628</v>
          </cell>
          <cell r="B1628" t="str">
            <v>EBIA</v>
          </cell>
          <cell r="C1628" t="str">
            <v>EBIA、EBIS、EBSFのD.7.2（治療歴の記述情報）</v>
          </cell>
          <cell r="D1628" t="str">
            <v>TS
本番環境</v>
          </cell>
          <cell r="E1628" t="str">
            <v>①    D.7.2の症例票の出力について
D.7.1.ｒに情報があり、D.7.2が空欄の場合、
旧環境ではD.7.2は空欄で出力されていましたが、Azureでは「None」と出力されます。
GB的には、「関連する治療歴及び随伴症状の情報がないときは「None」と入力する」となっていますので、
D.7.1.ｒに情報がある場合は「None」と出力されない方が正しいように思いますがいかがでしょうか。
D.7.1.rに入力があり、D.7.2に入力がない場合、D.7.2の出力はブランクとなるべきです</v>
          </cell>
          <cell r="F1628" t="str">
            <v>陳</v>
          </cell>
          <cell r="G1628">
            <v>44092</v>
          </cell>
          <cell r="H1628" t="str">
            <v>Close(リリース済)</v>
          </cell>
          <cell r="I1628"/>
          <cell r="J1628"/>
          <cell r="K1628"/>
          <cell r="L1628"/>
          <cell r="M1628"/>
          <cell r="N1628" t="str">
            <v>CW5.1
SP0h</v>
          </cell>
          <cell r="O1628"/>
          <cell r="P1628"/>
          <cell r="Q1628"/>
          <cell r="R1628"/>
          <cell r="S1628"/>
        </row>
        <row r="1629">
          <cell r="A1629" t="str">
            <v>1629</v>
          </cell>
          <cell r="B1629" t="str">
            <v>TSMS</v>
          </cell>
          <cell r="C1629" t="str">
            <v>症例カレンダー送信機能</v>
          </cell>
          <cell r="D1629" t="str">
            <v>TS
本番環境</v>
          </cell>
          <cell r="E1629" t="str">
            <v>大正医薬アドオンの症例カレンダー送信機能でメール添付しているCSVファイルについて、
これまで報告期日が迫っている順に出力されていたのが、昨日送信されたCSVでは添付のとおり異なっていました。</v>
          </cell>
          <cell r="F1629" t="str">
            <v>陳</v>
          </cell>
          <cell r="G1629">
            <v>44092</v>
          </cell>
          <cell r="H1629" t="str">
            <v>Close(リリース済)</v>
          </cell>
          <cell r="I1629"/>
          <cell r="J1629"/>
          <cell r="K1629"/>
          <cell r="L1629"/>
          <cell r="M1629"/>
          <cell r="N1629" t="str">
            <v>CW5.1
SP0h
(addon_0b)</v>
          </cell>
          <cell r="O1629"/>
          <cell r="P1629"/>
          <cell r="Q1629"/>
          <cell r="R1629"/>
          <cell r="S1629"/>
        </row>
        <row r="1630">
          <cell r="A1630" t="str">
            <v>1630</v>
          </cell>
          <cell r="B1630" t="str">
            <v>HIST</v>
          </cell>
          <cell r="C1630" t="str">
            <v>監査証跡の画面起動</v>
          </cell>
          <cell r="D1630" t="str">
            <v>TS
本番環境</v>
          </cell>
          <cell r="E1630" t="str">
            <v>監査証跡の画面を起動したときに、40秒~50秒かかります。（CW5では2秒~3秒でした）</v>
          </cell>
          <cell r="F1630" t="str">
            <v>陳</v>
          </cell>
          <cell r="G1630">
            <v>44095</v>
          </cell>
          <cell r="H1630" t="str">
            <v>Close(リリース済)</v>
          </cell>
          <cell r="I1630"/>
          <cell r="J1630"/>
          <cell r="K1630"/>
          <cell r="L1630"/>
          <cell r="M1630"/>
          <cell r="N1630" t="str">
            <v>CW5.1
SP0i</v>
          </cell>
          <cell r="O1630"/>
          <cell r="P1630"/>
          <cell r="Q1630"/>
          <cell r="R1630"/>
          <cell r="S1630"/>
        </row>
        <row r="1631">
          <cell r="A1631" t="str">
            <v>1631</v>
          </cell>
          <cell r="B1631" t="str">
            <v>MRAM</v>
          </cell>
          <cell r="C1631" t="str">
            <v>MedDRA対応表作成</v>
          </cell>
          <cell r="D1631" t="str">
            <v>TS
本番環境</v>
          </cell>
          <cell r="E1631" t="str">
            <v>・MedDRA対応表作成。
・4-5分後、APサーバーログ確認して検索処理完了してクライアント側へ返しました。
・100分(6000s)後画面はTimeOutとなり、異常終了となりました。</v>
          </cell>
          <cell r="F1631" t="str">
            <v>陳</v>
          </cell>
          <cell r="G1631">
            <v>44099</v>
          </cell>
          <cell r="H1631" t="str">
            <v>Close(リリース済)</v>
          </cell>
          <cell r="I1631"/>
          <cell r="J1631"/>
          <cell r="K1631"/>
          <cell r="L1631"/>
          <cell r="M1631"/>
          <cell r="N1631" t="str">
            <v>CW5.1
SP0j</v>
          </cell>
          <cell r="O1631"/>
          <cell r="P1631"/>
          <cell r="Q1631"/>
          <cell r="R1631"/>
          <cell r="S1631"/>
        </row>
        <row r="1632">
          <cell r="A1632" t="str">
            <v>1632</v>
          </cell>
          <cell r="B1632" t="str">
            <v>HIST</v>
          </cell>
          <cell r="C1632" t="str">
            <v>監査証跡で特定の症例がエラー</v>
          </cell>
          <cell r="D1632" t="str">
            <v>TS
本番環境</v>
          </cell>
          <cell r="E1632" t="str">
            <v>・特定の症例の監査証跡を開くと「't' 演算子の後にオペランドがありません。」
・監査証跡データ中に「Can't be ruled out」が存在する
・CW5でも発生するので、既存不具合</v>
          </cell>
          <cell r="F1632" t="str">
            <v>富岡</v>
          </cell>
          <cell r="G1632">
            <v>44112</v>
          </cell>
          <cell r="H1632" t="str">
            <v>Close(リリース済)</v>
          </cell>
          <cell r="I1632"/>
          <cell r="J1632"/>
          <cell r="K1632"/>
          <cell r="L1632"/>
          <cell r="M1632"/>
          <cell r="N1632" t="str">
            <v>CW5.1
SP0k</v>
          </cell>
          <cell r="O1632"/>
          <cell r="P1632"/>
          <cell r="Q1632"/>
          <cell r="R1632"/>
          <cell r="S1632"/>
        </row>
        <row r="1633">
          <cell r="A1633" t="str">
            <v>1633</v>
          </cell>
          <cell r="B1633" t="str">
            <v>MRAM</v>
          </cell>
          <cell r="C1633" t="str">
            <v>「HLT[日本語]」欄に英語が表示される</v>
          </cell>
          <cell r="D1633" t="str">
            <v>TS
本番環境</v>
          </cell>
          <cell r="E1633" t="str">
            <v>・MedDRA一括変換で「MedDRA辞書による選択」を行った際に、「HLT[日本語]」欄に英語が表示される</v>
          </cell>
          <cell r="F1633" t="str">
            <v>富岡</v>
          </cell>
          <cell r="G1633">
            <v>44112</v>
          </cell>
          <cell r="H1633" t="str">
            <v>Close(リリース済)</v>
          </cell>
          <cell r="I1633"/>
          <cell r="J1633"/>
          <cell r="K1633"/>
          <cell r="L1633"/>
          <cell r="M1633"/>
          <cell r="N1633" t="str">
            <v>CW5.1
SP0k</v>
          </cell>
          <cell r="O1633"/>
          <cell r="P1633"/>
          <cell r="Q1633"/>
          <cell r="R1633"/>
          <cell r="S1633"/>
        </row>
        <row r="1634">
          <cell r="A1634" t="str">
            <v>1634</v>
          </cell>
          <cell r="B1634" t="str">
            <v>MSLD</v>
          </cell>
          <cell r="C1634" t="str">
            <v>M_INST_MRでエラー</v>
          </cell>
          <cell r="D1634" t="str">
            <v>TS
本番環境</v>
          </cell>
          <cell r="E1634" t="str">
            <v>・M_INST_MR.csvの2列目（CLIN_CD）がNULLの場合にエラーとなる。
・CLIN_CDはPKであり本来はNULLを許容しないが、CW5ではエラーとならない。</v>
          </cell>
          <cell r="F1634" t="str">
            <v>富岡</v>
          </cell>
          <cell r="G1634">
            <v>44112</v>
          </cell>
          <cell r="H1634" t="str">
            <v>Close(リリース済)</v>
          </cell>
          <cell r="I1634"/>
          <cell r="J1634"/>
          <cell r="K1634"/>
          <cell r="L1634"/>
          <cell r="M1634"/>
          <cell r="N1634" t="str">
            <v>CW5.1
SP0k</v>
          </cell>
          <cell r="O1634"/>
          <cell r="P1634"/>
          <cell r="Q1634"/>
          <cell r="R1634"/>
          <cell r="S1634"/>
        </row>
        <row r="1635">
          <cell r="A1635" t="str">
            <v>1635</v>
          </cell>
          <cell r="B1635" t="str">
            <v>ADCA</v>
          </cell>
          <cell r="C1635" t="str">
            <v>処置・経過詳細画面の行の幅（高さ）</v>
          </cell>
          <cell r="D1635" t="str">
            <v>TS
本番環境</v>
          </cell>
          <cell r="E1635" t="str">
            <v>症例情報画面の処置・経過詳細画面にて、「↑」ボタンで行を入れ替えると行の幅（高さ）が入力内容に合わなくなる
※CW5では発生しない</v>
          </cell>
          <cell r="F1635" t="str">
            <v>土田</v>
          </cell>
          <cell r="G1635">
            <v>44113</v>
          </cell>
          <cell r="H1635" t="str">
            <v>Close(リリース済)</v>
          </cell>
          <cell r="I1635"/>
          <cell r="J1635"/>
          <cell r="K1635"/>
          <cell r="L1635"/>
          <cell r="M1635"/>
          <cell r="N1635" t="str">
            <v>CW5.1
SP0k</v>
          </cell>
          <cell r="O1635"/>
          <cell r="P1635"/>
          <cell r="Q1635"/>
          <cell r="R1635"/>
          <cell r="S1635"/>
        </row>
        <row r="1636">
          <cell r="A1636" t="str">
            <v>1636</v>
          </cell>
          <cell r="B1636" t="str">
            <v>ADCA</v>
          </cell>
          <cell r="C1636" t="str">
            <v>処置・経過詳細画面Spread</v>
          </cell>
          <cell r="D1636" t="str">
            <v>DDC開発環境</v>
          </cell>
          <cell r="E1636" t="str">
            <v>CW6-M-0065調査した時に発現した不具合：
１、症例情報画面の処置・経過詳細画面：
無効行を「↑」ボタンで行を入れ替えて、確定」ボタンを押下した後、症例情報画面から再開くと、無効行は差し替えた前の位置に戻ってしまいました。
２、Spread共通：
無効行を上に移動して、画面更新したら、無効行は移動前の位置に戻ってしまいました。ただ、画面を閉じてから再度開くと正しく表示されること。</v>
          </cell>
          <cell r="F1636" t="str">
            <v>陳</v>
          </cell>
          <cell r="G1636">
            <v>44117</v>
          </cell>
          <cell r="H1636" t="str">
            <v>Close(リリース済)</v>
          </cell>
          <cell r="I1636"/>
          <cell r="J1636"/>
          <cell r="K1636"/>
          <cell r="L1636"/>
          <cell r="M1636"/>
          <cell r="N1636" t="str">
            <v>CW5.1
SP0k</v>
          </cell>
          <cell r="O1636"/>
          <cell r="P1636"/>
          <cell r="Q1636"/>
          <cell r="R1636"/>
          <cell r="S1636"/>
        </row>
        <row r="1637">
          <cell r="A1637" t="str">
            <v>1637</v>
          </cell>
          <cell r="B1637" t="str">
            <v>機械翻訳オプション</v>
          </cell>
          <cell r="C1637" t="str">
            <v>結果反映指示</v>
          </cell>
          <cell r="D1637" t="str">
            <v>DDC開発環境</v>
          </cell>
          <cell r="E1637" t="str">
            <v>Spread中の詳細ボタンから詳細画面を起動する場合、第一言語、第二言語両方ロックされる状態でも、「結果をクリップボードにコピー」 のみを表示されるべきですが、　「結果を第２言語に上書き」、
「結果を第２言語に追加」なども表示されてしまいました</v>
          </cell>
          <cell r="F1637" t="str">
            <v>陳</v>
          </cell>
          <cell r="G1637">
            <v>44117</v>
          </cell>
          <cell r="H1637"/>
          <cell r="I1637"/>
          <cell r="J1637"/>
          <cell r="L1637"/>
          <cell r="N1637"/>
          <cell r="O1637"/>
          <cell r="P1637"/>
          <cell r="Q1637"/>
          <cell r="R1637"/>
          <cell r="S1637"/>
        </row>
        <row r="1638">
          <cell r="A1638" t="str">
            <v>1638</v>
          </cell>
          <cell r="B1638" t="str">
            <v>ALEP
ALEC
E2Bチェック</v>
          </cell>
          <cell r="C1638" t="str">
            <v>コードリスト更新</v>
          </cell>
          <cell r="D1638" t="str">
            <v>社内
R3-1497</v>
          </cell>
          <cell r="E1638" t="str">
            <v>コードリスト更新の二課長通知が公開されたため下記の通り対応する。
■J OID Code Lists v1.1からv1.2への変更点
・J2.4.kのコード値変更に伴い、CL3へ8と9を追加しバージョン1.1から1.2へ変更
・CL8（J2.14.i）の英語名称について、未知を「Unknown」、既知を「Known」へ修正しバージョンを1.1から1.2へ変更</v>
          </cell>
          <cell r="F1638" t="str">
            <v>土田</v>
          </cell>
          <cell r="G1638">
            <v>44123</v>
          </cell>
          <cell r="H1638" t="str">
            <v>Close(リリース済)</v>
          </cell>
          <cell r="I1638"/>
          <cell r="J1638"/>
          <cell r="K1638"/>
          <cell r="L1638"/>
          <cell r="M1638"/>
          <cell r="N1638" t="str">
            <v>CW5.1
SP0l</v>
          </cell>
          <cell r="O1638"/>
          <cell r="P1638"/>
          <cell r="Q1638"/>
          <cell r="R1638"/>
          <cell r="S1638"/>
        </row>
        <row r="1639">
          <cell r="A1639" t="str">
            <v>1639</v>
          </cell>
          <cell r="B1639" t="str">
            <v>MRAM</v>
          </cell>
          <cell r="C1639" t="str">
            <v>MedDRA一括変換、対応表作成</v>
          </cell>
          <cell r="D1639" t="str">
            <v>社内
R3-959</v>
          </cell>
          <cell r="E1639" t="str">
            <v xml:space="preserve">MedDRA一括変換で、自社薬「ロコアテープ」のみチェックしたにもかかわらず、						
CSV出力で他剤のデータが一部出力されました	</v>
          </cell>
          <cell r="F1639" t="str">
            <v>DHD 馮</v>
          </cell>
          <cell r="G1639">
            <v>44124</v>
          </cell>
          <cell r="H1639" t="str">
            <v>Close(リリース済)</v>
          </cell>
          <cell r="I1639"/>
          <cell r="J1639"/>
          <cell r="K1639"/>
          <cell r="L1639"/>
          <cell r="M1639"/>
          <cell r="N1639" t="str">
            <v>CW5.1
SP0k</v>
          </cell>
          <cell r="O1639"/>
          <cell r="P1639"/>
          <cell r="Q1639"/>
          <cell r="R1639"/>
          <cell r="S1639"/>
        </row>
        <row r="1640">
          <cell r="A1640" t="str">
            <v>1640</v>
          </cell>
          <cell r="B1640" t="str">
            <v>ALEP</v>
          </cell>
          <cell r="C1640" t="str">
            <v>投与－因果関係</v>
          </cell>
          <cell r="D1640" t="str">
            <v>DDC開発環境</v>
          </cell>
          <cell r="E1640" t="str">
            <v>例えば2行の企業の因果関係を入力して、「↑」で2行目（表示/非表示に関わらず）を１行目に入れ替えて更新して、画面を再度開くと入れ替えられた行は2行目に戻ってしまいました。
※CW6-M-0066となっている現象ですが、違う原因ですので、起票します</v>
          </cell>
          <cell r="F1640" t="str">
            <v>陳</v>
          </cell>
          <cell r="G1640">
            <v>44117</v>
          </cell>
          <cell r="H1640" t="str">
            <v>Close(リリース済)</v>
          </cell>
          <cell r="I1640"/>
          <cell r="J1640"/>
          <cell r="K1640"/>
          <cell r="L1640"/>
          <cell r="M1640"/>
          <cell r="N1640" t="str">
            <v>CW5.1
SP0k</v>
          </cell>
          <cell r="O1640"/>
          <cell r="P1640"/>
          <cell r="Q1640"/>
          <cell r="R1640"/>
          <cell r="S1640"/>
        </row>
        <row r="1641">
          <cell r="A1641" t="str">
            <v>1641</v>
          </cell>
          <cell r="B1641" t="str">
            <v>PSRD</v>
          </cell>
          <cell r="C1641" t="str">
            <v>収集結果一覧選択画面</v>
          </cell>
          <cell r="D1641" t="str">
            <v>DDC開発環境</v>
          </cell>
          <cell r="E1641" t="str">
            <v>様式種別：定期報告、収集結果一覧を選択して、「設定」ボタンをすると、「問題が発生したため、フォームを終了します。ご不便をおかけして申し訳ありません。」エラーが発生しました。</v>
          </cell>
          <cell r="F1641" t="str">
            <v>王</v>
          </cell>
          <cell r="G1641">
            <v>44127</v>
          </cell>
          <cell r="H1641"/>
          <cell r="I1641"/>
          <cell r="J1641"/>
          <cell r="L1641"/>
          <cell r="N1641" t="str">
            <v>CW6 SP0</v>
          </cell>
          <cell r="O1641"/>
          <cell r="P1641"/>
          <cell r="Q1641"/>
          <cell r="R1641"/>
          <cell r="S1641"/>
        </row>
        <row r="1642">
          <cell r="A1642" t="str">
            <v>1642</v>
          </cell>
          <cell r="B1642" t="str">
            <v>SHMD</v>
          </cell>
          <cell r="C1642" t="str">
            <v>MEDDRA辞書検索</v>
          </cell>
          <cell r="D1642" t="str">
            <v>TS
本番環境</v>
          </cell>
          <cell r="E1642" t="str">
            <v>検索対象が「PT」の場合、検索できないになる。</v>
          </cell>
          <cell r="F1642" t="str">
            <v>王</v>
          </cell>
          <cell r="G1642">
            <v>44127</v>
          </cell>
          <cell r="H1642" t="str">
            <v>Close(リリース済)</v>
          </cell>
          <cell r="I1642"/>
          <cell r="J1642"/>
          <cell r="K1642"/>
          <cell r="L1642"/>
          <cell r="M1642"/>
          <cell r="N1642" t="str">
            <v>CW5.1
SP0k</v>
          </cell>
          <cell r="O1642"/>
          <cell r="P1642"/>
          <cell r="Q1642"/>
          <cell r="R1642"/>
          <cell r="S1642"/>
        </row>
        <row r="1643">
          <cell r="A1643" t="str">
            <v>1643</v>
          </cell>
          <cell r="B1643" t="str">
            <v>ADAR</v>
          </cell>
          <cell r="C1643" t="str">
            <v>汎用検索-「Excel出力」</v>
          </cell>
          <cell r="D1643" t="str">
            <v>TS
本番環境</v>
          </cell>
          <cell r="E1643" t="str">
            <v>臨検値が小数の場合、汎用検索－「Excel出力」を押下するとエラー画面が出てしまう。</v>
          </cell>
          <cell r="F1643" t="str">
            <v>陳</v>
          </cell>
          <cell r="G1643">
            <v>44134</v>
          </cell>
          <cell r="H1643"/>
          <cell r="I1643"/>
          <cell r="J1643"/>
          <cell r="L1643"/>
          <cell r="N1643"/>
          <cell r="O1643"/>
          <cell r="P1643"/>
          <cell r="Q1643"/>
          <cell r="R1643"/>
          <cell r="S1643"/>
        </row>
        <row r="1644">
          <cell r="A1644" t="str">
            <v>1644</v>
          </cell>
          <cell r="B1644" t="str">
            <v>EBIx</v>
          </cell>
          <cell r="C1644" t="str">
            <v>ICSRファイルサイズ上限（MB）</v>
          </cell>
          <cell r="D1644" t="str">
            <v>DDC開発環境</v>
          </cell>
          <cell r="E1644" t="str">
            <v>ICSRファイルサイズ上限はapplication_server.configの&lt;e2b&gt;下の&lt;maxIcsrFileSize&gt;取得すべきですが、現在&lt;Common&gt;下の&lt;maxIcsrFileSize&gt;から取得しています。
&lt;e2b&gt;下の&lt;maxIcsrFileSize&gt;から取得するように改修する必要です。
※CW5からの不具合です。</v>
          </cell>
          <cell r="F1644" t="str">
            <v>陳</v>
          </cell>
          <cell r="G1644">
            <v>44146</v>
          </cell>
          <cell r="H1644"/>
          <cell r="I1644"/>
          <cell r="J1644"/>
          <cell r="L1644"/>
          <cell r="N1644"/>
          <cell r="O1644"/>
          <cell r="P1644"/>
          <cell r="Q1644"/>
          <cell r="R1644"/>
          <cell r="S1644"/>
        </row>
        <row r="1645">
          <cell r="A1645" t="str">
            <v>1645</v>
          </cell>
          <cell r="B1645" t="str">
            <v>E2Bチェック</v>
          </cell>
          <cell r="C1645" t="str">
            <v>J2.14.i 未知・既知</v>
          </cell>
          <cell r="D1645" t="str">
            <v>TS
CW6-M-0068再対応</v>
          </cell>
          <cell r="E1645" t="str">
            <v>役割区分が「1:被疑薬」か「3:相互作用」の薬剤が1つのみ存在する場合で、有害事象が複数ある場合に一件でも新規性が入力されて入ればチェックOKとなってしまう不備
有害事象毎のチェックになっていなかった
（以前必須チェックのときは、有害事象毎に新規性が入力されていることをチェックしていた）</v>
          </cell>
          <cell r="F1645" t="str">
            <v>土田</v>
          </cell>
          <cell r="G1645">
            <v>44146</v>
          </cell>
          <cell r="H1645" t="str">
            <v>Close(リリース済)</v>
          </cell>
          <cell r="I1645"/>
          <cell r="J1645"/>
          <cell r="K1645"/>
          <cell r="L1645"/>
          <cell r="M1645"/>
          <cell r="N1645" t="str">
            <v>CW5.1
SP0m</v>
          </cell>
          <cell r="O1645"/>
          <cell r="P1645"/>
          <cell r="Q1645"/>
          <cell r="R1645"/>
          <cell r="S1645"/>
        </row>
        <row r="1646">
          <cell r="A1646" t="str">
            <v>1646</v>
          </cell>
          <cell r="B1646" t="str">
            <v>GOE0</v>
          </cell>
          <cell r="C1646" t="str">
            <v>評価票-治療歴</v>
          </cell>
          <cell r="D1646" t="str">
            <v>TSP</v>
          </cell>
          <cell r="E1646" t="str">
            <v>評価票-治療歴の出力順変更対応（CW5でもSP13で対応予定、CW6先行）​
M_APP_PARAMで​選択可能
・Mode-a.画面の表示順で出力（デフォルト）
・Mode-b. 治療歴区分順で出力「原疾患＞合併症＞既往歴＞アレルギー歴＞併用療法＞その他」（同一区分は入力順）</v>
          </cell>
          <cell r="F1646" t="str">
            <v>土田</v>
          </cell>
          <cell r="G1646">
            <v>44167</v>
          </cell>
          <cell r="H1646" t="str">
            <v>Close(リリース済)</v>
          </cell>
          <cell r="I1646"/>
          <cell r="J1646"/>
          <cell r="K1646"/>
          <cell r="L1646"/>
          <cell r="M1646"/>
          <cell r="N1646" t="str">
            <v>CW5.1 SP0o
CW6 SP1</v>
          </cell>
          <cell r="O1646"/>
          <cell r="P1646"/>
          <cell r="Q1646"/>
          <cell r="R1646" t="str">
            <v>2020/12/15 土田
監査証跡対応を先にリリースする為SP名を変更
SP0n→SP0o</v>
          </cell>
          <cell r="S1646"/>
        </row>
        <row r="1647">
          <cell r="A1647" t="str">
            <v>1647</v>
          </cell>
          <cell r="B1647" t="str">
            <v>DSIN</v>
          </cell>
          <cell r="C1647" t="str">
            <v>帳票ファイル名</v>
          </cell>
          <cell r="D1647" t="str">
            <v>TSP</v>
          </cell>
          <cell r="E1647" t="str">
            <v>文献学会情報評価帳票（TSアドオン）のファイル名対応​
単一文献の場合は文献番号を付けるが、​複数文献の場合は現状仕様のまま文献番号を付けない​</v>
          </cell>
          <cell r="F1647" t="str">
            <v>土田</v>
          </cell>
          <cell r="G1647">
            <v>44167</v>
          </cell>
          <cell r="H1647" t="str">
            <v>Close(リリース済)</v>
          </cell>
          <cell r="I1647"/>
          <cell r="J1647"/>
          <cell r="K1647"/>
          <cell r="L1647"/>
          <cell r="M1647"/>
          <cell r="N1647" t="str">
            <v>CW5.1 SP0o
CW6 SP1</v>
          </cell>
          <cell r="O1647"/>
          <cell r="P1647"/>
          <cell r="Q1647"/>
          <cell r="R1647" t="str">
            <v>2020/12/15 土田
監査証跡対応を先にリリースする為SP名を変更
SP0n→SP0o</v>
          </cell>
          <cell r="S1647"/>
        </row>
        <row r="1648">
          <cell r="A1648" t="str">
            <v>1648</v>
          </cell>
          <cell r="B1648" t="str">
            <v>DSMR</v>
          </cell>
          <cell r="C1648" t="str">
            <v>症例管理番号</v>
          </cell>
          <cell r="D1648" t="str">
            <v>TSP</v>
          </cell>
          <cell r="E1648" t="str">
            <v>以下の操作をすると文献検索画面の症例管理番号が表示されなくなる
１．文献検索画面に、「詳」ボタンをクリック
２．文献学会情報登録画面に、「修正」→「更新」→「戻る」を押下</v>
          </cell>
          <cell r="F1648" t="str">
            <v>土田</v>
          </cell>
          <cell r="G1648">
            <v>44169</v>
          </cell>
          <cell r="H1648" t="str">
            <v>Close(リリース済)</v>
          </cell>
          <cell r="I1648"/>
          <cell r="J1648"/>
          <cell r="K1648"/>
          <cell r="L1648"/>
          <cell r="M1648"/>
          <cell r="N1648" t="str">
            <v>CW5.1 SP0o
CW6 SP1</v>
          </cell>
          <cell r="O1648"/>
          <cell r="P1648"/>
          <cell r="Q1648"/>
          <cell r="R1648" t="str">
            <v>2020/12/15 土田
監査証跡対応を先にリリースする為SP名を変更
SP0n→SP0o</v>
          </cell>
          <cell r="S1648"/>
        </row>
        <row r="1649">
          <cell r="A1649" t="str">
            <v>1649</v>
          </cell>
          <cell r="B1649" t="str">
            <v>HIST</v>
          </cell>
          <cell r="C1649" t="str">
            <v>監査証跡（旧バージョン）</v>
          </cell>
          <cell r="D1649" t="str">
            <v>TSP</v>
          </cell>
          <cell r="E1649" t="str">
            <v>CW6版監査証跡（旧バージョン）機能対応</v>
          </cell>
          <cell r="F1649" t="str">
            <v>王超</v>
          </cell>
          <cell r="G1649">
            <v>44172</v>
          </cell>
          <cell r="H1649" t="str">
            <v>Close(リリース済)</v>
          </cell>
          <cell r="I1649"/>
          <cell r="J1649"/>
          <cell r="K1649"/>
          <cell r="L1649"/>
          <cell r="M1649"/>
          <cell r="N1649" t="str">
            <v>CW5.1 SP0n
CW6 SP0a</v>
          </cell>
          <cell r="O1649"/>
          <cell r="P1649"/>
          <cell r="Q1649"/>
          <cell r="R1649"/>
          <cell r="S1649"/>
        </row>
        <row r="1650">
          <cell r="A1650" t="str">
            <v>1650</v>
          </cell>
          <cell r="B1650" t="str">
            <v>ADAR</v>
          </cell>
          <cell r="C1650" t="str">
            <v>Excel出力</v>
          </cell>
          <cell r="D1650" t="str">
            <v>TS
HD:2012-039</v>
          </cell>
          <cell r="E1650" t="str">
            <v>汎用検索条件で帳票種類を「最新の安全部報告情報のみ」とした場合に、
CW5では「最新の安全部報告」が出力されますが、
CW6では「最初の安全部報告」が出力されています。</v>
          </cell>
          <cell r="F1650" t="str">
            <v>DHD 馮</v>
          </cell>
          <cell r="G1650">
            <v>44195</v>
          </cell>
          <cell r="H1650" t="str">
            <v>Close(リリース済)</v>
          </cell>
          <cell r="I1650"/>
          <cell r="J1650"/>
          <cell r="K1650"/>
          <cell r="L1650"/>
          <cell r="M1650"/>
          <cell r="N1650" t="str">
            <v>CW5.1 SP0o
CW6 SP1</v>
          </cell>
          <cell r="O1650"/>
          <cell r="P1650"/>
          <cell r="Q1650"/>
          <cell r="R1650"/>
          <cell r="S1650"/>
        </row>
        <row r="1651">
          <cell r="A1651" t="str">
            <v>1651</v>
          </cell>
          <cell r="B1651" t="str">
            <v>HIST</v>
          </cell>
          <cell r="C1651" t="str">
            <v>監査証跡
監査証跡（旧バージョン）</v>
          </cell>
          <cell r="D1651" t="str">
            <v>TSP</v>
          </cell>
          <cell r="E1651" t="str">
            <v>症例情報画面－有害事象－記載有害事象名：
Azureのキー項目説明には更新前、VPCは更新後の記載有害事象名が出力されています。</v>
          </cell>
          <cell r="F1651" t="str">
            <v>陳</v>
          </cell>
          <cell r="G1651">
            <v>44231</v>
          </cell>
          <cell r="H1651" t="str">
            <v>Close(リリース済)</v>
          </cell>
          <cell r="I1651"/>
          <cell r="J1651"/>
          <cell r="K1651"/>
          <cell r="L1651"/>
          <cell r="M1651"/>
          <cell r="N1651" t="str">
            <v>CW6 SP0c</v>
          </cell>
          <cell r="O1651"/>
          <cell r="P1651"/>
          <cell r="Q1651"/>
          <cell r="R1651"/>
          <cell r="S1651"/>
        </row>
        <row r="1652">
          <cell r="A1652" t="str">
            <v>1652</v>
          </cell>
          <cell r="B1652" t="str">
            <v>GOE0</v>
          </cell>
          <cell r="C1652" t="str">
            <v>研究・措置の評価票出力</v>
          </cell>
          <cell r="D1652" t="str">
            <v>TSP</v>
          </cell>
          <cell r="E1652" t="str">
            <v>TSP Azureで研究・措置の評価票を出力しようとすると異常終了します。</v>
          </cell>
          <cell r="F1652" t="str">
            <v>陳</v>
          </cell>
          <cell r="G1652">
            <v>44231</v>
          </cell>
          <cell r="H1652" t="str">
            <v>Close(リリース済)</v>
          </cell>
          <cell r="I1652"/>
          <cell r="J1652"/>
          <cell r="K1652"/>
          <cell r="L1652"/>
          <cell r="M1652"/>
          <cell r="N1652" t="str">
            <v>CW6 SP0c</v>
          </cell>
          <cell r="O1652"/>
          <cell r="P1652"/>
          <cell r="Q1652"/>
          <cell r="R1652"/>
          <cell r="S1652"/>
        </row>
        <row r="1653">
          <cell r="A1653" t="str">
            <v>1653</v>
          </cell>
          <cell r="B1653" t="str">
            <v>KUAR</v>
          </cell>
          <cell r="C1653" t="str">
            <v>更新リスト作成</v>
          </cell>
          <cell r="D1653" t="str">
            <v>DDC開発環境</v>
          </cell>
          <cell r="E1653" t="str">
            <v>「収集期間内最新受領のみ」と「収集期間内最新の報告済み受領のみ」両方をチェックして、「更新リスト作成」ボタンを押下すると、画面が異常終了となりました。</v>
          </cell>
          <cell r="F1653" t="str">
            <v>陳</v>
          </cell>
          <cell r="G1653">
            <v>44234</v>
          </cell>
          <cell r="H1653" t="str">
            <v>Close(リリース済)</v>
          </cell>
          <cell r="I1653"/>
          <cell r="J1653"/>
          <cell r="K1653"/>
          <cell r="L1653"/>
          <cell r="M1653"/>
          <cell r="N1653" t="str">
            <v>CW6 SP0c</v>
          </cell>
          <cell r="O1653"/>
          <cell r="P1653"/>
          <cell r="Q1653"/>
          <cell r="R1653"/>
          <cell r="S1653"/>
        </row>
        <row r="1654">
          <cell r="A1654" t="str">
            <v>1654</v>
          </cell>
          <cell r="B1654" t="str">
            <v>EBSF</v>
          </cell>
          <cell r="C1654" t="str">
            <v>R3のICSRファイル作成</v>
          </cell>
          <cell r="D1654" t="str">
            <v>DDC開発環境</v>
          </cell>
          <cell r="E1654" t="str">
            <v>R3-1069マージ不備があります。
M_E2BV21_EXP_PAR_ITEMに「J2.7.1（ICSR_ITEM_ID=4080）」がなければ、スキーマエラーは発生しました。</v>
          </cell>
          <cell r="F1654" t="str">
            <v>陳</v>
          </cell>
          <cell r="G1654">
            <v>44237</v>
          </cell>
          <cell r="H1654" t="str">
            <v>Close(リリース済)</v>
          </cell>
          <cell r="I1654"/>
          <cell r="J1654"/>
          <cell r="K1654"/>
          <cell r="L1654"/>
          <cell r="M1654"/>
          <cell r="N1654" t="str">
            <v>CW6 SP0c</v>
          </cell>
          <cell r="O1654"/>
          <cell r="P1654"/>
          <cell r="Q1654"/>
          <cell r="R1654"/>
          <cell r="S1654"/>
        </row>
        <row r="1655">
          <cell r="A1655" t="str">
            <v>1655</v>
          </cell>
          <cell r="B1655" t="str">
            <v>EBCF</v>
          </cell>
          <cell r="C1655" t="str">
            <v>対応ファイル形式</v>
          </cell>
          <cell r="D1655" t="str">
            <v>DDC開発環境</v>
          </cell>
          <cell r="E1655" t="str">
            <v>EBCF_R2_FLGがONの場合、CW5と同じR3形式、R2形式、不具合報告が表示されていますが、EBCF_R2_FLGがOFFとなると、医療機器オプションがONでも「対象ファイル形式」がなくなって、不具合報告もなくなりました。</v>
          </cell>
          <cell r="F1655" t="str">
            <v>陳</v>
          </cell>
          <cell r="G1655">
            <v>44237</v>
          </cell>
          <cell r="H1655" t="str">
            <v>Close(リリース済)</v>
          </cell>
          <cell r="I1655"/>
          <cell r="J1655"/>
          <cell r="K1655"/>
          <cell r="L1655"/>
          <cell r="M1655"/>
          <cell r="N1655" t="str">
            <v>CW6 SP0c</v>
          </cell>
          <cell r="O1655"/>
          <cell r="P1655"/>
          <cell r="Q1655"/>
          <cell r="R1655"/>
          <cell r="S1655"/>
        </row>
        <row r="1656">
          <cell r="A1656" t="str">
            <v>1656</v>
          </cell>
          <cell r="B1656" t="str">
            <v>EBAC
EDI</v>
          </cell>
          <cell r="C1656" t="str">
            <v>医療機器オプションのEDI送信対応</v>
          </cell>
          <cell r="D1656" t="str">
            <v>DDC開発環境</v>
          </cell>
          <cell r="E1656" t="str">
            <v>CW6 EDIオプション対応：
①R3-1535：EBAC：医療機器不具合の電子化対応マージ
②EBAC：EDIオプション送信対応（SND_FLG=2）
③Function対応：医療機器不具合の電子報告の送信、ステータス更新等</v>
          </cell>
          <cell r="F1656" t="str">
            <v>陳</v>
          </cell>
          <cell r="G1656">
            <v>44237</v>
          </cell>
          <cell r="H1656" t="str">
            <v>対応中</v>
          </cell>
          <cell r="I1656"/>
          <cell r="J1656"/>
          <cell r="L1656"/>
          <cell r="N1656" t="str">
            <v>CW6 SP0d</v>
          </cell>
          <cell r="O1656"/>
          <cell r="P1656"/>
          <cell r="Q1656"/>
          <cell r="R1656"/>
          <cell r="S1656"/>
        </row>
        <row r="1657">
          <cell r="A1657" t="str">
            <v>1657</v>
          </cell>
          <cell r="B1657" t="str">
            <v>MSLD</v>
          </cell>
          <cell r="C1657" t="str">
            <v>MSLD機能</v>
          </cell>
          <cell r="D1657" t="str">
            <v>社内</v>
          </cell>
          <cell r="E1657" t="str">
            <v>MSLDの再対応
①HttpStatusログ対応
②Timer/Web区分対応</v>
          </cell>
          <cell r="F1657" t="str">
            <v>王超</v>
          </cell>
          <cell r="G1657">
            <v>44263</v>
          </cell>
          <cell r="H1657" t="str">
            <v>対応中</v>
          </cell>
          <cell r="I1657"/>
          <cell r="J1657"/>
          <cell r="L1657"/>
          <cell r="N1657" t="str">
            <v>CW6 SP0d</v>
          </cell>
          <cell r="O1657"/>
          <cell r="P1657"/>
          <cell r="Q1657"/>
          <cell r="R1657"/>
          <cell r="S1657"/>
        </row>
        <row r="1658">
          <cell r="A1658" t="str">
            <v>1658</v>
          </cell>
          <cell r="B1658" t="str">
            <v>HIST</v>
          </cell>
          <cell r="C1658" t="str">
            <v>監査証跡（旧バージョン）</v>
          </cell>
          <cell r="D1658" t="str">
            <v>社内</v>
          </cell>
          <cell r="E1658" t="str">
            <v>R2スキーマがない環境では監査証跡（旧バージョン）を表示しない</v>
          </cell>
          <cell r="F1658" t="str">
            <v>土田</v>
          </cell>
          <cell r="G1658">
            <v>44264</v>
          </cell>
          <cell r="H1658" t="str">
            <v>対応中</v>
          </cell>
          <cell r="I1658"/>
          <cell r="J1658"/>
          <cell r="L1658"/>
          <cell r="N1658" t="str">
            <v>CW6 SP0d</v>
          </cell>
          <cell r="O1658"/>
          <cell r="P1658"/>
          <cell r="Q1658"/>
          <cell r="R1658"/>
          <cell r="S1658"/>
        </row>
        <row r="1659">
          <cell r="A1659" t="str">
            <v>1659</v>
          </cell>
          <cell r="B1659" t="str">
            <v>バッチ管理</v>
          </cell>
          <cell r="C1659" t="str">
            <v>EDI電子証明書管理画面</v>
          </cell>
          <cell r="D1659" t="str">
            <v>社内</v>
          </cell>
          <cell r="E1659" t="str">
            <v>EDIオプションを利用しないお客様の場合、EDI電子証明書管理画面を見せたくないので、
メニューに表示する／しないの制御を対応したほうが良いです。</v>
          </cell>
          <cell r="F1659" t="str">
            <v>陳</v>
          </cell>
          <cell r="G1659">
            <v>44267</v>
          </cell>
          <cell r="H1659" t="str">
            <v>対応中</v>
          </cell>
          <cell r="I1659"/>
          <cell r="J1659"/>
          <cell r="L1659"/>
          <cell r="N1659" t="str">
            <v>CW6 SP0d</v>
          </cell>
          <cell r="O1659"/>
          <cell r="P1659"/>
          <cell r="Q1659"/>
          <cell r="R1659"/>
          <cell r="S1659"/>
        </row>
        <row r="1660">
          <cell r="A1660" t="str">
            <v>1660</v>
          </cell>
          <cell r="B1660" t="str">
            <v>ICSR出力等</v>
          </cell>
          <cell r="C1660" t="str">
            <v>FileShareにファイル出力</v>
          </cell>
          <cell r="D1660" t="str">
            <v>社内</v>
          </cell>
          <cell r="E1660" t="str">
            <v>StorageFileShare：DisableContentMD5Validation＝True対応</v>
          </cell>
          <cell r="F1660" t="str">
            <v>陳</v>
          </cell>
          <cell r="G1660">
            <v>44272</v>
          </cell>
          <cell r="H1660" t="str">
            <v>対応中</v>
          </cell>
          <cell r="I1660"/>
          <cell r="J1660"/>
          <cell r="L1660"/>
          <cell r="N1660" t="str">
            <v>CW6 SP0d</v>
          </cell>
          <cell r="O1660"/>
          <cell r="P1660"/>
          <cell r="Q1660"/>
          <cell r="R1660"/>
          <cell r="S1660"/>
        </row>
        <row r="1661">
          <cell r="A1661" t="str">
            <v>1661</v>
          </cell>
          <cell r="B1661" t="str">
            <v>共通</v>
          </cell>
          <cell r="C1661" t="str">
            <v>マスターデータ取得</v>
          </cell>
          <cell r="D1661" t="str">
            <v>DDC開発環境</v>
          </cell>
          <cell r="E1661" t="str">
            <v>開発ソースコードの一つ改善：
機械翻訳オプション対応した時に、ADRのメニュー画面起動時に検索されたマスターデータの一部（M_SYS_PARAMS、M_APP_PARAMS、M_SYS_KB、M_APP_KB）を基盤側にコピーするように対応しましたが、その後ADR側のマスターにFLGを追加したら、基盤側の機械翻訳を使わないFLGですが、基盤側のマスターテーブルに同じFLGを追加しないとデータコピーエラーとなりました。
今後FLGを追加する時、ADR側のマスターテーブルだけに追加、基盤側のマスターテーブルに追加しないように改善したいです。</v>
          </cell>
          <cell r="F1661" t="str">
            <v>陳</v>
          </cell>
          <cell r="G1661">
            <v>44274</v>
          </cell>
          <cell r="H1661" t="str">
            <v>対応中</v>
          </cell>
          <cell r="I1661"/>
          <cell r="J1661"/>
          <cell r="L1661"/>
          <cell r="N1661" t="str">
            <v>CW6 SP0d</v>
          </cell>
          <cell r="O1661"/>
          <cell r="P1661"/>
          <cell r="Q1661"/>
          <cell r="R1661"/>
          <cell r="S1661"/>
        </row>
        <row r="1662">
          <cell r="A1662" t="str">
            <v>1662</v>
          </cell>
          <cell r="B1662" t="str">
            <v>EDI</v>
          </cell>
          <cell r="C1662" t="str">
            <v>EDIオプションFunctionの整備</v>
          </cell>
          <cell r="D1662" t="str">
            <v>社内</v>
          </cell>
          <cell r="E1662" t="str">
            <v>EDIオプションFunctionの整備</v>
          </cell>
          <cell r="F1662" t="str">
            <v>陳</v>
          </cell>
          <cell r="G1662">
            <v>44274</v>
          </cell>
          <cell r="H1662" t="str">
            <v>対応中</v>
          </cell>
          <cell r="I1662"/>
          <cell r="J1662"/>
          <cell r="L1662"/>
          <cell r="N1662" t="str">
            <v>CW6 SP0d</v>
          </cell>
          <cell r="O1662"/>
          <cell r="P1662"/>
          <cell r="Q1662"/>
          <cell r="R1662"/>
          <cell r="S1662"/>
        </row>
        <row r="1663">
          <cell r="A1663" t="str">
            <v>1663</v>
          </cell>
          <cell r="B1663" t="str">
            <v>ログ退避</v>
          </cell>
          <cell r="C1663" t="str">
            <v>StorageQueue版のログ退避ツール</v>
          </cell>
          <cell r="D1663" t="str">
            <v>社内</v>
          </cell>
          <cell r="E1663" t="str">
            <v>StorageQueue版のログ退避ツールの対応</v>
          </cell>
          <cell r="F1663" t="str">
            <v>陳</v>
          </cell>
          <cell r="G1663">
            <v>44274</v>
          </cell>
          <cell r="H1663" t="str">
            <v>対応中</v>
          </cell>
          <cell r="I1663"/>
          <cell r="J1663"/>
          <cell r="L1663"/>
          <cell r="N1663" t="str">
            <v>CW6 SP0d</v>
          </cell>
          <cell r="O1663"/>
          <cell r="P1663"/>
          <cell r="Q1663"/>
          <cell r="R1663"/>
          <cell r="S1663"/>
        </row>
        <row r="1664">
          <cell r="A1664" t="str">
            <v>1664</v>
          </cell>
          <cell r="B1664" t="str">
            <v>GOE0</v>
          </cell>
          <cell r="C1664" t="str">
            <v>確定承認履歴</v>
          </cell>
          <cell r="D1664" t="str">
            <v>OTPC
R3-RQ-528</v>
          </cell>
          <cell r="E1664" t="str">
            <v>業務帳票-評価票に確定承認履歴の情報を出力できるようにしてほしい</v>
          </cell>
          <cell r="F1664" t="str">
            <v>土田</v>
          </cell>
          <cell r="G1664">
            <v>44279</v>
          </cell>
          <cell r="H1664"/>
          <cell r="I1664"/>
          <cell r="J1664"/>
          <cell r="L1664"/>
          <cell r="N1664" t="str">
            <v>CW6_SP2(前半フェーズ)</v>
          </cell>
          <cell r="O1664"/>
          <cell r="P1664"/>
          <cell r="Q1664"/>
          <cell r="R1664" t="str">
            <v>AZとからも同様の要望あり
各社の要望が網羅されるような仕様を検討する。
（CW6では先行で着手中）</v>
          </cell>
          <cell r="S1664" t="str">
            <v>土田/藤田・塩見</v>
          </cell>
        </row>
        <row r="1665">
          <cell r="A1665" t="str">
            <v>1665</v>
          </cell>
          <cell r="B1665" t="str">
            <v>移管</v>
          </cell>
          <cell r="C1665" t="str">
            <v>SIRS3連携アドオンの開発チーム移管</v>
          </cell>
          <cell r="D1665" t="str">
            <v>EIアドオン</v>
          </cell>
          <cell r="E1665" t="str">
            <v>SIRS3連携アドオンの開発チーム移管（DIT⇒DDC）</v>
          </cell>
          <cell r="F1665" t="str">
            <v>DDC季</v>
          </cell>
          <cell r="G1665">
            <v>44288</v>
          </cell>
          <cell r="H1665" t="str">
            <v>Close</v>
          </cell>
          <cell r="I1665"/>
          <cell r="J1665"/>
          <cell r="L1665"/>
          <cell r="N1665"/>
          <cell r="O1665"/>
          <cell r="P1665"/>
          <cell r="Q1665"/>
          <cell r="R1665"/>
          <cell r="S1665"/>
        </row>
        <row r="1666">
          <cell r="A1666" t="str">
            <v>1666</v>
          </cell>
          <cell r="B1666" t="str">
            <v>EBRA</v>
          </cell>
          <cell r="C1666" t="str">
            <v>臨床検査値</v>
          </cell>
          <cell r="D1666" t="str">
            <v>TJ
HD：2103-057</v>
          </cell>
          <cell r="E1666" t="str">
            <v>XMLに設定した臨床検査項目に対して、同じ日付の検査値が2回以上設定され、或は、F.r.2.1「検査名（自由記載）」、F.r.4「正常範囲 低値」、F.r.5「正常範囲 高値」が全て重複（空白）の臨床検査値があれば、症例画面で臨床検査値が重複（空白）表示されることになります。</v>
          </cell>
          <cell r="F1666" t="str">
            <v>DHD馮</v>
          </cell>
          <cell r="G1666">
            <v>44288</v>
          </cell>
          <cell r="H1666"/>
          <cell r="I1666"/>
          <cell r="J1666"/>
          <cell r="L1666"/>
          <cell r="N1666" t="str">
            <v>SP14(前半フェーズ)</v>
          </cell>
          <cell r="O1666"/>
          <cell r="P1666"/>
          <cell r="Q1666"/>
          <cell r="R1666"/>
          <cell r="S1666" t="str">
            <v>藤田・塩見</v>
          </cell>
        </row>
        <row r="1667">
          <cell r="A1667" t="str">
            <v>1667</v>
          </cell>
          <cell r="B1667" t="str">
            <v>ALRV</v>
          </cell>
          <cell r="C1667" t="str">
            <v>文献参照</v>
          </cell>
          <cell r="D1667" t="str">
            <v>SG
R3-RQ-531</v>
          </cell>
          <cell r="E1667" t="str">
            <v>受領画面に登録されている文献は受領画面から直接参照できるようにしてほしい。その際、アクセスコントロールによる権限によらずも閲覧可能としてほしい。
・利便性向上
・アクセスコントロールで症例として閲覧権限がある症例については、その症例に紐づく文献についても閲覧する必要がある。</v>
          </cell>
          <cell r="F1667" t="str">
            <v>江口</v>
          </cell>
          <cell r="G1667">
            <v>44291</v>
          </cell>
          <cell r="H1667"/>
          <cell r="I1667"/>
          <cell r="J1667"/>
          <cell r="L1667"/>
          <cell r="N1667" t="str">
            <v>SP14(後半フェーズ)</v>
          </cell>
          <cell r="O1667"/>
          <cell r="P1667"/>
          <cell r="Q1667"/>
          <cell r="R1667"/>
          <cell r="S1667" t="str">
            <v>柴田/藤田・塩見</v>
          </cell>
        </row>
        <row r="1668">
          <cell r="A1668" t="str">
            <v>1668</v>
          </cell>
          <cell r="B1668" t="str">
            <v>DSIN</v>
          </cell>
          <cell r="C1668" t="str">
            <v>文献学会オプション</v>
          </cell>
          <cell r="D1668" t="str">
            <v>SG
R3-RQ-532</v>
          </cell>
          <cell r="E1668" t="str">
            <v>一つの文献で、複数の薬剤に関して記述されている場合もあるので、自社薬グループも複数登録できるようにしてほしい。（現在のCW5の推奨は、自社薬グループごとに複数レコード登録）
・より正しいデータ登録ができるようになる。</v>
          </cell>
          <cell r="F1668" t="str">
            <v>江口</v>
          </cell>
          <cell r="G1668">
            <v>44291</v>
          </cell>
          <cell r="H1668"/>
          <cell r="I1668"/>
          <cell r="J1668"/>
          <cell r="L1668"/>
          <cell r="N1668" t="str">
            <v>CW6_SP5(後半フェーズ)候補</v>
          </cell>
          <cell r="O1668"/>
          <cell r="P1668"/>
          <cell r="Q1668"/>
          <cell r="R1668" t="str">
            <v>対応難易度は高め
2021/09/17
工数不足のため調整 SP14候補→SP15候補
2022/3/25
工数不足のため調整 SP15候補→CW6_SP4候補
2022/8/31工数不足のため調整
CW6_SP4候補→CW6_SP5候補</v>
          </cell>
          <cell r="S1668"/>
        </row>
        <row r="1669">
          <cell r="A1669" t="str">
            <v>1669</v>
          </cell>
          <cell r="B1669" t="str">
            <v>ADCA</v>
          </cell>
          <cell r="C1669" t="str">
            <v>TSP要望（古い症例出力）</v>
          </cell>
          <cell r="D1669" t="str">
            <v>TSP</v>
          </cell>
          <cell r="E1669" t="str">
            <v>当局への照会事項対応のため、古い症例の症例票を出力したいのですが、
下記メッセージが出てしまって出力できない症例がいくつかあります。</v>
          </cell>
          <cell r="F1669" t="str">
            <v>陳</v>
          </cell>
          <cell r="G1669">
            <v>44292</v>
          </cell>
          <cell r="H1669"/>
          <cell r="I1669"/>
          <cell r="J1669"/>
          <cell r="L1669"/>
          <cell r="N1669" t="str">
            <v>CW6 SP1</v>
          </cell>
          <cell r="O1669"/>
          <cell r="P1669"/>
          <cell r="Q1669"/>
          <cell r="R1669"/>
          <cell r="S1669" t="str">
            <v>土田</v>
          </cell>
        </row>
        <row r="1670">
          <cell r="A1670" t="str">
            <v>1670</v>
          </cell>
          <cell r="B1670" t="str">
            <v>データ移行</v>
          </cell>
          <cell r="C1670" t="str">
            <v>データ移行差分対応</v>
          </cell>
          <cell r="D1670" t="str">
            <v>社内</v>
          </cell>
          <cell r="E1670" t="str">
            <v>データ移行差分対応</v>
          </cell>
          <cell r="F1670" t="str">
            <v>陳</v>
          </cell>
          <cell r="G1670">
            <v>44292</v>
          </cell>
          <cell r="H1670"/>
          <cell r="I1670"/>
          <cell r="J1670"/>
          <cell r="L1670"/>
          <cell r="N1670" t="str">
            <v>CW6_SP2(前半フェーズ)</v>
          </cell>
          <cell r="O1670"/>
          <cell r="P1670"/>
          <cell r="Q1670"/>
          <cell r="R1670"/>
          <cell r="S1670" t="str">
            <v>土田/藤田・塩見</v>
          </cell>
        </row>
        <row r="1671">
          <cell r="A1671" t="str">
            <v>1671</v>
          </cell>
          <cell r="B1671" t="str">
            <v>TRNS</v>
          </cell>
          <cell r="C1671" t="str">
            <v>翻訳オプション上限撤廃対応</v>
          </cell>
          <cell r="D1671" t="str">
            <v>社内</v>
          </cell>
          <cell r="E1671" t="str">
            <v>翻訳の10,000文字上限文字数の撤廃
→改行（\CRLF)  (\LF)にて区切り、繰り返しCognitiveにて1万字以内毎に翻訳して連結する。</v>
          </cell>
          <cell r="F1671" t="str">
            <v>陳</v>
          </cell>
          <cell r="G1671">
            <v>44292</v>
          </cell>
          <cell r="H1671"/>
          <cell r="I1671"/>
          <cell r="J1671"/>
          <cell r="L1671"/>
          <cell r="N1671" t="str">
            <v>CW6 SP1</v>
          </cell>
          <cell r="O1671"/>
          <cell r="P1671"/>
          <cell r="Q1671"/>
          <cell r="R1671"/>
          <cell r="S1671" t="str">
            <v>土田</v>
          </cell>
        </row>
        <row r="1672">
          <cell r="A1672" t="str">
            <v>1672</v>
          </cell>
          <cell r="B1672" t="str">
            <v>Login</v>
          </cell>
          <cell r="C1672" t="str">
            <v>簡易版のSSO対応</v>
          </cell>
          <cell r="D1672" t="str">
            <v>社内</v>
          </cell>
          <cell r="E1672" t="str">
            <v>CWMENU.EXEの起動ユーザ情報を元にCWユーザとマッピング、
ログイン画面をスキップする</v>
          </cell>
          <cell r="F1672" t="str">
            <v>陳</v>
          </cell>
          <cell r="G1672">
            <v>44292</v>
          </cell>
          <cell r="H1672"/>
          <cell r="I1672"/>
          <cell r="J1672"/>
          <cell r="L1672"/>
          <cell r="N1672" t="str">
            <v>CW6 SP1</v>
          </cell>
          <cell r="O1672"/>
          <cell r="P1672"/>
          <cell r="Q1672"/>
          <cell r="R1672"/>
          <cell r="S1672" t="str">
            <v>土田</v>
          </cell>
        </row>
        <row r="1673">
          <cell r="A1673" t="str">
            <v>1673</v>
          </cell>
          <cell r="B1673" t="str">
            <v>Web-API</v>
          </cell>
          <cell r="C1673" t="str">
            <v>Web-API参照系対応</v>
          </cell>
          <cell r="D1673" t="str">
            <v>社内</v>
          </cell>
          <cell r="E1673" t="str">
            <v>API-Managementにて対応、認証はOAUTH2.0+OpenID利用
汎用検索呼び出し、症例/評価などのObject、テーブルの種類
例：
１，テーブルレベル：各テーブル、all、keyで検索します。
２，Objectレベル：症例とか、評価とか、　例：ADR_NOを指定して、症例単位や、評価単位の全てのテーブルのデータを取得します。
３，汎用検索：登録された検索条件を呼び出して検索します。
例えば、ADR_NO一覧取得して、１，２をADR_NOで呼び出します。</v>
          </cell>
          <cell r="F1673" t="str">
            <v>陳</v>
          </cell>
          <cell r="G1673">
            <v>44292</v>
          </cell>
          <cell r="H1673"/>
          <cell r="I1673"/>
          <cell r="J1673"/>
          <cell r="L1673"/>
          <cell r="N1673" t="str">
            <v>CW6_SP2(新機能対応)</v>
          </cell>
          <cell r="O1673"/>
          <cell r="P1673"/>
          <cell r="Q1673"/>
          <cell r="R1673"/>
          <cell r="S1673" t="str">
            <v>土田</v>
          </cell>
        </row>
        <row r="1674">
          <cell r="A1674" t="str">
            <v>1674</v>
          </cell>
          <cell r="B1674" t="str">
            <v>TRNS</v>
          </cell>
          <cell r="C1674" t="str">
            <v>翻訳オプションの自動機械学習対応</v>
          </cell>
          <cell r="D1674" t="str">
            <v>社内</v>
          </cell>
          <cell r="E1674" t="str">
            <v>Azure Storage上のFolderにお客様がUploadする。
FunctionのTimer起動で機械学習を実行</v>
          </cell>
          <cell r="F1674" t="str">
            <v>陳</v>
          </cell>
          <cell r="G1674">
            <v>44292</v>
          </cell>
          <cell r="H1674"/>
          <cell r="I1674"/>
          <cell r="J1674"/>
          <cell r="L1674"/>
          <cell r="N1674" t="str">
            <v>Pending</v>
          </cell>
          <cell r="O1674"/>
          <cell r="P1674"/>
          <cell r="Q1674"/>
          <cell r="R1674" t="str">
            <v>【CW_ADRAzure】メール送信OAuth2.0認証について:
R3-1674については、対応が困難そうであり、手動での代替手段があり、頻度も少ないと思いますのでPendingとして、
　このメール送信のQAuth対応(R3-1704)を優先度的に対応としたいと思います。</v>
          </cell>
          <cell r="S1674"/>
        </row>
        <row r="1675">
          <cell r="A1675" t="str">
            <v>1675</v>
          </cell>
          <cell r="B1675" t="str">
            <v>ARRC</v>
          </cell>
          <cell r="C1675" t="str">
            <v>18. THERAPY DATES(from/to)</v>
          </cell>
          <cell r="D1675" t="str">
            <v>KS
HD：2103-058</v>
          </cell>
          <cell r="E1675" t="str">
            <v>Drugに対し1:1の項目があたかもDoseに対して1:1のように出力されているので、誤解を招きやすい。
Doseに対し繰り返して出力するのではなく代表して1回だけ出力するように要望として承る</v>
          </cell>
          <cell r="F1675" t="str">
            <v>DHD左</v>
          </cell>
          <cell r="G1675">
            <v>44292</v>
          </cell>
          <cell r="H1675"/>
          <cell r="I1675"/>
          <cell r="J1675"/>
          <cell r="L1675"/>
          <cell r="N1675" t="str">
            <v>SP14(後半フェーズ)</v>
          </cell>
          <cell r="O1675"/>
          <cell r="P1675"/>
          <cell r="Q1675"/>
          <cell r="R1675"/>
          <cell r="S1675" t="str">
            <v>柴田/藤田・塩見</v>
          </cell>
        </row>
        <row r="1676">
          <cell r="A1676" t="str">
            <v>1676</v>
          </cell>
          <cell r="B1676" t="str">
            <v>ログ退避</v>
          </cell>
          <cell r="C1676" t="str">
            <v>ログ退避ツール</v>
          </cell>
          <cell r="D1676" t="str">
            <v>社内
CW6</v>
          </cell>
          <cell r="E1676" t="str">
            <v>ログ退避ツールのQueue→FileSharesにエクスポート実行した際、同フォルダにある最大保有期間を超える古いログファイルを自動で削除してほしい</v>
          </cell>
          <cell r="F1676" t="str">
            <v>土田</v>
          </cell>
          <cell r="G1676">
            <v>44299</v>
          </cell>
          <cell r="H1676"/>
          <cell r="I1676"/>
          <cell r="J1676"/>
          <cell r="L1676"/>
          <cell r="N1676"/>
          <cell r="O1676"/>
          <cell r="P1676"/>
          <cell r="Q1676"/>
          <cell r="R1676"/>
          <cell r="S1676"/>
        </row>
        <row r="1677">
          <cell r="A1677" t="str">
            <v>1677</v>
          </cell>
          <cell r="B1677" t="str">
            <v>ALAM</v>
          </cell>
          <cell r="C1677" t="str">
            <v>書誌事項</v>
          </cell>
          <cell r="D1677" t="str">
            <v>KP
HD：2104-034</v>
          </cell>
          <cell r="E1677" t="str">
            <v>受領画面で文献検索をして、書誌事項を呼び出すところまではできるのですが、
更新しようとすると、「問題が発生した・・・」とメッセージが出て、症例が閉じてしまいます。
（ロックがかかって、症例ロック解除をしないとならない場合もあります）</v>
          </cell>
          <cell r="F1677" t="str">
            <v>DHD左</v>
          </cell>
          <cell r="G1677">
            <v>44313</v>
          </cell>
          <cell r="H1677"/>
          <cell r="I1677"/>
          <cell r="J1677"/>
          <cell r="L1677"/>
          <cell r="N1677" t="str">
            <v>SP13(後半フェーズ)</v>
          </cell>
          <cell r="O1677"/>
          <cell r="P1677"/>
          <cell r="Q1677"/>
          <cell r="R1677"/>
          <cell r="S1677"/>
        </row>
        <row r="1678">
          <cell r="A1678" t="str">
            <v>1678</v>
          </cell>
          <cell r="B1678" t="str">
            <v>Menu</v>
          </cell>
          <cell r="C1678" t="str">
            <v>Tab順</v>
          </cell>
          <cell r="D1678" t="str">
            <v>JP
HD：2104-037</v>
          </cell>
          <cell r="E1678" t="str">
            <v>子画面で管理番号入力後、キーボードのTabを押すと、今までは「詳」に選択が遷移していたのですが、
今回のテスト環境では「終了」に遷移してしまいます。
（Shift+Tabとすると「詳」に遷移します）</v>
          </cell>
          <cell r="F1678" t="str">
            <v>DHD左</v>
          </cell>
          <cell r="G1678">
            <v>44322</v>
          </cell>
          <cell r="H1678"/>
          <cell r="I1678"/>
          <cell r="J1678"/>
          <cell r="L1678"/>
          <cell r="N1678" t="str">
            <v>SP14(前半フェーズ)</v>
          </cell>
          <cell r="O1678"/>
          <cell r="P1678"/>
          <cell r="Q1678"/>
          <cell r="R1678"/>
          <cell r="S1678" t="str">
            <v>藤田・塩見/土田</v>
          </cell>
        </row>
        <row r="1679">
          <cell r="A1679" t="str">
            <v>1679</v>
          </cell>
          <cell r="B1679" t="str">
            <v>CSRD</v>
          </cell>
          <cell r="C1679" t="str">
            <v>施設伝達リスト</v>
          </cell>
          <cell r="D1679" t="str">
            <v>MJ
R3-RQ-536</v>
          </cell>
          <cell r="E1679" t="str">
            <v>施設伝達リスト：未知・重篤副作用等の症例一覧
以下のように帳票の出力仕様を変更してほしい。
・副作用等（MedDRA-PT）　→　MedDRA-LLTに変更
・症例一覧の管理番号‐受領番号　→　管理番号‐受領番号 - 評価番号で表示</v>
          </cell>
          <cell r="F1679" t="str">
            <v>江口</v>
          </cell>
          <cell r="G1679">
            <v>44326</v>
          </cell>
          <cell r="H1679"/>
          <cell r="I1679"/>
          <cell r="J1679"/>
          <cell r="L1679"/>
          <cell r="N1679" t="str">
            <v>未定</v>
          </cell>
          <cell r="O1679"/>
          <cell r="P1679"/>
          <cell r="Q1679"/>
          <cell r="R1679" t="str">
            <v>一般的にLLTを出すのが正しいのであれば、PKG標準で対応
（製薬協のテンプレートを使用しているが、かなり古いものでPTを使用している）
対応時期未定の要望として管理する。</v>
          </cell>
          <cell r="S1679"/>
        </row>
        <row r="1680">
          <cell r="A1680" t="str">
            <v>1680</v>
          </cell>
          <cell r="B1680"/>
          <cell r="C1680" t="str">
            <v>ClickOnce標準ブラウザ</v>
          </cell>
          <cell r="D1680" t="str">
            <v>TJ
R3-QA-263</v>
          </cell>
          <cell r="E1680" t="str">
            <v>IEから新Edge（Chrome版）にした場合にClickOnceが使えなかった。との連絡を会議で質問を受けました。
Edgeでのサポート状況と対応方法を周知してほしい。
※富岡注：Edgeでの設定で「ClickOnce Support」がデフォルトでは使えない状態となっているので、「Enable」とする必要がある。ようです。
edge://flags/#edge-click-once</v>
          </cell>
          <cell r="F1680" t="str">
            <v>柴田</v>
          </cell>
          <cell r="G1680">
            <v>44326</v>
          </cell>
          <cell r="H1680"/>
          <cell r="I1680"/>
          <cell r="J1680"/>
          <cell r="L1680"/>
          <cell r="N1680" t="str">
            <v>SP14(前半フェーズ)</v>
          </cell>
          <cell r="O1680"/>
          <cell r="P1680"/>
          <cell r="Q1680"/>
          <cell r="R1680" t="str">
            <v>IEが使用できなくなり、Edgeを使用することになっているので、サポートする必要がある。
現時点では以下のいずれかの方法で使用可能と回答する。
・EdgeのClickOnce設定
・IE互換モード
また、SP14で本件について、今後の方針等を確認する。</v>
          </cell>
          <cell r="S1680" t="str">
            <v>柴田/藤田・塩見</v>
          </cell>
        </row>
        <row r="1681">
          <cell r="A1681" t="str">
            <v>1681</v>
          </cell>
          <cell r="B1681"/>
          <cell r="C1681" t="str">
            <v>第一報画面の担当者</v>
          </cell>
          <cell r="D1681" t="str">
            <v>EI
HD：2105-012</v>
          </cell>
          <cell r="E1681" t="str">
            <v>ユーザ自社薬グループ画面で社員名がブランクとなっているデータは、社員マスタ（M_EMPL）に存在していません、ユーザ自社薬グループ画面で無効にしても、
第一報画面の担当者のプルダウンに際に、空欄があります。</v>
          </cell>
          <cell r="F1681" t="str">
            <v>DHD左</v>
          </cell>
          <cell r="G1681">
            <v>44335</v>
          </cell>
          <cell r="H1681"/>
          <cell r="I1681"/>
          <cell r="J1681"/>
          <cell r="L1681"/>
          <cell r="N1681" t="str">
            <v>SP14(後半フェーズ)</v>
          </cell>
          <cell r="O1681"/>
          <cell r="P1681"/>
          <cell r="Q1681"/>
          <cell r="R1681" t="str">
            <v>要望というよりも不具合であるためSP14候補とする。</v>
          </cell>
          <cell r="S1681" t="str">
            <v>池田/柴田</v>
          </cell>
        </row>
        <row r="1682">
          <cell r="A1682" t="str">
            <v>1682</v>
          </cell>
          <cell r="B1682" t="str">
            <v>EBRC</v>
          </cell>
          <cell r="C1682" t="str">
            <v>データ交換ファイル受信</v>
          </cell>
          <cell r="D1682" t="str">
            <v>TOPS
HD：2105-018</v>
          </cell>
          <cell r="E1682" t="str">
            <v>データ交換ファイル受信管理画面で本日取り込んだファイル内容を
表示させようとするとスキーマチェックエラーが発生し、表示できません。</v>
          </cell>
          <cell r="F1682" t="str">
            <v>DHD馮</v>
          </cell>
          <cell r="G1682">
            <v>44335</v>
          </cell>
          <cell r="H1682"/>
          <cell r="I1682"/>
          <cell r="J1682"/>
          <cell r="L1682"/>
          <cell r="N1682" t="str">
            <v>SP13(後半フェーズ)</v>
          </cell>
          <cell r="O1682"/>
          <cell r="P1682"/>
          <cell r="Q1682"/>
          <cell r="R1682"/>
          <cell r="S1682"/>
        </row>
        <row r="1683">
          <cell r="A1683" t="str">
            <v>1683</v>
          </cell>
          <cell r="B1683" t="str">
            <v>ConfigUtil</v>
          </cell>
          <cell r="C1683"/>
          <cell r="D1683"/>
          <cell r="E1683" t="str">
            <v>Azure版の場合、ConfigUtilで作成後に個別に修正する箇所があまりに多いので、作業負荷軽減のためツール・テンプレートを改修</v>
          </cell>
          <cell r="F1683" t="str">
            <v>土田</v>
          </cell>
          <cell r="G1683">
            <v>44335</v>
          </cell>
          <cell r="H1683"/>
          <cell r="I1683"/>
          <cell r="J1683"/>
          <cell r="L1683"/>
          <cell r="N1683" t="str">
            <v>CW6
SP1</v>
          </cell>
          <cell r="O1683"/>
          <cell r="P1683"/>
          <cell r="Q1683"/>
          <cell r="R1683"/>
          <cell r="S1683"/>
        </row>
        <row r="1684">
          <cell r="A1684" t="str">
            <v>1684</v>
          </cell>
          <cell r="B1684" t="str">
            <v>VOIN</v>
          </cell>
          <cell r="C1684" t="str">
            <v>不具合報告</v>
          </cell>
          <cell r="D1684" t="str">
            <v>JP
HD：2105-008</v>
          </cell>
          <cell r="E1684" t="str">
            <v>不具合状況/健康被害状況、及び調査結果について、前受領のOptionの入力内容を引き継ぐように修正をお願いします</v>
          </cell>
          <cell r="F1684" t="str">
            <v>藤田</v>
          </cell>
          <cell r="G1684">
            <v>44337</v>
          </cell>
          <cell r="H1684" t="str">
            <v>Close(取下)</v>
          </cell>
          <cell r="I1684" t="str">
            <v>藤田</v>
          </cell>
          <cell r="J1684">
            <v>44385</v>
          </cell>
          <cell r="K1684"/>
          <cell r="L1684"/>
          <cell r="N1684" t="str">
            <v>SP14(前半フェーズ)</v>
          </cell>
          <cell r="O1684"/>
          <cell r="P1684"/>
          <cell r="Q1684"/>
          <cell r="R1684" t="str">
            <v>受領追加⇒評価追加や、同受領内での評価追加、評価画面の「前評価からの再コピー」で不具合報告情報入力画面の入力内容を引き継げており、既に要望を満たせている</v>
          </cell>
          <cell r="S1684" t="str">
            <v>藤田・塩見/柴田</v>
          </cell>
        </row>
        <row r="1685">
          <cell r="A1685" t="str">
            <v>1685</v>
          </cell>
          <cell r="B1685" t="str">
            <v>VOIN</v>
          </cell>
          <cell r="C1685" t="str">
            <v>不具合報告</v>
          </cell>
          <cell r="D1685" t="str">
            <v>JP
HD：2105-008</v>
          </cell>
          <cell r="E1685" t="str">
            <v>投与情報のロット番号欄の入力を製品のOptionの詳細情報へ自動転記されるよう仕様変更をお願いします</v>
          </cell>
          <cell r="F1685" t="str">
            <v>藤田</v>
          </cell>
          <cell r="G1685">
            <v>44337</v>
          </cell>
          <cell r="H1685"/>
          <cell r="I1685"/>
          <cell r="J1685"/>
          <cell r="L1685"/>
          <cell r="N1685" t="str">
            <v>SP14(前半フェーズ)</v>
          </cell>
          <cell r="O1685"/>
          <cell r="P1685"/>
          <cell r="Q1685"/>
          <cell r="R1685"/>
          <cell r="S1685" t="str">
            <v>藤田・塩見/柴田</v>
          </cell>
        </row>
        <row r="1686">
          <cell r="A1686" t="str">
            <v>1686</v>
          </cell>
          <cell r="B1686" t="str">
            <v>VOIN</v>
          </cell>
          <cell r="C1686" t="str">
            <v>不具合報告</v>
          </cell>
          <cell r="D1686" t="str">
            <v>JP
HD：2105-008</v>
          </cell>
          <cell r="E1686" t="str">
            <v>Option回収状況のプルダウンより「回収不能」の削除をお願いします。（XMLに対応する区分値がないため）</v>
          </cell>
          <cell r="F1686" t="str">
            <v>藤田</v>
          </cell>
          <cell r="G1686">
            <v>44337</v>
          </cell>
          <cell r="H1686"/>
          <cell r="I1686"/>
          <cell r="J1686"/>
          <cell r="L1686"/>
          <cell r="N1686" t="str">
            <v>SP14(前半フェーズ)</v>
          </cell>
          <cell r="O1686"/>
          <cell r="P1686"/>
          <cell r="Q1686"/>
          <cell r="R1686"/>
          <cell r="S1686" t="str">
            <v>藤田・塩見/柴田</v>
          </cell>
        </row>
        <row r="1687">
          <cell r="A1687" t="str">
            <v>1687</v>
          </cell>
          <cell r="B1687" t="str">
            <v>VOPC</v>
          </cell>
          <cell r="C1687" t="str">
            <v>Option報告</v>
          </cell>
          <cell r="D1687" t="str">
            <v>JP
HD：2105-008</v>
          </cell>
          <cell r="E1687" t="str">
            <v>様式8、10のデータチェックおよびXML出力仕様の修正
【管理番号_管理年度（M.1.2）、管理番号（M.1.3）】
・追加報告かつ前回報告が新様式の場合に入力されていること
・報告回数（M.2.5.1）が「1」または前回報告時受理番号（M.2.5.2とM.2.5.3）が入力されている場合に入力されていないこと
【報告回数（M.2.5.1）】
・前回報告番号（M.2.5.2とM.2.5.3）が入力されている場合に入力されていないこと
⇒前回報告番号（M.2.5.2とM.2.5.3）に値が入力されている場合は報告回数はXMLに空タグで出力する仕様に変更する</v>
          </cell>
          <cell r="F1687" t="str">
            <v>藤田</v>
          </cell>
          <cell r="G1687">
            <v>44337</v>
          </cell>
          <cell r="H1687"/>
          <cell r="I1687"/>
          <cell r="J1687"/>
          <cell r="L1687"/>
          <cell r="N1687" t="str">
            <v>SP14(前半フェーズ)</v>
          </cell>
          <cell r="O1687"/>
          <cell r="P1687"/>
          <cell r="Q1687"/>
          <cell r="R1687"/>
          <cell r="S1687" t="str">
            <v>藤田・塩見</v>
          </cell>
        </row>
        <row r="1688">
          <cell r="A1688" t="str">
            <v>1688</v>
          </cell>
          <cell r="B1688" t="str">
            <v>WKテーブル</v>
          </cell>
          <cell r="C1688" t="str">
            <v>WKテーブル更新</v>
          </cell>
          <cell r="D1688" t="str">
            <v>社内</v>
          </cell>
          <cell r="E1688" t="str">
            <v>R3-1411（SP11）の補正スクリプトのバグなので、スクリプトの再修正を行う。</v>
          </cell>
          <cell r="F1688" t="str">
            <v>DDC季</v>
          </cell>
          <cell r="G1688">
            <v>44337</v>
          </cell>
          <cell r="H1688"/>
          <cell r="I1688"/>
          <cell r="J1688"/>
          <cell r="L1688"/>
          <cell r="N1688" t="str">
            <v>SP11e</v>
          </cell>
          <cell r="O1688"/>
          <cell r="P1688"/>
          <cell r="Q1688"/>
          <cell r="R1688"/>
          <cell r="S1688"/>
        </row>
        <row r="1689">
          <cell r="A1689" t="str">
            <v>1689</v>
          </cell>
          <cell r="B1689" t="str">
            <v>WKテーブル</v>
          </cell>
          <cell r="C1689" t="str">
            <v>WKテーブル更新</v>
          </cell>
          <cell r="D1689" t="str">
            <v>社内</v>
          </cell>
          <cell r="E1689" t="str">
            <v>R3-1411（SP11）の補正スクリプトのバグなので、適用後の環境に対して、WKテーブルの補正を行うため、WKテーブル補正スクリプトを作成する。</v>
          </cell>
          <cell r="F1689" t="str">
            <v>DDC季</v>
          </cell>
          <cell r="G1689">
            <v>44337</v>
          </cell>
          <cell r="H1689"/>
          <cell r="I1689"/>
          <cell r="J1689"/>
          <cell r="L1689"/>
          <cell r="N1689" t="str">
            <v>SP11f</v>
          </cell>
          <cell r="O1689"/>
          <cell r="P1689"/>
          <cell r="Q1689"/>
          <cell r="R1689"/>
          <cell r="S1689"/>
        </row>
        <row r="1690">
          <cell r="A1690" t="str">
            <v>1690</v>
          </cell>
          <cell r="B1690" t="str">
            <v>VOIN</v>
          </cell>
          <cell r="C1690" t="str">
            <v>不具合報告情報入力</v>
          </cell>
          <cell r="D1690" t="str">
            <v>JP
HD：2105-008</v>
          </cell>
          <cell r="E1690" t="str">
            <v>要望
・不具合状況/健康被害状況、及び調査結果について、前受領のOptionの入力内容を引き継ぐように修正をお願いします。
・投与情報のロット番号欄の入力を製品のOptionの詳細情報へ自動転記されるよう仕様変更をお願いします。　
・Option回収状況のプルダウンより「回収不能」の削除をお願いします。（XMLに対応する区分値がないため）
⇒R3-1684～1687と重複のため、取り下げ（DHD馮）</v>
          </cell>
          <cell r="F1690" t="str">
            <v>DHD馮</v>
          </cell>
          <cell r="G1690">
            <v>44340</v>
          </cell>
          <cell r="H1690" t="str">
            <v>Close（取下げ）</v>
          </cell>
          <cell r="I1690"/>
          <cell r="J1690"/>
          <cell r="K1690"/>
          <cell r="L1690"/>
          <cell r="M1690"/>
          <cell r="N1690"/>
          <cell r="O1690"/>
          <cell r="P1690"/>
          <cell r="Q1690"/>
          <cell r="R1690"/>
          <cell r="S1690"/>
        </row>
        <row r="1691">
          <cell r="A1691" t="str">
            <v>1691</v>
          </cell>
          <cell r="B1691" t="str">
            <v>Deployツール</v>
          </cell>
          <cell r="C1691" t="str">
            <v>FunctionとAppServiceのConfiguration更新</v>
          </cell>
          <cell r="D1691" t="str">
            <v>社内</v>
          </cell>
          <cell r="E1691" t="str">
            <v>先週から突然にDeployツールでFunctionをデプロイしたら、Configurationが設定されないことが発生しました。（Topsアドオン開発時に発覚しました）
AppServiceも同じ問題があります。（AppServiceのConfigurationにTimeZoneしか設定されない）
先週に本件を土田さんにTeamsで連絡しました。日本側環境でも再現して頂きました。</v>
          </cell>
          <cell r="F1691" t="str">
            <v>陳</v>
          </cell>
          <cell r="G1691">
            <v>44340</v>
          </cell>
          <cell r="H1691"/>
          <cell r="I1691"/>
          <cell r="J1691"/>
          <cell r="L1691"/>
          <cell r="N1691" t="str">
            <v>CW6
SP0d
SP1</v>
          </cell>
          <cell r="O1691"/>
          <cell r="P1691"/>
          <cell r="Q1691"/>
          <cell r="R1691"/>
          <cell r="S1691"/>
        </row>
        <row r="1692">
          <cell r="A1692" t="str">
            <v>1692</v>
          </cell>
          <cell r="B1692" t="str">
            <v>LCEN</v>
          </cell>
          <cell r="C1692" t="str">
            <v>論理チェック</v>
          </cell>
          <cell r="D1692" t="str">
            <v>ASK
HD：2103-011
HD：2105-011</v>
          </cell>
          <cell r="E1692" t="str">
            <v>要望
・ASK社向けの基本情報、報告期日評価などの論理チェック追加要望</v>
          </cell>
          <cell r="F1692" t="str">
            <v>DHD馮</v>
          </cell>
          <cell r="G1692">
            <v>44348</v>
          </cell>
          <cell r="H1692"/>
          <cell r="I1692"/>
          <cell r="J1692"/>
          <cell r="L1692"/>
          <cell r="N1692"/>
          <cell r="O1692"/>
          <cell r="P1692"/>
          <cell r="Q1692"/>
          <cell r="R1692"/>
          <cell r="S1692"/>
        </row>
        <row r="1693">
          <cell r="A1693" t="str">
            <v>1693</v>
          </cell>
          <cell r="B1693" t="str">
            <v>アドオン影響調査</v>
          </cell>
          <cell r="C1693" t="str">
            <v>アドオン</v>
          </cell>
          <cell r="D1693"/>
          <cell r="E1693" t="str">
            <v>SP13の改修はアドオンに影響調査・対応</v>
          </cell>
          <cell r="F1693" t="str">
            <v>DDC李文占</v>
          </cell>
          <cell r="G1693">
            <v>44348</v>
          </cell>
          <cell r="H1693"/>
          <cell r="I1693"/>
          <cell r="J1693"/>
          <cell r="L1693"/>
          <cell r="N1693" t="str">
            <v>SP13(後半フェーズ)</v>
          </cell>
          <cell r="O1693"/>
          <cell r="P1693"/>
          <cell r="Q1693"/>
          <cell r="R1693"/>
          <cell r="S1693"/>
        </row>
        <row r="1694">
          <cell r="A1694" t="str">
            <v>1694</v>
          </cell>
          <cell r="B1694" t="str">
            <v>ファイル管理</v>
          </cell>
          <cell r="C1694" t="str">
            <v>連番抜け</v>
          </cell>
          <cell r="D1694" t="str">
            <v>KS
HD：2105-017</v>
          </cell>
          <cell r="E1694" t="str">
            <v>IIS一回の伝送量の制限を超えるファイルを登録する場合に
DB更新が出来ずにエラーが発生し、連番抜けが発生します。</v>
          </cell>
          <cell r="F1694" t="str">
            <v>DHD左</v>
          </cell>
          <cell r="G1694">
            <v>44349</v>
          </cell>
          <cell r="H1694"/>
          <cell r="I1694"/>
          <cell r="J1694"/>
          <cell r="L1694"/>
          <cell r="N1694" t="str">
            <v>CW6_SP5(後半フェーズ)候補</v>
          </cell>
          <cell r="O1694"/>
          <cell r="P1694"/>
          <cell r="Q1694"/>
          <cell r="R1694" t="str">
            <v>2021/09/17
工数不足のため調整 SP14候補→SP15候補
2022/4/5
CW5側にもスコープを広げて対応する
CW6_SP3(後半フェーズ)　→ SP15(後半フェーズ)
2022/4/27
工数不足のため調整  SP15(後半フェーズ) → SP16候補
2022/8/31工数不足のため調整
SP16候補→CW6_SP5候補</v>
          </cell>
          <cell r="S1694" t="str">
            <v>藤田・塩見</v>
          </cell>
        </row>
        <row r="1695">
          <cell r="A1695" t="str">
            <v>1695</v>
          </cell>
          <cell r="B1695" t="str">
            <v>EDI送信Function</v>
          </cell>
          <cell r="C1695" t="str">
            <v>ログ記録</v>
          </cell>
          <cell r="D1695" t="str">
            <v>社内</v>
          </cell>
          <cell r="E1695" t="str">
            <v>EDI送信Functionに、プログラムログがApplicationInsightに記載していますが、log4netで、ログをLocal、ServiceBus、StoreageQueueに記載することがほしい。</v>
          </cell>
          <cell r="F1695" t="str">
            <v>王</v>
          </cell>
          <cell r="G1695">
            <v>44354</v>
          </cell>
          <cell r="H1695"/>
          <cell r="I1695"/>
          <cell r="J1695"/>
          <cell r="L1695"/>
          <cell r="N1695" t="str">
            <v>SP1の２回目</v>
          </cell>
          <cell r="O1695"/>
          <cell r="P1695"/>
          <cell r="Q1695"/>
          <cell r="R1695"/>
          <cell r="S1695"/>
        </row>
        <row r="1696">
          <cell r="A1696" t="str">
            <v>1696</v>
          </cell>
          <cell r="B1696" t="str">
            <v>EBIA
EBIS</v>
          </cell>
          <cell r="C1696" t="str">
            <v>ICSR出力</v>
          </cell>
          <cell r="D1696" t="str">
            <v>TSM
HD：2008-005</v>
          </cell>
          <cell r="E1696" t="str">
            <v>（R3-1558関連）
部外品/化粧品の場合、下記項目をICSR出力対象に追加して欲しい。
・評価画面-機構報告備考-備考1（J2.19）</v>
          </cell>
          <cell r="F1696" t="str">
            <v>塩見</v>
          </cell>
          <cell r="G1696">
            <v>44354</v>
          </cell>
          <cell r="H1696"/>
          <cell r="I1696"/>
          <cell r="J1696"/>
          <cell r="L1696"/>
          <cell r="N1696" t="str">
            <v>CW6_SP2(前半フェーズ)</v>
          </cell>
          <cell r="O1696"/>
          <cell r="P1696"/>
          <cell r="Q1696"/>
          <cell r="R1696" t="str">
            <v>（R3-1558関連のためCW6でのみ対応）
SKWのデータ項目一覧では「×」となっている項目であるため、全社に適用出来る要望ではない。
M_APP_PARAMSで出力要否を選択出来る仕様とする。</v>
          </cell>
          <cell r="S1696" t="str">
            <v>藤田・塩見</v>
          </cell>
        </row>
        <row r="1697">
          <cell r="A1697" t="str">
            <v>1697</v>
          </cell>
          <cell r="B1697" t="str">
            <v>バッチ管理画面</v>
          </cell>
          <cell r="C1697" t="str">
            <v>バッチ管理画面-ログ退避</v>
          </cell>
          <cell r="D1697" t="str">
            <v>CW6</v>
          </cell>
          <cell r="E1697" t="str">
            <v>ADR本体、EBRF、EDI、その他ツール(MSLD,MedDRA一括変換)のログの出力先が、現状1つのStorageQueueに吐かれている。
今後出力先キューを分けるため、バッチ管理画面-ログ退避画面で、どのキューのログをエクスポートさせるか画面から選択できるようにする</v>
          </cell>
          <cell r="F1697" t="str">
            <v>土田</v>
          </cell>
          <cell r="G1697">
            <v>44355</v>
          </cell>
          <cell r="H1697"/>
          <cell r="I1697"/>
          <cell r="J1697"/>
          <cell r="L1697"/>
          <cell r="N1697" t="str">
            <v>CW6_SP1(できれば)</v>
          </cell>
          <cell r="O1697"/>
          <cell r="P1697"/>
          <cell r="Q1697"/>
          <cell r="R1697"/>
          <cell r="S1697"/>
        </row>
        <row r="1698">
          <cell r="A1698" t="str">
            <v>1698</v>
          </cell>
          <cell r="B1698" t="str">
            <v>ADCA</v>
          </cell>
          <cell r="C1698" t="str">
            <v>前症例相違ハイライト</v>
          </cell>
          <cell r="D1698" t="str">
            <v>TJ
R3-QA-526</v>
          </cell>
          <cell r="E1698" t="str">
            <v>「前症例相違チェック」ボタンを新規配置
前回の症例との相違いがある個所にアイコン表示（又は項目名をハイライト表示する）</v>
          </cell>
          <cell r="F1698" t="str">
            <v>富岡</v>
          </cell>
          <cell r="G1698">
            <v>44355</v>
          </cell>
          <cell r="H1698"/>
          <cell r="I1698"/>
          <cell r="J1698"/>
          <cell r="L1698"/>
          <cell r="N1698" t="str">
            <v>未定</v>
          </cell>
          <cell r="O1698"/>
          <cell r="P1698"/>
          <cell r="Q1698"/>
          <cell r="R1698" t="str">
            <v>DDC見積もり2.0人月</v>
          </cell>
          <cell r="S1698"/>
        </row>
        <row r="1699">
          <cell r="A1699" t="str">
            <v>1699</v>
          </cell>
          <cell r="B1699" t="str">
            <v>E2BCheck</v>
          </cell>
          <cell r="C1699" t="str">
            <v>E2Bチェックエラーハイライト</v>
          </cell>
          <cell r="D1699" t="str">
            <v>TJ
R3-QA-526</v>
          </cell>
          <cell r="E1699" t="str">
            <v>・E2Bチェックのエラー内容をDBに格納
・受領、症例画面、評価の各画面で「E2Bエラー表示」ボタン押下にて、エラーとなった項目をハイライトさせFocusする、エラー内容はパネルで表示する</v>
          </cell>
          <cell r="F1699" t="str">
            <v>富岡</v>
          </cell>
          <cell r="G1699">
            <v>44355</v>
          </cell>
          <cell r="H1699"/>
          <cell r="I1699"/>
          <cell r="J1699"/>
          <cell r="L1699"/>
          <cell r="N1699" t="str">
            <v>未定</v>
          </cell>
          <cell r="O1699"/>
          <cell r="P1699"/>
          <cell r="Q1699"/>
          <cell r="R1699" t="str">
            <v>DDC見積もり2.0人月</v>
          </cell>
          <cell r="S1699"/>
        </row>
        <row r="1700">
          <cell r="A1700" t="str">
            <v>1700</v>
          </cell>
          <cell r="B1700" t="str">
            <v>EBRF</v>
          </cell>
          <cell r="C1700" t="str">
            <v>R2形式Ackのタグ入れ替え</v>
          </cell>
          <cell r="D1700" t="str">
            <v>TJ
R3-QA-526</v>
          </cell>
          <cell r="E1700" t="str">
            <v>R2形式のAckファイルのB.1.1、B.1.2のタグが入れ替わっている場合でも取り込み可能とする
過去のヘルプデスク問い合わせ【1410-034】の対応</v>
          </cell>
          <cell r="F1700" t="str">
            <v>富岡</v>
          </cell>
          <cell r="G1700">
            <v>44355</v>
          </cell>
          <cell r="H1700"/>
          <cell r="I1700"/>
          <cell r="J1700"/>
          <cell r="L1700"/>
          <cell r="N1700" t="str">
            <v>CW6_SP5(後半フェーズ)候補</v>
          </cell>
          <cell r="O1700"/>
          <cell r="P1700"/>
          <cell r="Q1700"/>
          <cell r="R1700" t="str">
            <v>DDC見積もり0.5人月
2022/12/13 富岡
未定⇒SP5へ変更</v>
          </cell>
          <cell r="S1700"/>
        </row>
        <row r="1701">
          <cell r="A1701" t="str">
            <v>1701</v>
          </cell>
          <cell r="B1701" t="str">
            <v>BAT管理画面</v>
          </cell>
          <cell r="C1701" t="str">
            <v>ICSRファイル一括出力機能</v>
          </cell>
          <cell r="D1701" t="str">
            <v>TJ
R3-QA-526</v>
          </cell>
          <cell r="E1701" t="str">
            <v>報告予定日を元に当日の業務開始前（スケジュール）に該当のICSRファイルを一括出力する機能
AZ/JPのCW5で実現している機能をバッチ管理画面から起動を可能とする</v>
          </cell>
          <cell r="F1701" t="str">
            <v>富岡</v>
          </cell>
          <cell r="G1701">
            <v>44355</v>
          </cell>
          <cell r="H1701"/>
          <cell r="I1701"/>
          <cell r="J1701"/>
          <cell r="L1701"/>
          <cell r="N1701" t="str">
            <v>CW6_SP5(後半フェーズ)候補</v>
          </cell>
          <cell r="O1701"/>
          <cell r="P1701"/>
          <cell r="Q1701"/>
          <cell r="R1701" t="str">
            <v>DDC見積もり2.0人月
CW6 SP3までの対応希望あり
2021/09/17
工数不足のため調整 CW6_SP2候補→CW6_SP3候補
2022/4/5
工数不足のため調整 CW6_SP3候補→CW6_SP4候補
2022/6/20
工数不足のため調整 CW6_SP4候補→CW6_SP5候補</v>
          </cell>
          <cell r="S1701" t="str">
            <v>藤田・塩見</v>
          </cell>
        </row>
        <row r="1702">
          <cell r="A1702" t="str">
            <v>1702</v>
          </cell>
          <cell r="B1702" t="str">
            <v>SMQ対応</v>
          </cell>
          <cell r="C1702" t="str">
            <v>SMQ対応</v>
          </cell>
          <cell r="D1702" t="str">
            <v>TJ
R3-QA-526</v>
          </cell>
          <cell r="E1702" t="str">
            <v>SMQを用いた検索機能、CSV出力機能
対応内容はKSアドオンで対応している内容を前提
MSLDでSMQマスタの取り込みはCW5では対応済みCW6は対応要</v>
          </cell>
          <cell r="F1702" t="str">
            <v>富岡</v>
          </cell>
          <cell r="G1702">
            <v>44355</v>
          </cell>
          <cell r="H1702"/>
          <cell r="I1702"/>
          <cell r="J1702"/>
          <cell r="L1702"/>
          <cell r="N1702" t="str">
            <v>CW6_SP5(後半フェーズ)候補</v>
          </cell>
          <cell r="O1702"/>
          <cell r="P1702"/>
          <cell r="Q1702"/>
          <cell r="R1702" t="str">
            <v xml:space="preserve">DDC見積もり1.5人月
CW6 SP3までの対応希望あり
2021/09/17
工数不足のため調整 CW6_SP2候補→CW6_SP3候補
⇒R3-1826とセットでリリースするため、CW6_SP4に変更
2022/8/31工数不足のため調整
CW6_SP4候補→CW6_SP5候補
</v>
          </cell>
          <cell r="S1702" t="str">
            <v>藤田・塩見</v>
          </cell>
        </row>
        <row r="1703">
          <cell r="A1703" t="str">
            <v>1703</v>
          </cell>
          <cell r="B1703" t="str">
            <v>汎用帳票</v>
          </cell>
          <cell r="C1703" t="str">
            <v>汎用帳票のバッチ出力機能</v>
          </cell>
          <cell r="D1703" t="str">
            <v>TJ
R3-QA-526</v>
          </cell>
          <cell r="E1703" t="str">
            <v>汎用帳票で定義した帳票を決まった日時（日次・月次など）で自動出力
バッチ管理画面から起動を可能とする</v>
          </cell>
          <cell r="F1703" t="str">
            <v>富岡</v>
          </cell>
          <cell r="G1703">
            <v>44355</v>
          </cell>
          <cell r="H1703"/>
          <cell r="I1703"/>
          <cell r="J1703"/>
          <cell r="L1703"/>
          <cell r="N1703" t="str">
            <v>未定</v>
          </cell>
          <cell r="O1703"/>
          <cell r="P1703"/>
          <cell r="Q1703"/>
          <cell r="R1703" t="str">
            <v>DDC見積もり4.0人月</v>
          </cell>
          <cell r="S1703"/>
        </row>
        <row r="1704">
          <cell r="A1704" t="str">
            <v>1704</v>
          </cell>
          <cell r="B1704" t="str">
            <v>OAuth2.0認証対応</v>
          </cell>
          <cell r="C1704" t="str">
            <v>TSアドオン症例カレンダ送信機能
TOPSアドオン定期報告送信機能</v>
          </cell>
          <cell r="D1704" t="str">
            <v>CW6</v>
          </cell>
          <cell r="E1704" t="str">
            <v>大正アドオンで開発のO365連携のアドオンですが、今後Basic認証が
サポートされなくなる為、OAuth認証対応が必要となります。
https://docs.microsoft.com/ja-jp/lifecycle/announcements/exchange-online-basic-auth-deprecated</v>
          </cell>
          <cell r="F1704" t="str">
            <v>陳</v>
          </cell>
          <cell r="G1704">
            <v>44358</v>
          </cell>
          <cell r="H1704"/>
          <cell r="I1704"/>
          <cell r="J1704"/>
          <cell r="L1704"/>
          <cell r="N1704" t="str">
            <v>CW6_SP2(新機能対応)</v>
          </cell>
          <cell r="O1704"/>
          <cell r="P1704"/>
          <cell r="Q1704"/>
          <cell r="R1704" t="str">
            <v>DDC見積もり5人日
CW6のみ、新機能対応</v>
          </cell>
          <cell r="S1704"/>
        </row>
        <row r="1705">
          <cell r="A1705" t="str">
            <v>1705</v>
          </cell>
          <cell r="B1705" t="str">
            <v>WinAuth対応</v>
          </cell>
          <cell r="C1705" t="str">
            <v>WinAuthをCW6 On Azureで利用出来るようにCitrix対応を行う</v>
          </cell>
          <cell r="D1705" t="str">
            <v>CW6</v>
          </cell>
          <cell r="E1705" t="str">
            <v>CW6 On Azureでは、Citrixにログインする際に、MFA（多要素認証）が必要となる。SmartPhoneや個人の電話番号の利用ができないお客様が使えるTOTPのアプリが存在しない。
WinAuthは①Windowsで利用可能　②SMSや電話番号での利用時の登録が不要　③GPLライセンスで改修して商用利用可能
という事から、WinAuthを改修してCW6 On Azureで利用可能としたい。</v>
          </cell>
          <cell r="F1705" t="str">
            <v>富岡</v>
          </cell>
          <cell r="G1705">
            <v>44358</v>
          </cell>
          <cell r="H1705"/>
          <cell r="I1705"/>
          <cell r="J1705"/>
          <cell r="L1705"/>
          <cell r="N1705" t="str">
            <v>CW6_SP2(新機能対応)</v>
          </cell>
          <cell r="O1705"/>
          <cell r="P1705"/>
          <cell r="Q1705"/>
          <cell r="R1705"/>
          <cell r="S1705"/>
        </row>
        <row r="1706">
          <cell r="A1706" t="str">
            <v>1706</v>
          </cell>
          <cell r="B1706" t="str">
            <v>PowerBI対応</v>
          </cell>
          <cell r="C1706" t="str">
            <v>PowerBI向けのPricedure/Viewの作成支援</v>
          </cell>
          <cell r="D1706" t="str">
            <v>CW6</v>
          </cell>
          <cell r="E1706" t="str">
            <v>CW6 On Azureで分析/レポート系としてPowerBIを利用することを想定。
PowerBI関連はまずはDXCJ側で対応予定であるが、ProcedureやViewの作成部分についてDDC側に支援をお願いする。
8月～12月の間で2.0人月程度のDDC工数を予定</v>
          </cell>
          <cell r="F1706" t="str">
            <v>富岡</v>
          </cell>
          <cell r="G1706">
            <v>44358</v>
          </cell>
          <cell r="H1706"/>
          <cell r="I1706"/>
          <cell r="J1706"/>
          <cell r="L1706"/>
          <cell r="N1706" t="str">
            <v>CW6_SP2(新機能対応)</v>
          </cell>
          <cell r="O1706"/>
          <cell r="P1706"/>
          <cell r="Q1706"/>
          <cell r="R1706"/>
          <cell r="S1706"/>
        </row>
        <row r="1707">
          <cell r="A1707" t="str">
            <v>1707</v>
          </cell>
          <cell r="B1707" t="str">
            <v>EIアドオン</v>
          </cell>
          <cell r="C1707" t="str">
            <v>EISR機能、EIMS機能</v>
          </cell>
          <cell r="D1707" t="str">
            <v>社内</v>
          </cell>
          <cell r="E1707" t="str">
            <v>SP13のR3-1433の改修は、以下の機能に影響するかもしれません。
①EISR機能では、症例作成しますので、AL_SDRG_C_EVLにデータをファイルで読み込んだ値で更新します。R3-1433でAL_SDRG_C_EVLにいくつかのカラム追加しますので、EISR機能では新規追加カラムは、デイフォルトに「空/０」に更新します。もし、作成する症例の受領の自社薬グループに令和2年新様式の自社薬グループがあれば、症例は新レギュレーションの仕様で動作されるかもしれません。
　　②R3-1433は、M_DRUG_GROUPに「C_PLAN_NOTI_FLG：令和2年新様式届出フラグ」を追加します。EIMS機能では、M_DRUG_GROUPマスター情報を抽出する場合、新規追加カラムも抽出されるかもしれません。ADRシステム以外システムを影響するかどうか分からないので、PJ担当と確認必要です。</v>
          </cell>
          <cell r="F1707" t="str">
            <v>DDC李文占</v>
          </cell>
          <cell r="G1707">
            <v>44358</v>
          </cell>
          <cell r="H1707"/>
          <cell r="I1707"/>
          <cell r="J1707"/>
          <cell r="L1707"/>
          <cell r="N1707"/>
          <cell r="O1707"/>
          <cell r="P1707"/>
          <cell r="Q1707"/>
          <cell r="R1707"/>
          <cell r="S1707"/>
        </row>
        <row r="1708">
          <cell r="A1708" t="str">
            <v>1708</v>
          </cell>
          <cell r="B1708" t="str">
            <v>ALEP</v>
          </cell>
          <cell r="C1708" t="str">
            <v>報告分類</v>
          </cell>
          <cell r="D1708" t="str">
            <v>AZ</v>
          </cell>
          <cell r="E1708" t="str">
            <v>ワクチンを取り扱う企業向けにの報告分類追加。
ワクチン取り扱い企業では、市販後外国副作用症例の分類として既存の（AD）ではなく、新しい報告分類（AZなど）で報告できるようにする。</v>
          </cell>
          <cell r="F1708" t="str">
            <v>江口</v>
          </cell>
          <cell r="G1708">
            <v>44361</v>
          </cell>
          <cell r="H1708"/>
          <cell r="I1708"/>
          <cell r="J1708"/>
          <cell r="L1708"/>
          <cell r="N1708" t="str">
            <v>SP11.1k, SP14(前半フェーズ)</v>
          </cell>
          <cell r="O1708"/>
          <cell r="P1708"/>
          <cell r="Q1708"/>
          <cell r="R1708"/>
          <cell r="S1708" t="str">
            <v>柴田/藤田・塩見</v>
          </cell>
        </row>
        <row r="1709">
          <cell r="A1709" t="str">
            <v>1709</v>
          </cell>
          <cell r="B1709" t="str">
            <v>ALAR</v>
          </cell>
          <cell r="C1709" t="str">
            <v>症例検索-汎用検索条件画面</v>
          </cell>
          <cell r="D1709" t="str">
            <v>OPTC
R3-RQ-540</v>
          </cell>
          <cell r="E1709" t="str">
            <v>MedDRA HLGT, HLTから検索が可能として頂きたい
事例があるかの問合せを受けた際、該当するPTのみでなく、医学的に関連のある事象を検索する方針としている。関連する事象を検索するにあたり、PTの所属するSOCから検索すると検索範囲が広すぎて、目的とする事象を検索することが困難となるが、HLGT, HLTで検索が可能となると検索範囲を絞ることができるため
※問合せは毎日のように発生し、その中でも報告の有無を確認されるケースは多くあります。
【問合せ事例】
胃癌で、エスワンタイホウとシスプラチンの併用療法を2回ほどやって、その後中断している患者様なのですが、最近胃カメラやりましたら、胃の粘膜が壊死している状態とのこと。そのような報告はありますでしょうか？
 →事象（胃の粘膜が壊死している状態）と完全一致のPTがないことから、PT：消化管壊死として検索。その後、PT：消化管壊死のHLGT：消化管血行障害を検索することにより、関連事象が検索対象として特定できた。</v>
          </cell>
          <cell r="F1709" t="str">
            <v>土田</v>
          </cell>
          <cell r="G1709">
            <v>44368</v>
          </cell>
          <cell r="H1709"/>
          <cell r="I1709"/>
          <cell r="J1709"/>
          <cell r="L1709"/>
          <cell r="N1709" t="str">
            <v>CW6_SP5(後半フェーズ)候補</v>
          </cell>
          <cell r="O1709"/>
          <cell r="P1709"/>
          <cell r="Q1709"/>
          <cell r="R1709" t="str">
            <v>2021/06/21　開発会議
SP14候補とする。
仕様検討で実現可能か、工数はどれほどになるか確認する。
2021/09/17
工数不足のため調整 SP14候補→SP15候補
2022/3/25
工数不足のため調整 SP15候補→CW6_SP4候補
2022/8/31工数不足のため調整
CW6_SP4候補→CW6_SP5候補</v>
          </cell>
          <cell r="S1709"/>
        </row>
        <row r="1710">
          <cell r="A1710" t="str">
            <v>1710</v>
          </cell>
          <cell r="B1710" t="str">
            <v>ADCA</v>
          </cell>
          <cell r="C1710" t="str">
            <v>投与情報－コード設定</v>
          </cell>
          <cell r="D1710" t="str">
            <v>CW6
社内</v>
          </cell>
          <cell r="E1710" t="str">
            <v>ADCAの投与情報で、記載薬剤名に入力して「コード設定」ボタンを押しても、反応がありません。
例えば、「薬剤検索」で薬剤「フローセン」が一つ検索されましたが、記載薬剤名に「フローセン」を入力して、「コード設定」ボタンを押したら、薬剤コードと一般名が設定されるべきですが、反応がありません。
※CW6のみ、CW5は問題ありません。</v>
          </cell>
          <cell r="F1710" t="str">
            <v>陳</v>
          </cell>
          <cell r="G1710">
            <v>44368</v>
          </cell>
          <cell r="H1710"/>
          <cell r="I1710"/>
          <cell r="J1710"/>
          <cell r="L1710"/>
          <cell r="N1710" t="str">
            <v>CW6_SP1(3回目)</v>
          </cell>
          <cell r="O1710"/>
          <cell r="P1710"/>
          <cell r="Q1710"/>
          <cell r="R1710"/>
          <cell r="S1710" t="str">
            <v>土田</v>
          </cell>
        </row>
        <row r="1711">
          <cell r="A1711" t="str">
            <v>1711</v>
          </cell>
          <cell r="B1711" t="str">
            <v>データ移行ツール（一括版）</v>
          </cell>
          <cell r="C1711" t="str">
            <v>M_RGL_TEMPLATE</v>
          </cell>
          <cell r="D1711" t="str">
            <v>CW6
OTPC</v>
          </cell>
          <cell r="E1711" t="str">
            <v>恵さんからのご連絡：
OTPCお客様の環境構築の際に、M_RGL_TEMPLATEに'VOPD1', 'VOPD2','VOPM1','VOPM2','VOCD1','VOCD2','VOCM1','VOCM2'が存在していないので、医療機器のオプション導入キット実行で「Warning! 0 Row is Updated, Please check the WHERE_CLAUSE」メッセージが表示されています。
INIにありましたが、CW5から移行でクリアされてしまいました。
MergeTable.txtに設定されない原因です。
他のマスターも確認同じ問題ないかを確認する必要です。
対応方法：
①CW5よりCW6側レコード追加のマスターを洗い出して、MergeTable.txtに設定する。
②全てのマスターテーブルをMergeTable.txtに設定する。（パフォーマンスに影響ないかを要確認）</v>
          </cell>
          <cell r="F1711" t="str">
            <v>陳</v>
          </cell>
          <cell r="G1711">
            <v>44369</v>
          </cell>
          <cell r="H1711"/>
          <cell r="I1711"/>
          <cell r="J1711"/>
          <cell r="L1711"/>
          <cell r="N1711" t="str">
            <v>CW6_SP2(前半フェーズ)</v>
          </cell>
          <cell r="O1711"/>
          <cell r="P1711"/>
          <cell r="Q1711"/>
          <cell r="R1711"/>
          <cell r="S1711" t="str">
            <v>土田/柴田</v>
          </cell>
        </row>
        <row r="1712">
          <cell r="A1712" t="str">
            <v>1712</v>
          </cell>
          <cell r="B1712" t="str">
            <v>バッチ管理</v>
          </cell>
          <cell r="C1712" t="str">
            <v>MSLD</v>
          </cell>
          <cell r="D1712" t="str">
            <v>CW6</v>
          </cell>
          <cell r="E1712" t="str">
            <v>MSLD実行時、「継続」ボタンをダブルクリックすると同じ処理が2度実行されてしまう</v>
          </cell>
          <cell r="F1712" t="str">
            <v>土田</v>
          </cell>
          <cell r="G1712">
            <v>44370</v>
          </cell>
          <cell r="H1712"/>
          <cell r="I1712"/>
          <cell r="J1712"/>
          <cell r="L1712"/>
          <cell r="N1712" t="str">
            <v>CW6_SP2(後半フェーズ)</v>
          </cell>
          <cell r="O1712"/>
          <cell r="P1712"/>
          <cell r="Q1712"/>
          <cell r="R1712"/>
          <cell r="S1712" t="str">
            <v>池田/柴田</v>
          </cell>
        </row>
        <row r="1713">
          <cell r="A1713" t="str">
            <v>1713</v>
          </cell>
          <cell r="B1713" t="str">
            <v>ADAR</v>
          </cell>
          <cell r="C1713" t="str">
            <v>汎用検索-「Excel出力」</v>
          </cell>
          <cell r="D1713" t="str">
            <v>CW6
社内</v>
          </cell>
          <cell r="E1713" t="str">
            <v>汎用検索－抽出イベント絞込条件タブで任意検索条件を入力して「Excel出力」を押下すると画面が異常終了する。
※CW6のみ、CW5は問題ありません。</v>
          </cell>
          <cell r="F1713" t="str">
            <v>王超</v>
          </cell>
          <cell r="G1713">
            <v>44370</v>
          </cell>
          <cell r="H1713"/>
          <cell r="I1713"/>
          <cell r="J1713"/>
          <cell r="K1713"/>
          <cell r="L1713"/>
          <cell r="M1713"/>
          <cell r="N1713"/>
          <cell r="O1713"/>
          <cell r="P1713"/>
          <cell r="Q1713"/>
          <cell r="R1713"/>
          <cell r="S1713"/>
        </row>
        <row r="1714">
          <cell r="A1714" t="str">
            <v>1714</v>
          </cell>
          <cell r="B1714" t="str">
            <v>共通</v>
          </cell>
          <cell r="C1714" t="str">
            <v>OpenFileDialog</v>
          </cell>
          <cell r="D1714" t="str">
            <v>CW6
社内</v>
          </cell>
          <cell r="E1714" t="str">
            <v>CW6でOpenDialog32を表示している箇所で、初期表示フォルダの変更（Config)が対応されていない箇所があるか？
　もしあれば、CW5も対応する必要あり。</v>
          </cell>
          <cell r="F1714" t="str">
            <v>陳</v>
          </cell>
          <cell r="G1714">
            <v>44372</v>
          </cell>
          <cell r="H1714"/>
          <cell r="I1714"/>
          <cell r="J1714"/>
          <cell r="K1714"/>
          <cell r="L1714"/>
          <cell r="M1714"/>
          <cell r="N1714" t="str">
            <v>未定</v>
          </cell>
          <cell r="O1714"/>
          <cell r="P1714"/>
          <cell r="Q1714"/>
          <cell r="R1714"/>
          <cell r="S1714"/>
        </row>
        <row r="1715">
          <cell r="A1715" t="str">
            <v>1715</v>
          </cell>
          <cell r="B1715" t="str">
            <v>ADAR</v>
          </cell>
          <cell r="C1715" t="str">
            <v>汎用帳票</v>
          </cell>
          <cell r="D1715" t="str">
            <v>MJ
R3-RQ-539</v>
          </cell>
          <cell r="E1715" t="str">
            <v>症例情報-患者-年齢に「空白」が選べない</v>
          </cell>
          <cell r="F1715" t="str">
            <v>江口</v>
          </cell>
          <cell r="G1715">
            <v>44344</v>
          </cell>
          <cell r="H1715"/>
          <cell r="I1715"/>
          <cell r="J1715"/>
          <cell r="K1715"/>
          <cell r="L1715"/>
          <cell r="M1715"/>
          <cell r="N1715" t="str">
            <v>SP14(後半フェーズ)</v>
          </cell>
          <cell r="O1715"/>
          <cell r="P1715"/>
          <cell r="Q1715"/>
          <cell r="R1715"/>
          <cell r="S1715" t="str">
            <v>藤田・塩見/池田</v>
          </cell>
        </row>
        <row r="1716">
          <cell r="A1716" t="str">
            <v>1716</v>
          </cell>
          <cell r="B1716" t="str">
            <v>EBCI</v>
          </cell>
          <cell r="C1716" t="str">
            <v>PMDA帳票</v>
          </cell>
          <cell r="D1716" t="str">
            <v>TJ
HD:2012-007</v>
          </cell>
          <cell r="E1716" t="str">
            <v>出力まで50分かかります。
今は夜で他にユーザがいませんでしたが、日中では1時半程度は
かかるとのことです。
繰り返し数は多いですが、さすがに遅くて業務に支障をきたしますので
処理速度改善を希望されています。</v>
          </cell>
          <cell r="F1716" t="str">
            <v>DHD 左</v>
          </cell>
          <cell r="G1716">
            <v>44376</v>
          </cell>
          <cell r="H1716"/>
          <cell r="I1716"/>
          <cell r="J1716"/>
          <cell r="K1716"/>
          <cell r="L1716"/>
          <cell r="M1716"/>
          <cell r="N1716"/>
          <cell r="O1716"/>
          <cell r="P1716"/>
          <cell r="Q1716"/>
          <cell r="R1716"/>
          <cell r="S1716"/>
        </row>
        <row r="1717">
          <cell r="A1717" t="str">
            <v>1717</v>
          </cell>
          <cell r="B1717" t="str">
            <v>MRAM</v>
          </cell>
          <cell r="C1717" t="str">
            <v>MedDRA一括変換</v>
          </cell>
          <cell r="D1717" t="str">
            <v xml:space="preserve">OTPC
</v>
          </cell>
          <cell r="E1717" t="str">
            <v>MRAM画面で「MedDRA一括変換」ボタンを押下すると下記エラーで変換できない。
いくつかの自社薬グループのパターンで試したが、いずれもエラーが発生するとのことです。
エラーはボタンを押した直後に表示されるとのことです。</v>
          </cell>
          <cell r="F1717" t="str">
            <v>陳</v>
          </cell>
          <cell r="G1717">
            <v>44377</v>
          </cell>
          <cell r="H1717"/>
          <cell r="I1717"/>
          <cell r="J1717"/>
          <cell r="K1717"/>
          <cell r="L1717"/>
          <cell r="M1717"/>
          <cell r="N1717" t="str">
            <v>CW6_SP1</v>
          </cell>
          <cell r="O1717"/>
          <cell r="P1717"/>
          <cell r="Q1717"/>
          <cell r="R1717"/>
          <cell r="S1717"/>
        </row>
        <row r="1718">
          <cell r="A1718" t="str">
            <v>1718</v>
          </cell>
          <cell r="B1718" t="str">
            <v>TRNS</v>
          </cell>
          <cell r="C1718" t="str">
            <v>機械翻訳オプション</v>
          </cell>
          <cell r="D1718" t="str">
            <v>CW6
社内</v>
          </cell>
          <cell r="E1718" t="str">
            <v>翻訳オプションについて、新規にCognitive Serviceを作成した場合に
エラーが発生しました。（Logを添付）
DXCJが利用しているAPサーバーは外部へのアクセスが出来ない環境ですので、
Vnet統合で接続しています。接続先のURL名もVnet用のURLで接続しました。Regionは東日本を選択しています。</v>
          </cell>
          <cell r="F1718" t="str">
            <v>陳</v>
          </cell>
          <cell r="G1718">
            <v>44378</v>
          </cell>
          <cell r="H1718"/>
          <cell r="I1718"/>
          <cell r="J1718"/>
          <cell r="K1718"/>
          <cell r="L1718"/>
          <cell r="M1718"/>
          <cell r="N1718" t="str">
            <v>CW6_SP1</v>
          </cell>
          <cell r="O1718"/>
          <cell r="P1718"/>
          <cell r="Q1718"/>
          <cell r="R1718"/>
          <cell r="S1718"/>
        </row>
        <row r="1719">
          <cell r="A1719" t="str">
            <v>1719</v>
          </cell>
          <cell r="B1719" t="str">
            <v>DBSetup(CW6)</v>
          </cell>
          <cell r="C1719" t="str">
            <v>初期構築時のDBSetup</v>
          </cell>
          <cell r="D1719" t="str">
            <v>CW6</v>
          </cell>
          <cell r="E1719" t="str">
            <v>現状DBSetupで初期構築を選択するとCREATE DB, CREATE LOGIN, CREATE USER FOR LOGINが実行されるが、SQLサーバーのDB,ログインはインフラ側で作成されている前提なのでアプリ作業としてDBSetupでは作成しない。
CREATE DB, CREATE LOGINを除外し、CREATE USER FOR LOGINをCREATE USERに修正する必要</v>
          </cell>
          <cell r="F1719" t="str">
            <v>土田</v>
          </cell>
          <cell r="G1719">
            <v>44383</v>
          </cell>
          <cell r="H1719"/>
          <cell r="I1719"/>
          <cell r="J1719"/>
          <cell r="K1719"/>
          <cell r="L1719"/>
          <cell r="M1719"/>
          <cell r="N1719" t="str">
            <v>CW6_SP1</v>
          </cell>
          <cell r="O1719"/>
          <cell r="P1719"/>
          <cell r="Q1719"/>
          <cell r="R1719"/>
          <cell r="S1719"/>
        </row>
        <row r="1720">
          <cell r="A1720" t="str">
            <v>1720</v>
          </cell>
          <cell r="B1720" t="str">
            <v>CIOMSレポート</v>
          </cell>
          <cell r="C1720" t="str">
            <v>英語版Spreadの項目名</v>
          </cell>
          <cell r="D1720" t="str">
            <v>CW6
社内</v>
          </cell>
          <cell r="E1720" t="str">
            <v>CIOMSレポート（英語版）のSpreadの項目名が正しくない。
※CW6のみ、CW5は問題ありません。</v>
          </cell>
          <cell r="F1720" t="str">
            <v>王超</v>
          </cell>
          <cell r="G1720">
            <v>44391</v>
          </cell>
          <cell r="H1720"/>
          <cell r="I1720"/>
          <cell r="J1720"/>
          <cell r="K1720"/>
          <cell r="L1720"/>
          <cell r="M1720"/>
          <cell r="N1720"/>
          <cell r="O1720"/>
          <cell r="P1720"/>
          <cell r="Q1720"/>
          <cell r="R1720"/>
          <cell r="S1720"/>
        </row>
        <row r="1721">
          <cell r="A1721" t="str">
            <v>1721</v>
          </cell>
          <cell r="B1721" t="str">
            <v>ALEC</v>
          </cell>
          <cell r="C1721" t="str">
            <v>治験評価の参考事項「取込」ボタン</v>
          </cell>
          <cell r="D1721" t="str">
            <v>社内</v>
          </cell>
          <cell r="E1721" t="str">
            <v>治験評価画面-参考事項-「取込」ボタンを押下時、「対象薬剤」に設定している薬剤で入力した新規性が、各被疑薬に設定される。
被疑薬毎の新規性を取り込むべき。
例）【現仕様】【「対象薬剤」に被疑薬Aを設定した場合】
・被疑薬A：発熱（既知）
・被疑薬A：頭痛（未知）
・被疑薬B：発熱（未知）
・被疑薬B：頭痛（既知）
⇒被疑薬毎の副作用名（新規性）：被疑薬A：発熱（既知）、頭痛（未知）、被疑薬B：発熱（既知）、頭痛（未知）
【期待仕様】
・被疑薬A：発熱（既知）
・被疑薬A：頭痛（未知）
・被疑薬B：発熱（未知）
・被疑薬B：頭痛（既知）
⇒被疑薬毎の副作用名（新規性）：被疑薬A：発熱（既知）、頭痛（未知）、被疑薬B：発熱（未知）、頭痛（既知）</v>
          </cell>
          <cell r="F1721" t="str">
            <v>塩見</v>
          </cell>
          <cell r="G1721">
            <v>44393</v>
          </cell>
          <cell r="H1721"/>
          <cell r="I1721"/>
          <cell r="J1721"/>
          <cell r="K1721"/>
          <cell r="L1721"/>
          <cell r="M1721"/>
          <cell r="N1721" t="str">
            <v>SP14(前半フェーズ)</v>
          </cell>
          <cell r="O1721"/>
          <cell r="P1721"/>
          <cell r="Q1721"/>
          <cell r="R1721"/>
          <cell r="S1721"/>
        </row>
        <row r="1722">
          <cell r="A1722" t="str">
            <v>1722</v>
          </cell>
          <cell r="B1722" t="str">
            <v>ALEC</v>
          </cell>
          <cell r="C1722" t="str">
            <v>治験評価の「出力順採番」ボタン</v>
          </cell>
          <cell r="D1722" t="str">
            <v>TJ
治験副作用報告対応説明会</v>
          </cell>
          <cell r="E1722" t="str">
            <v>新レギュレーションの記載は以下ですが、その通りになっていない。
① 被疑薬
　1. 被験薬
　2. 被験薬以外の治験使用薬
　3. その他の医薬品（投与開始日順）
② 被疑薬以外
　1. 被験薬
　2. 被験薬以外の治験使用薬
　3. その他の医薬品(投与開始日順)</v>
          </cell>
          <cell r="F1722" t="str">
            <v>塩見</v>
          </cell>
          <cell r="G1722">
            <v>44393</v>
          </cell>
          <cell r="H1722" t="str">
            <v>Close（取下げ）</v>
          </cell>
          <cell r="I1722"/>
          <cell r="J1722"/>
          <cell r="K1722"/>
          <cell r="L1722"/>
          <cell r="M1722"/>
          <cell r="N1722"/>
          <cell r="O1722"/>
          <cell r="P1722"/>
          <cell r="Q1722"/>
          <cell r="R1722" t="str">
            <v>TJ様より下記の連絡あり。
⇒被疑薬以外の出力順について、ご指摘頂いた通り被験薬、被験薬以外の区別なく投与開始順として頂いて問題ないと思います。私の認識間違いで失礼致しました。</v>
          </cell>
          <cell r="S1722"/>
        </row>
        <row r="1723">
          <cell r="A1723" t="str">
            <v>1723</v>
          </cell>
          <cell r="B1723" t="str">
            <v>CSRD</v>
          </cell>
          <cell r="C1723" t="str">
            <v>治験定期報告（別紙様式1-治験安全性最新報告概要）</v>
          </cell>
          <cell r="D1723" t="str">
            <v>TJ
治験副作用報告対応説明会</v>
          </cell>
          <cell r="E1723" t="str">
            <v>治験定期報告の別紙様式1（治験安全性最新報告概要）が「分量及び剤型」となっているが、正しくは「分量及び剤形」となる。</v>
          </cell>
          <cell r="F1723" t="str">
            <v>塩見</v>
          </cell>
          <cell r="G1723">
            <v>44393</v>
          </cell>
          <cell r="H1723"/>
          <cell r="I1723"/>
          <cell r="J1723"/>
          <cell r="K1723"/>
          <cell r="L1723"/>
          <cell r="M1723"/>
          <cell r="N1723" t="str">
            <v>SP14(後半フェーズ)</v>
          </cell>
          <cell r="O1723"/>
          <cell r="P1723"/>
          <cell r="Q1723"/>
          <cell r="R1723"/>
          <cell r="S1723" t="str">
            <v>池田/藤田・塩見</v>
          </cell>
        </row>
        <row r="1724">
          <cell r="A1724" t="str">
            <v>1724</v>
          </cell>
          <cell r="B1724" t="str">
            <v>DGGR</v>
          </cell>
          <cell r="C1724" t="str">
            <v>自社薬グループマスターメンテナンス</v>
          </cell>
          <cell r="D1724" t="str">
            <v>TJ
治験副作用報告対応説明会</v>
          </cell>
          <cell r="E1724" t="str">
            <v>自社薬グループマスターメンテナンス画面で、他社薬と判別出来る項目が欲しい。
受領/症例画面の薬剤選択のプルダウンに自社/他社薬剤が混じり、判断しづらい。マスタで管理されて、受領/症例画面で区別がつく方がわかりやすい。</v>
          </cell>
          <cell r="F1724" t="str">
            <v>塩見</v>
          </cell>
          <cell r="G1724">
            <v>44393</v>
          </cell>
          <cell r="H1724"/>
          <cell r="I1724"/>
          <cell r="J1724"/>
          <cell r="K1724"/>
          <cell r="L1724"/>
          <cell r="M1724"/>
          <cell r="N1724" t="str">
            <v>CW6_SP5(後半フェーズ)候補</v>
          </cell>
          <cell r="O1724"/>
          <cell r="P1724"/>
          <cell r="Q1724"/>
          <cell r="R1724" t="str">
            <v>2021/10/18
より優先度の高いR3-1776と入れ替え、本件はSP15へ先送りする。
2022/3/25
工数不足のため調整 CW6_SP3候補→CW6_SP4候補
2022/8/31工数不足のため調整
CW6_SP4候補→CW6_SP5候補</v>
          </cell>
          <cell r="S1724" t="str">
            <v>藤田・塩見</v>
          </cell>
        </row>
        <row r="1725">
          <cell r="A1725" t="str">
            <v>1725</v>
          </cell>
          <cell r="B1725" t="str">
            <v>TRNS</v>
          </cell>
          <cell r="C1725" t="str">
            <v>機械翻訳オプション</v>
          </cell>
          <cell r="D1725" t="str">
            <v>CW6
社内</v>
          </cell>
          <cell r="E1725" t="str">
            <v>メール： 【CW_ADRAzure】大正様向けSP0d_02切出しパッチリリース
機械翻訳オプションは翻訳元言語はM_APP_KBのKIND_ID=20を利用していますが、WFAFのコメントテンプレートもM_APP_KBのKIND_ID=20を利用していますので、被ってしまいました。
機械翻訳オプションは下記のように改修します。
・翻訳元言語：KIND_ID=400
・翻訳先言語：KIND_ID=401</v>
          </cell>
          <cell r="F1725" t="str">
            <v>陳</v>
          </cell>
          <cell r="G1725">
            <v>44393</v>
          </cell>
          <cell r="H1725"/>
          <cell r="I1725"/>
          <cell r="J1725"/>
          <cell r="K1725"/>
          <cell r="L1725"/>
          <cell r="M1725"/>
          <cell r="N1725" t="str">
            <v>CW6_SP1</v>
          </cell>
          <cell r="O1725"/>
          <cell r="P1725"/>
          <cell r="Q1725"/>
          <cell r="R1725"/>
          <cell r="S1725"/>
        </row>
        <row r="1726">
          <cell r="A1726" t="str">
            <v>1726</v>
          </cell>
          <cell r="B1726" t="str">
            <v>INI</v>
          </cell>
          <cell r="C1726" t="str">
            <v>M_APP_KB、M_SYS_KB</v>
          </cell>
          <cell r="D1726" t="str">
            <v>CW6
社内</v>
          </cell>
          <cell r="E1726" t="str">
            <v>メール： 【CW_ADRAzure】大正様向けSP0d_02切出しパッチリリース
INIのM_APP_KBを整備する必要です。
例えば下記の情報が入っていないので、追加する必要です。
・KIND_ID=20：WFAF－コメントテンプレートに利用されている。
・KIND_ID=101～190：SI項目に利用されている。
他に足りないKIND_IDがあるかも確認する必要です。
M_SYS_KBも確認します</v>
          </cell>
          <cell r="F1726" t="str">
            <v>陳</v>
          </cell>
          <cell r="G1726">
            <v>44393</v>
          </cell>
          <cell r="H1726"/>
          <cell r="I1726"/>
          <cell r="J1726"/>
          <cell r="K1726"/>
          <cell r="L1726"/>
          <cell r="M1726"/>
          <cell r="N1726" t="str">
            <v>CW6_SP2(後半フェーズ)</v>
          </cell>
          <cell r="O1726"/>
          <cell r="P1726"/>
          <cell r="Q1726"/>
          <cell r="R1726"/>
          <cell r="S1726" t="str">
            <v>柴田/池田</v>
          </cell>
        </row>
        <row r="1727">
          <cell r="A1727" t="str">
            <v>1727</v>
          </cell>
          <cell r="B1727" t="str">
            <v>VOPC_P</v>
          </cell>
          <cell r="C1727" t="str">
            <v>症例識別子</v>
          </cell>
          <cell r="D1727" t="str">
            <v>PJ
HD:2107-019</v>
          </cell>
          <cell r="E1727" t="str">
            <v>不具合報告
１．症例識別子
新規採番をすると副作用と同じ体系で、国コード＋送信者識別子＋症例番号＋α　の番号が発行され、&lt;CaseIdentifier&gt;に出力されますが、
PMDAが提供するXMLファイル作成ツールのシステム操作マニュアルには、症例識別子の入力ルールが以下のように記載されており、先頭が国コードとなっていません
お客様からの早期対応の要請がある（DHD左　追記）</v>
          </cell>
          <cell r="F1727" t="str">
            <v>DHD左</v>
          </cell>
          <cell r="G1727">
            <v>44403</v>
          </cell>
          <cell r="H1727"/>
          <cell r="I1727"/>
          <cell r="J1727"/>
          <cell r="K1727"/>
          <cell r="L1727"/>
          <cell r="M1727"/>
          <cell r="N1727" t="str">
            <v>SP14(前半フェーズ)
SP11.1l
SP12f
SP13a
CW6_SP1.2
CW6_SP2(前半フェーズ)</v>
          </cell>
          <cell r="O1727"/>
          <cell r="P1727"/>
          <cell r="Q1727"/>
          <cell r="R1727"/>
          <cell r="S1727" t="str">
            <v>藤田・塩見</v>
          </cell>
        </row>
        <row r="1728">
          <cell r="A1728" t="str">
            <v>1728</v>
          </cell>
          <cell r="B1728" t="str">
            <v>WebTools</v>
          </cell>
          <cell r="C1728" t="str">
            <v>MSLD-ホーム画面-検索条件の開始日、終了日</v>
          </cell>
          <cell r="D1728"/>
          <cell r="E1728" t="str">
            <v>MSLD-ホーム画面-検索条件の開始日、終了日：
別の日付を選択して、検索ボタンを押すと、デフォルトの開始日、終了日に戻ってしまいました。</v>
          </cell>
          <cell r="F1728" t="str">
            <v>陳</v>
          </cell>
          <cell r="G1728">
            <v>44404</v>
          </cell>
          <cell r="H1728"/>
          <cell r="I1728"/>
          <cell r="J1728"/>
          <cell r="K1728"/>
          <cell r="L1728"/>
          <cell r="M1728"/>
          <cell r="N1728" t="str">
            <v>CW6_SP1.1
CW6_SP0d_03</v>
          </cell>
          <cell r="O1728"/>
          <cell r="P1728"/>
          <cell r="Q1728"/>
          <cell r="R1728"/>
          <cell r="S1728"/>
        </row>
        <row r="1729">
          <cell r="A1729" t="str">
            <v>1729</v>
          </cell>
          <cell r="B1729" t="str">
            <v>-</v>
          </cell>
          <cell r="C1729" t="str">
            <v>大小文字混在</v>
          </cell>
          <cell r="D1729" t="str">
            <v>PP-IDA
HD:2107-021</v>
          </cell>
          <cell r="E1729" t="str">
            <v>[M_DRUG_GROUP_IGR]の主キーに大小文字を混在するため、メニュー画面の起動時に一意違反エラーが発生しました</v>
          </cell>
          <cell r="F1729" t="str">
            <v>DHD郭</v>
          </cell>
          <cell r="G1729">
            <v>44405</v>
          </cell>
          <cell r="H1729"/>
          <cell r="I1729"/>
          <cell r="J1729"/>
          <cell r="K1729"/>
          <cell r="L1729"/>
          <cell r="M1729"/>
          <cell r="N1729" t="str">
            <v>SP14(後半フェーズ)</v>
          </cell>
          <cell r="O1729"/>
          <cell r="P1729"/>
          <cell r="Q1729"/>
          <cell r="R1729"/>
          <cell r="S1729" t="str">
            <v>柴田/藤田・塩見</v>
          </cell>
        </row>
        <row r="1730">
          <cell r="A1730" t="str">
            <v>1730</v>
          </cell>
          <cell r="B1730" t="str">
            <v>ALEC</v>
          </cell>
          <cell r="C1730" t="str">
            <v>治験評価の取下げ報告評価</v>
          </cell>
          <cell r="D1730" t="str">
            <v>社内</v>
          </cell>
          <cell r="E1730" t="str">
            <v>治験評価-取下げ報告評価、取下げ報告評価（令和2年新様式届出）の項目が確定承認状態によってロックされない。
管理者マニュアル付録Dでは「評価確定」でロックされる仕様。</v>
          </cell>
          <cell r="F1730" t="str">
            <v>塩見</v>
          </cell>
          <cell r="G1730">
            <v>44406</v>
          </cell>
          <cell r="H1730"/>
          <cell r="I1730"/>
          <cell r="J1730"/>
          <cell r="K1730"/>
          <cell r="L1730"/>
          <cell r="M1730"/>
          <cell r="N1730" t="str">
            <v>SP14(後半フェーズ)</v>
          </cell>
          <cell r="O1730"/>
          <cell r="P1730"/>
          <cell r="Q1730"/>
          <cell r="R1730" t="str">
            <v>優先で対応が必要</v>
          </cell>
          <cell r="S1730" t="str">
            <v>藤田・塩見/池田</v>
          </cell>
        </row>
        <row r="1731">
          <cell r="A1731" t="str">
            <v>1731</v>
          </cell>
          <cell r="B1731" t="str">
            <v>VOPC_P</v>
          </cell>
          <cell r="C1731" t="str">
            <v>一般的名称コード</v>
          </cell>
          <cell r="D1731" t="str">
            <v>PJ
HD:2107-019</v>
          </cell>
          <cell r="E1731" t="str">
            <v>不具合報告
２．一般的名称コード
ロジカルチェックでハイフンをエラーにしないようにしてください。</v>
          </cell>
          <cell r="F1731" t="str">
            <v>藤田</v>
          </cell>
          <cell r="G1731">
            <v>44410</v>
          </cell>
          <cell r="H1731"/>
          <cell r="I1731"/>
          <cell r="J1731"/>
          <cell r="K1731"/>
          <cell r="L1731"/>
          <cell r="M1731"/>
          <cell r="N1731" t="str">
            <v>SP14(後半フェーズ)</v>
          </cell>
          <cell r="O1731"/>
          <cell r="P1731"/>
          <cell r="Q1731"/>
          <cell r="R1731" t="str">
            <v>R3-1727から一般的名称コードの件を切り出し</v>
          </cell>
          <cell r="S1731" t="str">
            <v>藤田・塩見/池田</v>
          </cell>
        </row>
        <row r="1732">
          <cell r="A1732" t="str">
            <v>1732</v>
          </cell>
          <cell r="B1732" t="str">
            <v>MSLD(CW6)</v>
          </cell>
          <cell r="C1732" t="str">
            <v>文字コード</v>
          </cell>
          <cell r="D1732" t="str">
            <v>OTPC</v>
          </cell>
          <cell r="E1732" t="str">
            <v>MSLDでファイルをインポートすると文字化けする
・環境依存文字が含まれている場合に発生
・ファイルの文字コードをANSIからUTF-8に変更すると解消</v>
          </cell>
          <cell r="F1732" t="str">
            <v>土田</v>
          </cell>
          <cell r="G1732">
            <v>44411</v>
          </cell>
          <cell r="H1732"/>
          <cell r="I1732"/>
          <cell r="J1732"/>
          <cell r="K1732"/>
          <cell r="L1732"/>
          <cell r="M1732"/>
          <cell r="N1732" t="str">
            <v>CW6_SP2(後半フェーズ)</v>
          </cell>
          <cell r="O1732"/>
          <cell r="P1732"/>
          <cell r="Q1732"/>
          <cell r="R1732" t="str">
            <v>SP2で対応必須</v>
          </cell>
          <cell r="S1732" t="str">
            <v>池田/藤田・塩見</v>
          </cell>
        </row>
        <row r="1733">
          <cell r="A1733" t="str">
            <v>1733</v>
          </cell>
          <cell r="B1733" t="str">
            <v>VOPC</v>
          </cell>
          <cell r="C1733" t="str">
            <v>不具合発生日</v>
          </cell>
          <cell r="D1733" t="str">
            <v>JP
HD：2107-024</v>
          </cell>
          <cell r="E1733" t="str">
            <v>不具合発生日について、症例画面で年/月まで入力した場合、XMLに日付値が出力されましたが、様式8にブランクで出力されました。</v>
          </cell>
          <cell r="F1733" t="str">
            <v>DHD馮</v>
          </cell>
          <cell r="G1733">
            <v>44411</v>
          </cell>
          <cell r="H1733"/>
          <cell r="I1733"/>
          <cell r="J1733"/>
          <cell r="K1733"/>
          <cell r="L1733"/>
          <cell r="M1733"/>
          <cell r="N1733" t="str">
            <v>SP14(後半フェーズ)</v>
          </cell>
          <cell r="O1733"/>
          <cell r="P1733"/>
          <cell r="Q1733"/>
          <cell r="R1733"/>
          <cell r="S1733" t="str">
            <v>藤田・塩見/池田</v>
          </cell>
        </row>
        <row r="1734">
          <cell r="A1734" t="str">
            <v>1734</v>
          </cell>
          <cell r="B1734" t="str">
            <v>データ移行ツール（一括版）</v>
          </cell>
          <cell r="C1734" t="str">
            <v>HIS_XA_USERS</v>
          </cell>
          <cell r="D1734" t="str">
            <v>AB-AZURE</v>
          </cell>
          <cell r="E1734" t="str">
            <v>AB様向けの移行ツール「06.CW6_SP1(CW5_SP13)\01.R3DBCopy\01_DataMigration」CwaDataMigrater01.batを実行したところ、
テーブル「HIS_XA_USERS」は添付のようなエラーが見えます。</v>
          </cell>
          <cell r="F1734" t="str">
            <v>陳</v>
          </cell>
          <cell r="G1734">
            <v>44411</v>
          </cell>
          <cell r="H1734"/>
          <cell r="I1734"/>
          <cell r="J1734"/>
          <cell r="L1734"/>
          <cell r="N1734" t="str">
            <v>CW6_SP2(前半フェーズ)</v>
          </cell>
          <cell r="O1734"/>
          <cell r="P1734"/>
          <cell r="Q1734"/>
          <cell r="R1734"/>
          <cell r="S1734" t="str">
            <v>富岡</v>
          </cell>
        </row>
        <row r="1735">
          <cell r="A1735" t="str">
            <v>1735</v>
          </cell>
          <cell r="B1735" t="str">
            <v>MCPN</v>
          </cell>
          <cell r="C1735" t="str">
            <v>表示順</v>
          </cell>
          <cell r="D1735" t="str">
            <v>TJ
HD:2106-024</v>
          </cell>
          <cell r="E1735" t="str">
            <v>「MCPN提携会社マスタメンテナンス画面」上に修正ボタンを押し、
最終行に追加登録する場合、
表示順が重複登録されました。</v>
          </cell>
          <cell r="F1735" t="str">
            <v>DHD左</v>
          </cell>
          <cell r="G1735">
            <v>44412</v>
          </cell>
          <cell r="H1735"/>
          <cell r="I1735"/>
          <cell r="J1735"/>
          <cell r="L1735"/>
          <cell r="N1735" t="str">
            <v>SP15(後半フェーズ)</v>
          </cell>
          <cell r="O1735"/>
          <cell r="P1735"/>
          <cell r="Q1735"/>
          <cell r="R1735" t="str">
            <v>2021/09/17
工数不足のため調整 SP14候補→SP15候補
2022/4/5
CW5側にもスコープを広げて対応する
CW6_SP3(後半フェーズ)　→ SP15(後半フェーズ)</v>
          </cell>
          <cell r="S1735" t="str">
            <v>柴田/藤田・塩見</v>
          </cell>
        </row>
        <row r="1736">
          <cell r="A1736" t="str">
            <v>1736</v>
          </cell>
          <cell r="B1736" t="str">
            <v>DGGR</v>
          </cell>
          <cell r="C1736" t="str">
            <v>自社薬グループ</v>
          </cell>
          <cell r="D1736" t="str">
            <v>PP
HD:2107-021</v>
          </cell>
          <cell r="E1736" t="str">
            <v>自社薬グループは大小文字を区別することができないため、
重複な大小文字の自社薬グループ新規、更新をする場合、大小文字の自社薬グループを混在して登録されてしまいました。</v>
          </cell>
          <cell r="F1736" t="str">
            <v>DHD左</v>
          </cell>
          <cell r="G1736">
            <v>44412</v>
          </cell>
          <cell r="H1736"/>
          <cell r="I1736"/>
          <cell r="J1736"/>
          <cell r="L1736"/>
          <cell r="N1736" t="str">
            <v>SP14(後半フェーズ)</v>
          </cell>
          <cell r="O1736"/>
          <cell r="P1736"/>
          <cell r="Q1736"/>
          <cell r="R1736"/>
          <cell r="S1736" t="str">
            <v>柴田/藤田・塩見</v>
          </cell>
        </row>
        <row r="1737">
          <cell r="A1737" t="str">
            <v>1737</v>
          </cell>
          <cell r="B1737" t="str">
            <v>VOPC</v>
          </cell>
          <cell r="C1737" t="str">
            <v>不具合報告イベント</v>
          </cell>
          <cell r="D1737" t="str">
            <v>TS-SM
R3-RQ-547</v>
          </cell>
          <cell r="E1737" t="str">
            <v>Option報告画面で出力実行後に作成される報告イベントの表記が「安全部報告-1」になっている（「不具合報告-1」であるべき）。
※補足：上記イベントを無効化して再度出力を実行すると「不具合報告-2」が作成される
2021/08/05 開発会議
イベント番号1では問題はなく、イベント番号2以降で上記不具合が発生したと報告があった。</v>
          </cell>
          <cell r="F1737" t="str">
            <v>柴田</v>
          </cell>
          <cell r="G1737">
            <v>44412</v>
          </cell>
          <cell r="H1737"/>
          <cell r="I1737"/>
          <cell r="J1737"/>
          <cell r="L1737"/>
          <cell r="N1737" t="str">
            <v>CW6_SP1.2
CW6_SP2(前半フェーズ)</v>
          </cell>
          <cell r="O1737"/>
          <cell r="P1737"/>
          <cell r="Q1737"/>
          <cell r="R1737"/>
          <cell r="S1737" t="str">
            <v>土田</v>
          </cell>
        </row>
        <row r="1738">
          <cell r="A1738" t="str">
            <v>1738</v>
          </cell>
          <cell r="B1738" t="str">
            <v>MSLD</v>
          </cell>
          <cell r="C1738" t="str">
            <v>部門</v>
          </cell>
          <cell r="D1738" t="str">
            <v>OTPC
R3-RQ-548</v>
          </cell>
          <cell r="E1738" t="str">
            <v>M_BRANCH、M_SECT、M_EMPLをマスターローダーにて登録したところ、メインメニューの部署名が文字化けする。</v>
          </cell>
          <cell r="F1738" t="str">
            <v>柴田</v>
          </cell>
          <cell r="G1738">
            <v>44412</v>
          </cell>
          <cell r="H1738" t="str">
            <v>close（取下げ）</v>
          </cell>
          <cell r="I1738"/>
          <cell r="J1738"/>
          <cell r="K1738"/>
          <cell r="L1738"/>
          <cell r="N1738" t="str">
            <v>CW6_SP2(後半フェーズ)</v>
          </cell>
          <cell r="O1738"/>
          <cell r="P1738"/>
          <cell r="Q1738"/>
          <cell r="R1738" t="str">
            <v>2021/10/11
1732と被りが生じているため</v>
          </cell>
          <cell r="S1738" t="str">
            <v>池田/藤田・塩見</v>
          </cell>
        </row>
        <row r="1739">
          <cell r="A1739" t="str">
            <v>1739</v>
          </cell>
          <cell r="B1739" t="str">
            <v>MASM</v>
          </cell>
          <cell r="C1739" t="str">
            <v>一括VerUp</v>
          </cell>
          <cell r="D1739" t="str">
            <v>OTPC
R3-RQ-549</v>
          </cell>
          <cell r="E1739" t="str">
            <v>シノニムマスターの一括Ver.upでご不便をお掛けしますエラー
Ver.Up対象が35,000以上になる場合にエラーとなると思われる。</v>
          </cell>
          <cell r="F1739" t="str">
            <v>柴田</v>
          </cell>
          <cell r="G1739">
            <v>44412</v>
          </cell>
          <cell r="H1739" t="str">
            <v>Close（取下げ）</v>
          </cell>
          <cell r="I1739"/>
          <cell r="J1739"/>
          <cell r="K1739"/>
          <cell r="L1739"/>
          <cell r="N1739"/>
          <cell r="O1739"/>
          <cell r="P1739"/>
          <cell r="Q1739"/>
          <cell r="R1739"/>
          <cell r="S1739"/>
        </row>
        <row r="1740">
          <cell r="A1740" t="str">
            <v>1740</v>
          </cell>
          <cell r="B1740" t="str">
            <v>LCEN</v>
          </cell>
          <cell r="C1740" t="str">
            <v>論理チェック</v>
          </cell>
          <cell r="D1740" t="str">
            <v>JP
HD:2108-001</v>
          </cell>
          <cell r="E1740" t="str">
            <v>画面入力値に「'」が含む場合、論理チェックが失敗しました。</v>
          </cell>
          <cell r="F1740" t="str">
            <v>DHD馮</v>
          </cell>
          <cell r="G1740">
            <v>44413</v>
          </cell>
          <cell r="H1740"/>
          <cell r="I1740"/>
          <cell r="J1740"/>
          <cell r="L1740"/>
          <cell r="N1740" t="str">
            <v>SP14(後半フェーズ)</v>
          </cell>
          <cell r="O1740"/>
          <cell r="P1740"/>
          <cell r="Q1740"/>
          <cell r="R1740"/>
          <cell r="S1740" t="str">
            <v>池田/藤田・塩見</v>
          </cell>
        </row>
        <row r="1741">
          <cell r="A1741" t="str">
            <v>1741</v>
          </cell>
          <cell r="B1741" t="str">
            <v>EBAC</v>
          </cell>
          <cell r="C1741" t="str">
            <v>ICSR送信ステータス</v>
          </cell>
          <cell r="D1741" t="str">
            <v>社内</v>
          </cell>
          <cell r="E1741" t="str">
            <v>ICSR送信ステータスが変更できない。
「他のユーザによって変更されています。」というエラーが表示される。</v>
          </cell>
          <cell r="F1741" t="str">
            <v>土田</v>
          </cell>
          <cell r="G1741">
            <v>44414</v>
          </cell>
          <cell r="H1741"/>
          <cell r="I1741"/>
          <cell r="J1741"/>
          <cell r="L1741"/>
          <cell r="N1741" t="str">
            <v>CW6_SP1.2
CW6_SP2(前半フェーズ)</v>
          </cell>
          <cell r="O1741"/>
          <cell r="P1741"/>
          <cell r="Q1741"/>
          <cell r="R1741"/>
          <cell r="S1741" t="str">
            <v>土田</v>
          </cell>
        </row>
        <row r="1742">
          <cell r="A1742" t="str">
            <v>1742</v>
          </cell>
          <cell r="B1742" t="str">
            <v>ARDF</v>
          </cell>
          <cell r="C1742" t="str">
            <v>読み合わせリスト</v>
          </cell>
          <cell r="D1742" t="str">
            <v>R3-1186
社内</v>
          </cell>
          <cell r="E1742" t="str">
            <v>検索条件定義管理画面の検索条件に読み合わせリストの選択肢を追加する。</v>
          </cell>
          <cell r="F1742" t="str">
            <v>柴田</v>
          </cell>
          <cell r="G1742">
            <v>44414</v>
          </cell>
          <cell r="H1742"/>
          <cell r="I1742"/>
          <cell r="J1742"/>
          <cell r="L1742"/>
          <cell r="N1742" t="str">
            <v>CW6_SP5(後半フェーズ)候補</v>
          </cell>
          <cell r="O1742"/>
          <cell r="P1742"/>
          <cell r="Q1742"/>
          <cell r="R1742" t="str">
            <v>2021/09/17
工数不足のため調整 SP14候補→SP15候補
2022/3/25
工数不足のため調整 SP15候補→CW6_SP4候補
2022/8/31
工数不足のため調整 CW6_SP4候補→CW6_SP5候補</v>
          </cell>
          <cell r="S1742"/>
        </row>
        <row r="1743">
          <cell r="A1743" t="str">
            <v>1743</v>
          </cell>
          <cell r="B1743" t="str">
            <v>MENU</v>
          </cell>
          <cell r="C1743" t="str">
            <v>マスターロード</v>
          </cell>
          <cell r="D1743" t="str">
            <v>R3-1729
社内</v>
          </cell>
          <cell r="E1743" t="str">
            <v>マスターロードの際にキー重複がある場合、一意制約エラーにより、.net frameworkのエラーメッセージが表示され、ログインができない。</v>
          </cell>
          <cell r="F1743" t="str">
            <v>柴田</v>
          </cell>
          <cell r="G1743">
            <v>44414</v>
          </cell>
          <cell r="H1743"/>
          <cell r="I1743"/>
          <cell r="J1743"/>
          <cell r="L1743"/>
          <cell r="N1743" t="str">
            <v>SP14(後半フェーズ)</v>
          </cell>
          <cell r="O1743"/>
          <cell r="P1743"/>
          <cell r="Q1743"/>
          <cell r="R1743"/>
          <cell r="S1743" t="str">
            <v>藤田・塩見</v>
          </cell>
        </row>
        <row r="1744">
          <cell r="A1744" t="str">
            <v>1744</v>
          </cell>
          <cell r="B1744" t="str">
            <v>EBCI、VOPC</v>
          </cell>
          <cell r="C1744" t="str">
            <v>PMDA帳票出力、Option報告</v>
          </cell>
          <cell r="D1744" t="str">
            <v>社内</v>
          </cell>
          <cell r="E1744" t="str">
            <v>2021/07/30発出の通知に伴い、PMDA確認帳票および不具合報告帳票についてレイアウト変更が発生しているため、対応が必要である。</v>
          </cell>
          <cell r="F1744" t="str">
            <v>藤田</v>
          </cell>
          <cell r="G1744">
            <v>44418</v>
          </cell>
          <cell r="H1744"/>
          <cell r="I1744"/>
          <cell r="J1744"/>
          <cell r="L1744"/>
          <cell r="N1744" t="str">
            <v>SP14(後半フェーズ)</v>
          </cell>
          <cell r="O1744"/>
          <cell r="P1744"/>
          <cell r="Q1744"/>
          <cell r="R1744"/>
          <cell r="S1744" t="str">
            <v>藤田・塩見/池田</v>
          </cell>
        </row>
        <row r="1745">
          <cell r="A1745" t="str">
            <v>1745</v>
          </cell>
          <cell r="B1745" t="str">
            <v>VOPOC</v>
          </cell>
          <cell r="C1745" t="str">
            <v>不具合報告</v>
          </cell>
          <cell r="D1745" t="str">
            <v>JP
HD:2108-004</v>
          </cell>
          <cell r="E1745" t="str">
            <v>「不具合状況」と「健康被害状況」の取込ボタンは報告対象の事象のみ取り込まれるようにしてほしい
（現在は取込後、報告不要の事象を手動で削除をしている）</v>
          </cell>
          <cell r="F1745" t="str">
            <v>DHD左</v>
          </cell>
          <cell r="G1745">
            <v>44419</v>
          </cell>
          <cell r="H1745"/>
          <cell r="I1745"/>
          <cell r="J1745"/>
          <cell r="L1745"/>
          <cell r="N1745" t="str">
            <v>CW6_SP5(後半フェーズ)候補</v>
          </cell>
          <cell r="O1745"/>
          <cell r="P1745"/>
          <cell r="Q1745"/>
          <cell r="R1745" t="str">
            <v>2021/09/17
工数不足のため調整 SP14候補→SP15候補
2022/3/25
工数不足のため調整 SP15候補→SP16候補
2022/8/31
工数不足のため調整 SP16候補→CW6_SP5候補</v>
          </cell>
          <cell r="S1745"/>
        </row>
        <row r="1746">
          <cell r="A1746" t="str">
            <v>1746</v>
          </cell>
          <cell r="B1746" t="str">
            <v>DGGR</v>
          </cell>
          <cell r="C1746" t="str">
            <v>自社薬グループマスターメンテナンス</v>
          </cell>
          <cell r="D1746" t="str">
            <v>AZ</v>
          </cell>
          <cell r="E1746" t="str">
            <v>R3-1433（SP13）で治験評価画面に「区分情報」を追加しているが、自社薬グループマスタに登録出来るようにし、治験評価画面のデフォルト設定とするようにして欲しい。</v>
          </cell>
          <cell r="F1746" t="str">
            <v>塩見</v>
          </cell>
          <cell r="G1746">
            <v>44424</v>
          </cell>
          <cell r="H1746"/>
          <cell r="I1746"/>
          <cell r="J1746"/>
          <cell r="L1746"/>
          <cell r="N1746" t="str">
            <v>SP14(後半フェーズ)</v>
          </cell>
          <cell r="O1746"/>
          <cell r="P1746"/>
          <cell r="Q1746"/>
          <cell r="R1746"/>
          <cell r="S1746" t="str">
            <v>藤田・塩見</v>
          </cell>
        </row>
        <row r="1747">
          <cell r="A1747" t="str">
            <v>1747</v>
          </cell>
          <cell r="B1747" t="str">
            <v>EBRF
EBRA</v>
          </cell>
          <cell r="C1747" t="str">
            <v>受信ファイルエントリーでIni/F-Up</v>
          </cell>
          <cell r="D1747" t="str">
            <v>SNJ
HD:2108-014</v>
          </cell>
          <cell r="E1747" t="str">
            <v>２）E2B取り込み後の受信ファイルエントリーでIni/F-Up更新を押すとフォームエラーで終了します。</v>
          </cell>
          <cell r="F1747" t="str">
            <v>陳</v>
          </cell>
          <cell r="G1747">
            <v>44424</v>
          </cell>
          <cell r="H1747"/>
          <cell r="I1747"/>
          <cell r="J1747"/>
          <cell r="L1747"/>
          <cell r="N1747" t="str">
            <v>CW6_SP2(前半フェーズ)
CW6_SP1.3</v>
          </cell>
          <cell r="O1747"/>
          <cell r="P1747"/>
          <cell r="Q1747"/>
          <cell r="R1747"/>
          <cell r="S1747" t="str">
            <v>池田/土田</v>
          </cell>
        </row>
        <row r="1748">
          <cell r="A1748" t="str">
            <v>1748</v>
          </cell>
          <cell r="B1748" t="str">
            <v>ALEP</v>
          </cell>
          <cell r="C1748" t="str">
            <v>機構報告回数</v>
          </cell>
          <cell r="D1748" t="str">
            <v>社内</v>
          </cell>
          <cell r="E1748" t="str">
            <v>CW6に安全部報告や、不具合報告のACK未受信場合、「安全性報告バージョン」と「機構報告回数」項目の表示が不正（ACK未受信でも＋１される）になりました。</v>
          </cell>
          <cell r="F1748" t="str">
            <v>DDC季</v>
          </cell>
          <cell r="G1748">
            <v>44427</v>
          </cell>
          <cell r="H1748"/>
          <cell r="I1748"/>
          <cell r="J1748"/>
          <cell r="L1748"/>
          <cell r="N1748" t="str">
            <v>CW6_SP2(前半フェーズ)
CW6_SP1.4</v>
          </cell>
          <cell r="O1748"/>
          <cell r="P1748"/>
          <cell r="Q1748"/>
          <cell r="R1748"/>
          <cell r="S1748" t="str">
            <v>藤田・塩見</v>
          </cell>
        </row>
        <row r="1749">
          <cell r="A1749" t="str">
            <v>1749</v>
          </cell>
          <cell r="B1749" t="str">
            <v>PSRD</v>
          </cell>
          <cell r="C1749" t="str">
            <v>PSRD定期報告</v>
          </cell>
          <cell r="D1749" t="str">
            <v>TJ
HD:2108-018</v>
          </cell>
          <cell r="E1749" t="str">
            <v>PSRD定期報告画面＞各集計一覧に平成25年版が表示されているが、旧様式廃止の要望として承ります。</v>
          </cell>
          <cell r="F1749" t="str">
            <v>DDC左</v>
          </cell>
          <cell r="G1749">
            <v>44428</v>
          </cell>
          <cell r="H1749"/>
          <cell r="I1749"/>
          <cell r="J1749"/>
          <cell r="L1749"/>
          <cell r="N1749" t="str">
            <v>CW6_SP5(後半フェーズ)候補</v>
          </cell>
          <cell r="O1749"/>
          <cell r="P1749"/>
          <cell r="Q1749"/>
          <cell r="R1749" t="str">
            <v>2021/09/17
工数不足のため調整 SP14候補→SP15候補
2022/4/5
工数不足のため調整 SP15候補→CW6_SP4候補
2022/8/31
工数不足のため調整 CW6_SP4候補→CW6_SP5候補</v>
          </cell>
          <cell r="S1749" t="str">
            <v>藤田・塩見</v>
          </cell>
        </row>
        <row r="1750">
          <cell r="A1750" t="str">
            <v>1750</v>
          </cell>
          <cell r="B1750" t="str">
            <v>EBRF</v>
          </cell>
          <cell r="C1750" t="str">
            <v>XMLヘッダー</v>
          </cell>
          <cell r="D1750" t="str">
            <v>KS
HD:2102-013
PP-IDA
HD:2108-016</v>
          </cell>
          <cell r="E1750" t="str">
            <v>海外提携会社XMLを取り込む際、XMLヘッダ部分のxsi:schemaLocationが下記の場合、エラーとなりました。
xsi:schemaLocation="urn:hl7-org:v3 ./multicacheschemas/MCCI_IN200100UV01.xsd"</v>
          </cell>
          <cell r="F1750" t="str">
            <v>DHD馮</v>
          </cell>
          <cell r="G1750">
            <v>44431</v>
          </cell>
          <cell r="H1750" t="str">
            <v>Close（取下げ）</v>
          </cell>
          <cell r="I1750"/>
          <cell r="J1750"/>
          <cell r="L1750"/>
          <cell r="N1750"/>
          <cell r="O1750"/>
          <cell r="P1750"/>
          <cell r="Q1750"/>
          <cell r="R1750" t="str">
            <v>2021/9/17
「./multicacheschemas/MCCI_IN200100UV01.xsd」のICSRへの対応は
ICHレギュレーションから外れたものなので対応行わない</v>
          </cell>
          <cell r="S1750"/>
        </row>
        <row r="1751">
          <cell r="A1751" t="str">
            <v>1751</v>
          </cell>
          <cell r="B1751" t="str">
            <v>ADCA</v>
          </cell>
          <cell r="C1751" t="str">
            <v>「言語」の選択</v>
          </cell>
          <cell r="D1751" t="str">
            <v>社内</v>
          </cell>
          <cell r="E1751" t="str">
            <v xml:space="preserve">言語マスタの「ブークモール（ノルウェー語）」の第二言語が文字化けしている。
INIデータの修正が必要。
誤：「Norwegian Bokm陌ｱ」
正：「Norwegian Bokmål」
</v>
          </cell>
          <cell r="F1751" t="str">
            <v>塩見</v>
          </cell>
          <cell r="G1751">
            <v>44431</v>
          </cell>
          <cell r="H1751"/>
          <cell r="I1751"/>
          <cell r="J1751"/>
          <cell r="L1751"/>
          <cell r="N1751" t="str">
            <v>SP14(後半フェーズ)</v>
          </cell>
          <cell r="O1751"/>
          <cell r="P1751"/>
          <cell r="Q1751"/>
          <cell r="R1751"/>
          <cell r="S1751" t="str">
            <v>池田/柴田</v>
          </cell>
        </row>
        <row r="1752">
          <cell r="A1752" t="str">
            <v>1752</v>
          </cell>
          <cell r="B1752" t="str">
            <v>TOOL</v>
          </cell>
          <cell r="C1752" t="str">
            <v>リリース結果確認ツール</v>
          </cell>
          <cell r="D1752" t="str">
            <v>社内</v>
          </cell>
          <cell r="E1752" t="str">
            <v>R3-1541のCW6版対応</v>
          </cell>
          <cell r="F1752" t="str">
            <v>塩見</v>
          </cell>
          <cell r="G1752">
            <v>44431</v>
          </cell>
          <cell r="H1752"/>
          <cell r="I1752"/>
          <cell r="J1752"/>
          <cell r="L1752"/>
          <cell r="N1752" t="str">
            <v>CW6_SP5(後半フェーズ)候補</v>
          </cell>
          <cell r="O1752"/>
          <cell r="P1752"/>
          <cell r="Q1752"/>
          <cell r="R1752" t="str">
            <v>2021/09/17
工数不足のため調整 CW6_SP2候補→CW6_SP3候補
2022/4/13
工数不足のため調整 CW6_SP3候補→CW6_SP4候補
2022/8/31
工数不足のため調整 CW6_SP4候補→CW6_SP5候補</v>
          </cell>
          <cell r="S1752" t="str">
            <v>藤田・塩見</v>
          </cell>
        </row>
        <row r="1753">
          <cell r="A1753" t="str">
            <v>1753</v>
          </cell>
          <cell r="B1753" t="str">
            <v>ALEC</v>
          </cell>
          <cell r="C1753" t="str">
            <v>治験評価の取下げ報告評価</v>
          </cell>
          <cell r="D1753" t="str">
            <v>TS医薬</v>
          </cell>
          <cell r="E1753" t="str">
            <v>R3-1433（治験副作用報告対応/SP13）で追加された「取下げ報告評価（令和2年新様式届出）」タブでは、従来の「取下げ報告評価」タブにある下記項目が削除されているが、対照薬がプラセボであった場合、取り下げ報告する必要があるはず。
削除ではなく文言を変更すれば良かったのではないか。
「二重盲検による症例報告で開鍵後、当該被験薬等によるものではないことが判明した場合など、当該被験薬が投与されていなかったことが判明した」</v>
          </cell>
          <cell r="F1753" t="str">
            <v>塩見</v>
          </cell>
          <cell r="G1753">
            <v>44433</v>
          </cell>
          <cell r="H1753"/>
          <cell r="I1753"/>
          <cell r="J1753"/>
          <cell r="L1753"/>
          <cell r="N1753" t="str">
            <v>CW6_SP3(後半フェーズ)</v>
          </cell>
          <cell r="O1753"/>
          <cell r="P1753"/>
          <cell r="Q1753"/>
          <cell r="R1753" t="str">
            <v>2021/09/17
工数不足のため調整 SP14候補→SP15候補
2022/3/25
スコープをCW6のみに見直し</v>
          </cell>
          <cell r="S1753" t="str">
            <v>藤田・塩見/柴田</v>
          </cell>
        </row>
        <row r="1754">
          <cell r="A1754" t="str">
            <v>1754</v>
          </cell>
          <cell r="B1754"/>
          <cell r="C1754" t="str">
            <v>症例検索画面</v>
          </cell>
          <cell r="D1754" t="str">
            <v>PP-SB(サンバイオ様 Azure)</v>
          </cell>
          <cell r="E1754" t="str">
            <v>症例検索で複数症例/１症例を検索、チェックして「症例固定操作」ボタンで全て固定を押すとフォームエラーで落ちます。</v>
          </cell>
          <cell r="F1754" t="str">
            <v>DDC李文占</v>
          </cell>
          <cell r="G1754">
            <v>44434</v>
          </cell>
          <cell r="H1754"/>
          <cell r="I1754"/>
          <cell r="J1754"/>
          <cell r="L1754"/>
          <cell r="N1754" t="str">
            <v>CW6_SP1.3a
CW6_SP2(前半フェーズ)</v>
          </cell>
          <cell r="O1754"/>
          <cell r="P1754"/>
          <cell r="Q1754"/>
          <cell r="R1754"/>
          <cell r="S1754"/>
        </row>
        <row r="1755">
          <cell r="A1755" t="str">
            <v>1755</v>
          </cell>
          <cell r="B1755" t="str">
            <v>VOPC</v>
          </cell>
          <cell r="C1755" t="str">
            <v>不具合報告</v>
          </cell>
          <cell r="D1755" t="str">
            <v>JP
HD：2108-029</v>
          </cell>
          <cell r="E1755" t="str">
            <v>様式8、10の情報入手日の値が起算日となっている
レギュレーションでは「第一報入手日」を出力すべきと記載されているため、修正が必要</v>
          </cell>
          <cell r="F1755" t="str">
            <v>藤田</v>
          </cell>
          <cell r="G1755">
            <v>44438</v>
          </cell>
          <cell r="H1755"/>
          <cell r="I1755"/>
          <cell r="J1755"/>
          <cell r="L1755"/>
          <cell r="N1755" t="str">
            <v>SP14(前半フェーズ)</v>
          </cell>
          <cell r="O1755"/>
          <cell r="P1755"/>
          <cell r="Q1755"/>
          <cell r="R1755"/>
          <cell r="S1755"/>
        </row>
        <row r="1756">
          <cell r="A1756" t="str">
            <v>1756</v>
          </cell>
          <cell r="B1756" t="str">
            <v>CW6オンプレ版対応</v>
          </cell>
          <cell r="C1756" t="str">
            <v>CW6オンプレ版対応</v>
          </cell>
          <cell r="D1756" t="str">
            <v>社内</v>
          </cell>
          <cell r="E1756" t="str">
            <v>オンプレの数社はAzure移行しない想定
CW6のWindows2019+SQLserver2019での対応がいずれ必要となる。</v>
          </cell>
          <cell r="F1756" t="str">
            <v>陳</v>
          </cell>
          <cell r="G1756">
            <v>44442</v>
          </cell>
          <cell r="H1756"/>
          <cell r="I1756"/>
          <cell r="J1756"/>
          <cell r="L1756"/>
          <cell r="N1756" t="str">
            <v>CW6_SP2(新機能対応)</v>
          </cell>
          <cell r="O1756"/>
          <cell r="P1756"/>
          <cell r="Q1756"/>
          <cell r="R1756"/>
          <cell r="S1756"/>
        </row>
        <row r="1757">
          <cell r="A1757" t="str">
            <v>1757</v>
          </cell>
          <cell r="B1757" t="str">
            <v>TRNS</v>
          </cell>
          <cell r="C1757" t="str">
            <v>翻訳オプション追加</v>
          </cell>
          <cell r="D1757" t="str">
            <v>社内</v>
          </cell>
          <cell r="E1757" t="str">
            <v>AzureのTextTranslatorとは別に、DeepLという翻訳のAPIで翻訳出来るように追加する。
◆理由：
　　DeepLの翻訳精度が高く、お客様からはDeepLでの翻訳を要望されている。
　　DeepLにも翻訳Web-APIが公開されており、
　◆対応案
　　以下のAPI仕様に対応する（CWの画面側の変更は行わない）
　　https://www.deepl.com/translator
　　https://www.deepl.com/ja/docs-api/</v>
          </cell>
          <cell r="F1757" t="str">
            <v>陳</v>
          </cell>
          <cell r="G1757">
            <v>44442</v>
          </cell>
          <cell r="H1757"/>
          <cell r="I1757"/>
          <cell r="J1757"/>
          <cell r="L1757"/>
          <cell r="N1757" t="str">
            <v>CW6_SP2(新機能対応)</v>
          </cell>
          <cell r="O1757"/>
          <cell r="P1757"/>
          <cell r="Q1757"/>
          <cell r="R1757"/>
          <cell r="S1757"/>
        </row>
        <row r="1758">
          <cell r="A1758" t="str">
            <v>1758</v>
          </cell>
          <cell r="B1758" t="str">
            <v>MAST</v>
          </cell>
          <cell r="C1758" t="str">
            <v>xml取込</v>
          </cell>
          <cell r="D1758" t="str">
            <v>R3-RQ-552
TS-SM</v>
          </cell>
          <cell r="E1758" t="str">
            <v>マスターメンテナンス画面からダウンロードしたXMLファイルをXMLEditorにインポートすると、空白1桁の項目の場合、空白が削除されてインポートされる。
これをそのままエクスポートすると、空白の項目はXMLに含まれず、マスターメンテナンス画面からのアップロード時に「ファイルが不正だったため、登録できませんでした。」エラーが発生する。
（手動で空白1桁を入れ直した上でエキスポートする必要がある）
例）M_E2B_SENDER.xml　（DB上、MIDDLENAMEが空白1桁）
ダウンロードしたXMLファイル：
　&lt;FAMILYNAME&gt;上原&lt;/FAMILYNAME&gt;
　&lt;MIDDLENAME /&gt;
　&lt;GIVENAME&gt;茂&lt;/GIVENAME&gt;
上記をXMLEditorにインポート後、そのままエクスポートしたXMLファイル：
　&lt;FAMILYNAME&gt;上原&lt;/FAMILYNAME&gt;
　&lt;GIVENAME&gt;茂&lt;/GIVENAME&gt;
空白1桁を手動で入れ直してエクスポートしたXMLファイル：
　&lt;FAMILYNAME&gt;上原&lt;/FAMILYNAME&gt;
　&lt;MIDDLENAME&gt; &lt;/MIDDLENAME&gt;
　&lt;GIVENAME&gt;茂&lt;/GIVENAME&gt;
→空白1桁の項目の場合でも空白が削除されないようにしてほしい。</v>
          </cell>
          <cell r="F1758" t="str">
            <v>柴田</v>
          </cell>
          <cell r="G1758">
            <v>44438</v>
          </cell>
          <cell r="H1758"/>
          <cell r="I1758"/>
          <cell r="J1758"/>
          <cell r="L1758"/>
          <cell r="N1758" t="str">
            <v>CW6_SP2(後半フェーズ)</v>
          </cell>
          <cell r="O1758"/>
          <cell r="P1758"/>
          <cell r="Q1758"/>
          <cell r="R1758" t="str">
            <v>CW5では、取込時に空白1桁を自動で取り込む要因なっているのでエラーは発生しない。
CW6のみ「ファイルが不正だったため、登録できませんでした。」エラーが発生する。
⇒
最低限CW5の仕様にあわせて改修が必要
また、CW6で本エラーが発生するようになったのはなぜか調査要</v>
          </cell>
          <cell r="S1758" t="str">
            <v>池田/藤田・塩見</v>
          </cell>
        </row>
        <row r="1759">
          <cell r="A1759" t="str">
            <v>1759</v>
          </cell>
          <cell r="B1759" t="str">
            <v>TDLT</v>
          </cell>
          <cell r="C1759" t="str">
            <v>再作成処理</v>
          </cell>
          <cell r="D1759" t="str">
            <v>R3-RQ-552
TS-SM</v>
          </cell>
          <cell r="E1759" t="str">
            <v>確定・承認ユーザグループユーザーマススター画面で更新を実行すると、内部でTodoの再作成処理（UPDATE_NOTICE_USER）が走るが、TSSでは自社薬グループが1000件近くあるため処理に1時間以上かかり、その間、画面がフリーズしてしまう。
→UPDATE_NOTICE_USERのパフォーマンス改善を希望します。</v>
          </cell>
          <cell r="F1759" t="str">
            <v>柴田</v>
          </cell>
          <cell r="G1759">
            <v>44438</v>
          </cell>
          <cell r="H1759"/>
          <cell r="I1759"/>
          <cell r="J1759"/>
          <cell r="L1759"/>
          <cell r="N1759" t="str">
            <v>CW6_SP2(後半フェーズ)</v>
          </cell>
          <cell r="O1759"/>
          <cell r="P1759"/>
          <cell r="Q1759"/>
          <cell r="R1759" t="str">
            <v>変更点だけ再作成することは可能か？</v>
          </cell>
          <cell r="S1759" t="str">
            <v>藤田・塩見</v>
          </cell>
        </row>
        <row r="1760">
          <cell r="A1760" t="str">
            <v>1760</v>
          </cell>
          <cell r="B1760"/>
          <cell r="C1760" t="str">
            <v>識別番号の通知</v>
          </cell>
          <cell r="D1760" t="str">
            <v>社内</v>
          </cell>
          <cell r="E1760" t="str">
            <v>影響があるか確認要</v>
          </cell>
          <cell r="F1760" t="str">
            <v>柴田</v>
          </cell>
          <cell r="G1760">
            <v>44446</v>
          </cell>
          <cell r="H1760" t="str">
            <v>Close（取下げ）</v>
          </cell>
          <cell r="I1760"/>
          <cell r="J1760"/>
          <cell r="L1760"/>
          <cell r="N1760" t="str">
            <v>対応不要</v>
          </cell>
          <cell r="O1760"/>
          <cell r="P1760"/>
          <cell r="Q1760"/>
          <cell r="R1760" t="str">
            <v>影響なし</v>
          </cell>
          <cell r="S1760"/>
        </row>
        <row r="1761">
          <cell r="A1761" t="str">
            <v>1761</v>
          </cell>
          <cell r="B1761" t="str">
            <v>WarmUpperALL</v>
          </cell>
          <cell r="C1761" t="str">
            <v>PKG_DBAのSELECT_ALL</v>
          </cell>
          <cell r="D1761" t="str">
            <v>社内</v>
          </cell>
          <cell r="E1761" t="str">
            <v>◆WarmUpperALLが症例数の多い顧客で時間がかかる（SNJ様にて2時間）
　→AR_FILEを全件Selectしていた。（PKG_DBAのSELECT_ALLは実施しなくて良い）</v>
          </cell>
          <cell r="F1761" t="str">
            <v>陳</v>
          </cell>
          <cell r="G1761">
            <v>44447</v>
          </cell>
          <cell r="H1761"/>
          <cell r="I1761"/>
          <cell r="J1761"/>
          <cell r="L1761"/>
          <cell r="N1761" t="str">
            <v>CW6_SP2(新機能対応)</v>
          </cell>
          <cell r="O1761"/>
          <cell r="P1761"/>
          <cell r="Q1761"/>
          <cell r="R1761" t="str">
            <v>SP2対応必須</v>
          </cell>
          <cell r="S1761" t="str">
            <v>富岡</v>
          </cell>
        </row>
        <row r="1762">
          <cell r="A1762" t="str">
            <v>1762</v>
          </cell>
          <cell r="B1762" t="str">
            <v>EBRF</v>
          </cell>
          <cell r="C1762" t="str">
            <v>R3のxml取込の必須チェック</v>
          </cell>
          <cell r="D1762" t="str">
            <v>MJ
HD:2109-004</v>
          </cell>
          <cell r="E1762" t="str">
            <v>R3のxml取込時、ICSR必須項目の必須チェック処理が正しくないです。</v>
          </cell>
          <cell r="F1762" t="str">
            <v>DDC李文占</v>
          </cell>
          <cell r="G1762">
            <v>44453</v>
          </cell>
          <cell r="H1762"/>
          <cell r="I1762"/>
          <cell r="J1762"/>
          <cell r="L1762"/>
          <cell r="N1762" t="str">
            <v>SP15(後半フェーズ)</v>
          </cell>
          <cell r="O1762"/>
          <cell r="P1762"/>
          <cell r="Q1762"/>
          <cell r="R1762"/>
          <cell r="S1762" t="str">
            <v>柴田/藤田・塩見</v>
          </cell>
        </row>
        <row r="1763">
          <cell r="A1763" t="str">
            <v>1763</v>
          </cell>
          <cell r="B1763" t="str">
            <v>WFAF</v>
          </cell>
          <cell r="C1763" t="str">
            <v>確定・承認履歴画面</v>
          </cell>
          <cell r="D1763" t="str">
            <v>OTPC
R3-RQ-537</v>
          </cell>
          <cell r="E1763" t="str">
            <v>確定・承認履歴画面上部にファイル出力ボタンを配置し、画面に表示されている確定・承認履歴の情報をExcelかCSV出力できる機能を追加してほしい。
2021/06/03追記：本要望はCloseしてR3-RQ-528を実現してほしい
2021/09/13追記：再度本要望が上がったため再Open</v>
          </cell>
          <cell r="F1763" t="str">
            <v>土田</v>
          </cell>
          <cell r="G1763">
            <v>44454</v>
          </cell>
          <cell r="H1763"/>
          <cell r="I1763"/>
          <cell r="J1763"/>
          <cell r="L1763"/>
          <cell r="N1763" t="str">
            <v>CW6_SP5(後半フェーズ)候補</v>
          </cell>
          <cell r="O1763"/>
          <cell r="P1763"/>
          <cell r="Q1763"/>
          <cell r="R1763" t="str">
            <v xml:space="preserve">確定・承認履歴画面上部にファイル出力ボタンを配置し、
画面に表示されている確定・承認履歴の情報をExcelかCSV出力できる機能を追加してほしい。
→一度取下げになったが、再度要望があった
　（SP2候補、優先度中）
2021/09/17
工数不足のため調整 CW6_SP2候補→CW6_SP3候補
2022/4/5
工数不足のため調整 CW6_SP3候補→CW6_SP4候補
2022/8/31
工数不足のため調整 CW6_SP4候補→CW6_SP5候補
</v>
          </cell>
          <cell r="S1763" t="str">
            <v>藤田・塩見/柴田</v>
          </cell>
        </row>
        <row r="1764">
          <cell r="A1764" t="str">
            <v>1764</v>
          </cell>
          <cell r="B1764" t="str">
            <v>ALEP</v>
          </cell>
          <cell r="C1764" t="str">
            <v>対象薬剤フレーム内の項目</v>
          </cell>
          <cell r="D1764" t="str">
            <v>TOPS</v>
          </cell>
          <cell r="E1764" t="str">
            <v>メール：[TOPS-AZURE] レイアウト調整（FormControls.xml）について：
評価画面のヘッダー部分にある
対象薬剤フレーム内の項目をFormControls.xmlで調整できない
ALEP評価画面以外の横展開を実施する必要です。</v>
          </cell>
          <cell r="F1764" t="str">
            <v>陳</v>
          </cell>
          <cell r="G1764">
            <v>44454</v>
          </cell>
          <cell r="H1764"/>
          <cell r="I1764"/>
          <cell r="J1764"/>
          <cell r="L1764"/>
          <cell r="N1764" t="str">
            <v>SP15(後半フェーズ)</v>
          </cell>
          <cell r="O1764"/>
          <cell r="P1764"/>
          <cell r="Q1764"/>
          <cell r="R1764" t="str">
            <v>SP2対応必須
FormControls.xmlを有効にする対応の場合の工数：
・ALEP＋ALEC（ALECは同じ問題あり）だけ、横展開しない場合：CW6のみ：3人日、CW6+CW5：4.5人日
・ALEP＋ALEC＋横展開：CW6のみ：8人日、CW6+CW5：12人日
ALEPの画面のレイアウト変更対応をする場合の工数：
・ALEPだけ：CW6のみ：1人日、CW6+CW5：1.5人日
・ALEP＋ALEC：CW6のみ：1.5人日、CW6+CW5：2人日
2021/10/18
大正SMの機器報告導入時期が先送りになった、また、より優先度の高いR3-1776対応へ工数を振り向けるため、SP3へ先送り。
2022/4/5
CW5にもスコープを拡大して対応（SP15(後半フェーズ)）</v>
          </cell>
          <cell r="S1764" t="str">
            <v>藤田・塩見</v>
          </cell>
        </row>
        <row r="1765">
          <cell r="A1765" t="str">
            <v>1765</v>
          </cell>
          <cell r="B1765" t="str">
            <v>ASCL</v>
          </cell>
          <cell r="C1765" t="str">
            <v>症例カレンダー</v>
          </cell>
          <cell r="D1765" t="str">
            <v>JP
HD:2109-024</v>
          </cell>
          <cell r="E1765" t="str">
            <v>症例カレンダー検索結果の画面、エクセル帳票ともに国内外フラグを追加</v>
          </cell>
          <cell r="F1765" t="str">
            <v>DHD左</v>
          </cell>
          <cell r="G1765">
            <v>44456</v>
          </cell>
          <cell r="H1765"/>
          <cell r="I1765"/>
          <cell r="J1765"/>
          <cell r="L1765"/>
          <cell r="N1765" t="str">
            <v>SP15(前半フェーズ)</v>
          </cell>
          <cell r="O1765"/>
          <cell r="P1765"/>
          <cell r="Q1765"/>
          <cell r="R1765"/>
          <cell r="S1765" t="str">
            <v>柴田/藤田・塩見</v>
          </cell>
        </row>
        <row r="1766">
          <cell r="A1766" t="str">
            <v>1766</v>
          </cell>
          <cell r="B1766" t="str">
            <v>EBRF</v>
          </cell>
          <cell r="C1766" t="str">
            <v>販売名</v>
          </cell>
          <cell r="D1766" t="str">
            <v>TJ
HD：2109-020</v>
          </cell>
          <cell r="E1766" t="str">
            <v>お客様より下記要望が頂きました。
提携会社から入手したICSRを取込んだ際、薬剤の第二言語が空欄となる場合があります。
別な海外の提携会社へ送るためのCIOMSやICSRを出力する際に空欄になってしまうため、現在取込後、手作業で薬剤（販売名、記載薬剤名、一般名）の第二言語を埋めている状況ですが、薬剤数が多数の場合に非常に時間がかかるため、第一言語から一括コピーをする機能はないか</v>
          </cell>
          <cell r="F1766" t="str">
            <v>DHD馮</v>
          </cell>
          <cell r="G1766">
            <v>44461</v>
          </cell>
          <cell r="H1766"/>
          <cell r="I1766"/>
          <cell r="J1766"/>
          <cell r="L1766"/>
          <cell r="N1766"/>
          <cell r="O1766"/>
          <cell r="P1766"/>
          <cell r="Q1766"/>
          <cell r="R1766"/>
          <cell r="S1766"/>
        </row>
        <row r="1767">
          <cell r="A1767" t="str">
            <v>1767</v>
          </cell>
          <cell r="B1767" t="str">
            <v>MPTC</v>
          </cell>
          <cell r="C1767" t="str">
            <v>調査・治験プロトコール</v>
          </cell>
          <cell r="D1767" t="str">
            <v>JP
HD：2109-023</v>
          </cell>
          <cell r="E1767" t="str">
            <v>調査・治験プロトコールマスターメンテナンス画面で、プロトコールNoに、全角文字を含むデータを同様な半角文字で更新する時、不正なデータがあるエラーを発生して、更新できないことを発生しました。
R3-1523とR3-1532も類似な全角・半角文字の更新問題です。</v>
          </cell>
          <cell r="F1767" t="str">
            <v>DHD馮</v>
          </cell>
          <cell r="G1767">
            <v>44461</v>
          </cell>
          <cell r="H1767"/>
          <cell r="I1767"/>
          <cell r="J1767"/>
          <cell r="L1767"/>
          <cell r="N1767" t="str">
            <v>SP15(前半フェーズ)</v>
          </cell>
          <cell r="O1767"/>
          <cell r="P1767"/>
          <cell r="Q1767"/>
          <cell r="R1767"/>
          <cell r="S1767" t="str">
            <v>柴田/藤田・塩見</v>
          </cell>
        </row>
        <row r="1768">
          <cell r="A1768" t="str">
            <v>1768</v>
          </cell>
          <cell r="B1768" t="str">
            <v>EBSF</v>
          </cell>
          <cell r="C1768" t="str">
            <v>E2Bチェック</v>
          </cell>
          <cell r="D1768" t="str">
            <v>EI
HD：2109-003</v>
          </cell>
          <cell r="E1768" t="str">
            <v>お客様より下記要望が頂きました。
現在、Ｅ２Ｂファイルを出力した後にスキーマエラーがありますとアラートされているようなので、出力前にアラートできるように変更いただきたいと思います。
→　PMDA向けと同様にスキーマチェック前のファイルはTEMPフォルダに出力する対応とする</v>
          </cell>
          <cell r="F1768" t="str">
            <v>DHD馮</v>
          </cell>
          <cell r="G1768">
            <v>44461</v>
          </cell>
          <cell r="H1768"/>
          <cell r="I1768"/>
          <cell r="J1768"/>
          <cell r="L1768"/>
          <cell r="N1768" t="str">
            <v>CW6_SP5(後半フェーズ)候補</v>
          </cell>
          <cell r="O1768"/>
          <cell r="P1768"/>
          <cell r="Q1768"/>
          <cell r="R1768" t="str">
            <v>2022/4/27
工数不足のため調整 CW6_SP3候補→CW6_SP4候補
2022/8/31
工数不足のため調整 CW6_SP4候補→CW6_SP5候補</v>
          </cell>
          <cell r="S1768" t="str">
            <v>藤田・塩見</v>
          </cell>
        </row>
        <row r="1769">
          <cell r="A1769" t="str">
            <v>1769</v>
          </cell>
          <cell r="B1769" t="str">
            <v>ADCA</v>
          </cell>
          <cell r="C1769" t="str">
            <v>一般名の薬剤コード</v>
          </cell>
          <cell r="D1769" t="str">
            <v>AZ
HD：2109-012</v>
          </cell>
          <cell r="E1769" t="str">
            <v>一般名の薬剤コード桁数拡張の改善
➡治験成分記号の桁数に20桁の制限は、以前のリリースアップで70桁になり、E2b項目（G.k.2.3.r）も250ANとグリーンブックに定義されているが、なぜ20桁でロジックが変わるのか？</v>
          </cell>
          <cell r="F1769" t="str">
            <v>DHD馮</v>
          </cell>
          <cell r="G1769">
            <v>44469</v>
          </cell>
          <cell r="H1769"/>
          <cell r="I1769"/>
          <cell r="J1769"/>
          <cell r="L1769"/>
          <cell r="N1769" t="str">
            <v>CW6_SP5(後半フェーズ)候補</v>
          </cell>
          <cell r="O1769"/>
          <cell r="P1769"/>
          <cell r="Q1769"/>
          <cell r="R1769" t="str">
            <v>2022/3/25
工数不足のため調整 CW6_SP3候補→CW6_SP4候補
2022/8/31
工数不足のため調整 CW6_SP4候補→CW6_SP5候補</v>
          </cell>
          <cell r="S1769"/>
        </row>
        <row r="1770">
          <cell r="A1770" t="str">
            <v>1770</v>
          </cell>
          <cell r="B1770" t="str">
            <v>KUMD</v>
          </cell>
          <cell r="C1770" t="str">
            <v>添付文書・治験薬概要書記載マスターメンテナンス画面
（一括Ver.upボタン）</v>
          </cell>
          <cell r="D1770" t="str">
            <v>MKK
R3-QA-265</v>
          </cell>
          <cell r="E1770" t="str">
            <v>&lt;状況および要望&gt;
IISのmaxAllowedContentLengthのデフォルト設定値の制限によりエラーが発生している。
パッケージとして、maxAllowedContentLengthの設定値見直し等はできないか。
&lt;対応&gt;
過去の報告例から、パッケージ標準としては50MBとする。
パッケージコンフィグシートに、よりデータサイズの大きい添付ファイルのアップロードを行う想定がある場合など
100MB程度までを目安に顧客ニーズに応じて設定値を変更を行う</v>
          </cell>
          <cell r="F1770" t="str">
            <v>奥田</v>
          </cell>
          <cell r="G1770">
            <v>44468</v>
          </cell>
          <cell r="H1770"/>
          <cell r="I1770"/>
          <cell r="J1770"/>
          <cell r="L1770"/>
          <cell r="N1770" t="str">
            <v>SP15(前半フェーズ)</v>
          </cell>
          <cell r="O1770"/>
          <cell r="P1770"/>
          <cell r="Q1770"/>
          <cell r="R1770" t="str">
            <v>&lt;検討内容&gt;
Web.config のmaxAllowedContentLengthのデフォルト設定が小さすぎる
※IISのデフォルト値の30000000バイト（約 28.6 MB）の制限　(実質は約20MB程度)
	他社でも標準値からの設定変更を多く行っているので、パッケージ標準値の見直しを行った方がよい（平さん）
	→パッケージ標準値の見直しを行う
	　100MB程度まで上げてもいいのではないか？（富岡さん）
	　パッケージコンフィグシートにも、データ量が多い場合の推奨を記載する</v>
          </cell>
          <cell r="S1770" t="str">
            <v>柴田/藤田・塩見</v>
          </cell>
        </row>
        <row r="1771">
          <cell r="A1771" t="str">
            <v>1771</v>
          </cell>
          <cell r="B1771" t="str">
            <v>EBSF</v>
          </cell>
          <cell r="C1771" t="str">
            <v>データ交換ファイル出力</v>
          </cell>
          <cell r="D1771" t="str">
            <v>SG
R3-QA-266</v>
          </cell>
          <cell r="E1771" t="str">
            <v>&lt;R3-QA-264 と同じHD案件&gt;
&lt;お客様の問い合わせ＞
文献を添付しての提携会社報告は著作権上問題となるのではないか
（CIOMS報告の場合は、書誌事項を記載するが文献をつけて報告していない。）
&lt;対応＞
文献学会の添付ファイルを提携会社へ送付しない or
提携会社へ添付する文書を選択できる機能をパッケージ標準として対応して欲しい</v>
          </cell>
          <cell r="F1771" t="str">
            <v>奥田</v>
          </cell>
          <cell r="G1771">
            <v>44470</v>
          </cell>
          <cell r="H1771"/>
          <cell r="I1771"/>
          <cell r="J1771"/>
          <cell r="K1771"/>
          <cell r="L1771" t="str">
            <v>未定</v>
          </cell>
          <cell r="N1771" t="str">
            <v>CW6_SP3(前半フェーズ)</v>
          </cell>
          <cell r="O1771"/>
          <cell r="P1771"/>
          <cell r="Q1771"/>
          <cell r="R1771"/>
          <cell r="S1771" t="str">
            <v>藤田・塩見</v>
          </cell>
        </row>
        <row r="1772">
          <cell r="A1772" t="str">
            <v>1772</v>
          </cell>
          <cell r="B1772" t="str">
            <v>確定承認</v>
          </cell>
          <cell r="C1772" t="str">
            <v>確定・承認</v>
          </cell>
          <cell r="D1772" t="str">
            <v>HD:2109-040
EI</v>
          </cell>
          <cell r="E1772" t="str">
            <v>受領4にて、製造販売後評価がなく、
治験評価のみ存在しているため、
受領3の製造販売後評価の最新イベントにより確定承認を実施することが出来ません。</v>
          </cell>
          <cell r="F1772" t="str">
            <v>DHD左</v>
          </cell>
          <cell r="G1772">
            <v>44474</v>
          </cell>
          <cell r="H1772"/>
          <cell r="I1772"/>
          <cell r="J1772"/>
          <cell r="K1772"/>
          <cell r="L1772"/>
          <cell r="N1772" t="str">
            <v>CW6_SP5(後半フェーズ)候補</v>
          </cell>
          <cell r="O1772"/>
          <cell r="P1772"/>
          <cell r="Q1772"/>
          <cell r="R1772" t="str">
            <v>2022/4/27
工数不足のため調整 CW6_SP3候補→CW6_SP4候補
2022/8/31
工数不足のため調整 CW6_SP4候補→CW6_SP5候補</v>
          </cell>
          <cell r="S1772" t="str">
            <v>柴田/藤田・塩見</v>
          </cell>
        </row>
        <row r="1773">
          <cell r="A1773" t="str">
            <v>1773</v>
          </cell>
          <cell r="B1773"/>
          <cell r="C1773" t="str">
            <v>データ交換ファイル</v>
          </cell>
          <cell r="D1773" t="str">
            <v>HD:2109-010
SG</v>
          </cell>
          <cell r="E1773" t="str">
            <v>データ交換ファイル出力の際に、添付資料(C.4.r.2およびC.1.6.1.r.2)の添付は要望として対応可能</v>
          </cell>
          <cell r="F1773" t="str">
            <v>DHD左</v>
          </cell>
          <cell r="G1773">
            <v>44474</v>
          </cell>
          <cell r="H1773"/>
          <cell r="I1773"/>
          <cell r="J1773"/>
          <cell r="K1773"/>
          <cell r="L1773"/>
          <cell r="N1773" t="str">
            <v>CW6_SP3(前半フェーズ)</v>
          </cell>
          <cell r="O1773"/>
          <cell r="P1773"/>
          <cell r="Q1773"/>
          <cell r="R1773"/>
          <cell r="S1773" t="str">
            <v>藤田・塩見/柴田</v>
          </cell>
        </row>
        <row r="1774">
          <cell r="A1774" t="str">
            <v>1774</v>
          </cell>
          <cell r="B1774" t="str">
            <v>LogAssistance</v>
          </cell>
          <cell r="C1774" t="str">
            <v>CW6ログ待避</v>
          </cell>
          <cell r="D1774"/>
          <cell r="E1774" t="str">
            <v>CW6でログはLocalFIleとは別にStorageQueue、ServiceBusを選択可能である。StorageQueue、ServiceBusの場合には、LogAssistanceによって日次にてFileShareへ1日分のログがダウンロードされる。
現在、ダウンロード先であるFileShareの過去ファイル削除の処理が無いため、ファイルが溢れることが発生する。
LogAssistanceが実行されるタイミングで過去ファイルの削除処理を追加してほしい。
過去ファイルの保持日数はコンフィグで設定可能とする。
このときTableについても合わせて削除してほしい。</v>
          </cell>
          <cell r="F1774" t="str">
            <v>富岡</v>
          </cell>
          <cell r="G1774">
            <v>44477</v>
          </cell>
          <cell r="H1774"/>
          <cell r="I1774"/>
          <cell r="J1774"/>
          <cell r="K1774"/>
          <cell r="L1774"/>
          <cell r="N1774" t="str">
            <v>CW6_SP2</v>
          </cell>
          <cell r="O1774"/>
          <cell r="P1774"/>
          <cell r="Q1774"/>
          <cell r="R1774"/>
          <cell r="S1774"/>
        </row>
        <row r="1775">
          <cell r="A1775" t="str">
            <v>1775</v>
          </cell>
          <cell r="B1775"/>
          <cell r="C1775" t="str">
            <v>評価画面</v>
          </cell>
          <cell r="D1775" t="str">
            <v>TS-医薬
R3-QA-558</v>
          </cell>
          <cell r="E1775" t="str">
            <v>&lt;状況および要望&gt;
「MedDRA項目が最新のバージョンでコーディングされていません」アラートは症例内の最新受領の最新評価でのみ表示される仕様だが、最新以外の評価でも表示されるようにしてほしい。
（コンフィグで最新でのみ表示するか、最新以外でも表示するか選択できるようにしてほしい）
&lt;メリット&gt;
例えば、受領3まである古いver.の症例で、受領2の評価を修正するために受領2の評価2を新たに追加した場合にもアラートが出た方が安心（お客様より）</v>
          </cell>
          <cell r="F1775" t="str">
            <v>平原</v>
          </cell>
          <cell r="G1775">
            <v>44476</v>
          </cell>
          <cell r="H1775"/>
          <cell r="I1775"/>
          <cell r="J1775"/>
          <cell r="K1775"/>
          <cell r="L1775"/>
          <cell r="N1775" t="str">
            <v>未定</v>
          </cell>
          <cell r="O1775"/>
          <cell r="P1775"/>
          <cell r="Q1775"/>
          <cell r="R1775"/>
          <cell r="S1775"/>
        </row>
        <row r="1776">
          <cell r="A1776" t="str">
            <v>1776</v>
          </cell>
          <cell r="B1776" t="str">
            <v>ALEC</v>
          </cell>
          <cell r="C1776"/>
          <cell r="D1776" t="str">
            <v>AZ、JP
3社会議</v>
          </cell>
          <cell r="E1776" t="str">
            <v>SP13：R3-1433で治験副作用報告対応が行われているが、新レギュレーションで症例の場合は症例毎報告となるにも関わらず、製造販売後評価のように「症例評価」を入力する項目がないため、代表フラグONの「自社薬毎評価」を症例評価として読み替える形では、運用が回らない。治験評価画面にも「症例評価」の項目を追加して欲しい。</v>
          </cell>
          <cell r="F1776" t="str">
            <v>塩見</v>
          </cell>
          <cell r="G1776">
            <v>44481</v>
          </cell>
          <cell r="H1776"/>
          <cell r="I1776"/>
          <cell r="J1776"/>
          <cell r="K1776"/>
          <cell r="L1776"/>
          <cell r="N1776" t="str">
            <v>SP14.1</v>
          </cell>
          <cell r="O1776"/>
          <cell r="P1776"/>
          <cell r="Q1776"/>
          <cell r="R1776"/>
          <cell r="S1776"/>
        </row>
        <row r="1777">
          <cell r="A1777" t="str">
            <v>1778</v>
          </cell>
          <cell r="B1777" t="str">
            <v>ADCA</v>
          </cell>
          <cell r="C1777" t="str">
            <v>薬剤情報第二言語</v>
          </cell>
          <cell r="D1777" t="str">
            <v>TJ
HD：2109-020</v>
          </cell>
          <cell r="E1777" t="str">
            <v>薬剤情報：販売名（記載薬剤名、一般名もできれば）　の第二言語について、空欄だった場合に第一言語をコピーするアドオン機能の実装
→概算見積もりを実施し、その後に対応するかどうかを確認する。</v>
          </cell>
          <cell r="F1777" t="str">
            <v>柴田</v>
          </cell>
          <cell r="G1777">
            <v>44482</v>
          </cell>
          <cell r="H1777"/>
          <cell r="I1777"/>
          <cell r="J1777"/>
          <cell r="K1777"/>
          <cell r="L1777"/>
          <cell r="N1777" t="str">
            <v>未定</v>
          </cell>
          <cell r="O1777"/>
          <cell r="P1777"/>
          <cell r="Q1777"/>
          <cell r="R1777"/>
          <cell r="S1777"/>
        </row>
        <row r="1778">
          <cell r="A1778" t="str">
            <v>1779</v>
          </cell>
          <cell r="B1778" t="str">
            <v>Function全体</v>
          </cell>
          <cell r="C1778" t="str">
            <v>Function全体</v>
          </cell>
          <cell r="D1778" t="str">
            <v>社内環境</v>
          </cell>
          <cell r="E1778" t="str">
            <v>デフォルトでFunctionの実行時間30分が上限でしたが、MSLDやEBRF、MeDRAなどのFunctionのタイムアウトを2時間にコンフィグしたほうが良いです。</v>
          </cell>
          <cell r="F1778" t="str">
            <v>陳</v>
          </cell>
          <cell r="G1778">
            <v>44482</v>
          </cell>
          <cell r="H1778"/>
          <cell r="I1778"/>
          <cell r="J1778"/>
          <cell r="K1778"/>
          <cell r="L1778"/>
          <cell r="N1778" t="str">
            <v>CW6_SP2</v>
          </cell>
          <cell r="O1778"/>
          <cell r="P1778"/>
          <cell r="Q1778"/>
          <cell r="R1778"/>
          <cell r="S1778" t="str">
            <v>富岡</v>
          </cell>
        </row>
        <row r="1779">
          <cell r="A1779" t="str">
            <v>1780</v>
          </cell>
          <cell r="B1779" t="str">
            <v>MDRG</v>
          </cell>
          <cell r="C1779" t="str">
            <v>DGGR画面の自社薬グループコピー</v>
          </cell>
          <cell r="D1779" t="str">
            <v>社内</v>
          </cell>
          <cell r="E1779" t="str">
            <v>R3-1746対応中発見した問題：
DGGR：自社薬グループマスターメンテナンス画面画面で、以下情報が設定される１自社薬グループ行をコピーして、新規追加する行の「詳」ボタンを押下して、設定画面を展開して、以下情報が空白で、コピー元と同様ではありません、コピーされません。
　　MHWA_MAKER_OPINION_M：報告企業の意見(製造販売後)
　　MHWA_TREAT_DEAL_M：処置と今後の対策(製造販売後)
　　MHWS_MAKER_OPINION_M：報告企業の意見(治験)
　　MHWS_TREAT_DEAL_M：処置と今後の対策(治験)
　　PART_MOD_C_KB：一変治験区分
　　PRODUCT_KB：医薬品等種別
　※SRS、LLDの設計書を確認して、上記コピーされない項目は意図した設計ではありません、コピーする必要がありますと思います。</v>
          </cell>
          <cell r="F1779" t="str">
            <v>DDC李文占</v>
          </cell>
          <cell r="G1779">
            <v>44482</v>
          </cell>
          <cell r="H1779"/>
          <cell r="I1779"/>
          <cell r="J1779"/>
          <cell r="L1779"/>
          <cell r="N1779" t="str">
            <v>未定</v>
          </cell>
          <cell r="O1779"/>
          <cell r="P1779"/>
          <cell r="Q1779"/>
          <cell r="R1779" t="str">
            <v>古い環境（CW5SP6.2b）でも発生し、最近のデグレではないため対応時期未定。</v>
          </cell>
          <cell r="S1779"/>
        </row>
        <row r="1780">
          <cell r="A1780" t="str">
            <v>1781</v>
          </cell>
          <cell r="B1780" t="str">
            <v>MSLD</v>
          </cell>
          <cell r="C1780" t="str">
            <v>JAPIC取り込み</v>
          </cell>
          <cell r="D1780" t="str">
            <v>R3-RQ-538
OTPC</v>
          </cell>
          <cell r="E1780" t="str">
            <v>一般用医薬品コードの提供元が中和印刷からJAPICに変わっている。
ADR現仕様では中和印刷が提供するCSVファイルをそのまま取り込む想定しかないので、JAPICが提供するデータ形式で取り込めるよう対応する必要がある。
https://www.japic.or.jp/service/whats_new/otc_codes/index.php
※PDF形式をそのまま取込むのが難しければPDF→CSVに変換してあげる必要</v>
          </cell>
          <cell r="F1780" t="str">
            <v>柴田</v>
          </cell>
          <cell r="G1780">
            <v>44487</v>
          </cell>
          <cell r="H1780"/>
          <cell r="I1780"/>
          <cell r="J1780"/>
          <cell r="L1780"/>
          <cell r="N1780" t="str">
            <v>SP15(後半フェーズ)</v>
          </cell>
          <cell r="O1780"/>
          <cell r="P1780"/>
          <cell r="Q1780"/>
          <cell r="R1780" t="str">
            <v>日本側対応のみ</v>
          </cell>
          <cell r="S1780" t="str">
            <v>柴田/藤田・塩見</v>
          </cell>
        </row>
        <row r="1781">
          <cell r="A1781" t="str">
            <v>1782</v>
          </cell>
          <cell r="B1781" t="str">
            <v>ASCL</v>
          </cell>
          <cell r="C1781" t="str">
            <v>症例カレンダー</v>
          </cell>
          <cell r="D1781" t="str">
            <v>JP
HD：2110-014</v>
          </cell>
          <cell r="E1781" t="str">
            <v>不具合報告のACKを取り込んだ後、データ状態は下記の通りです。
・データ送信管理画面の報告結果にブランクのまま
・症例カレンダーに表示されたまま
・安全部報告画面の完了報告期日がブランクのまま
⇒正常にACKを取り込んだのであれば、症例カレンダーからはデータが消えるべき
なお、添付メールの最初の以下問い合わせは仕様でブランクとしているため、問題なしとします。
「不具合報告に対するACKファイルは取り込んでも報告結果はブランクのままとなっています。コミット受理とはならないのでしょうか？」</v>
          </cell>
          <cell r="F1781" t="str">
            <v>藤田</v>
          </cell>
          <cell r="G1781">
            <v>44487</v>
          </cell>
          <cell r="H1781"/>
          <cell r="I1781"/>
          <cell r="J1781"/>
          <cell r="L1781"/>
          <cell r="N1781" t="str">
            <v>SP14(後半フェーズ)
SP11.1n</v>
          </cell>
          <cell r="O1781"/>
          <cell r="P1781"/>
          <cell r="Q1781"/>
          <cell r="R1781" t="str">
            <v>2021/10/18
SP11.1nとして緊急リリース、本体への反映はSP14とする</v>
          </cell>
          <cell r="S1781"/>
        </row>
        <row r="1782">
          <cell r="A1782" t="str">
            <v>1783</v>
          </cell>
          <cell r="B1782" t="str">
            <v>VOIN</v>
          </cell>
          <cell r="C1782" t="str">
            <v>管理年度</v>
          </cell>
          <cell r="D1782" t="str">
            <v>JP
HD：2107-024</v>
          </cell>
          <cell r="E1782" t="str">
            <v>不具合報告情報入力画面が初期表示する際、カーソルが管理年度に置かれ、
マウスオイールでスクロールすると、管理年度がスクロール入力されました。
お客様が画面全体をスクロールしたいですが、管理年度がスクロールされたことが意識されなく、管理年度に意図しない値が登録されたことを発生しました。</v>
          </cell>
          <cell r="F1782" t="str">
            <v>DHD馮</v>
          </cell>
          <cell r="G1782">
            <v>44487</v>
          </cell>
          <cell r="H1782"/>
          <cell r="I1782"/>
          <cell r="J1782"/>
          <cell r="L1782"/>
          <cell r="N1782" t="str">
            <v>SP14(後半フェーズ)</v>
          </cell>
          <cell r="O1782"/>
          <cell r="P1782"/>
          <cell r="Q1782"/>
          <cell r="R1782"/>
          <cell r="S1782"/>
        </row>
        <row r="1783">
          <cell r="A1783" t="str">
            <v>1784</v>
          </cell>
          <cell r="B1783" t="str">
            <v>MRAM</v>
          </cell>
          <cell r="C1783" t="str">
            <v>一括Ver.up</v>
          </cell>
          <cell r="D1783" t="str">
            <v>MP
HD：2109-022</v>
          </cell>
          <cell r="E1783" t="str">
            <v>一括Ver.up の検索SQLから見ると、検索の結果は「D_MEDR_VER.CRT_FLG =-1（最新バージョン）」のVER_IDで抽出条件としてレコードを取得しています。
ですので、一括Ver.upで取得の検索結果は画面と不一致です。</v>
          </cell>
          <cell r="F1783" t="str">
            <v>DHD左</v>
          </cell>
          <cell r="G1783">
            <v>44488</v>
          </cell>
          <cell r="H1783"/>
          <cell r="I1783"/>
          <cell r="J1783"/>
          <cell r="L1783"/>
          <cell r="N1783"/>
          <cell r="O1783"/>
          <cell r="P1783"/>
          <cell r="Q1783"/>
          <cell r="R1783"/>
          <cell r="S1783"/>
        </row>
        <row r="1784">
          <cell r="A1784" t="str">
            <v>1785</v>
          </cell>
          <cell r="B1784" t="str">
            <v>その他</v>
          </cell>
          <cell r="C1784" t="str">
            <v>スクリプト作成</v>
          </cell>
          <cell r="D1784" t="str">
            <v>KP</v>
          </cell>
          <cell r="E1784" t="str">
            <v>◆作成をお願いしたいスクリプト
・症例内のすべての受領の確定承認ステータスを一律「評価承認」ステータスへ変更するスクリプト
・症例番号または情報入手日範囲指定で対象外とする症例を指定できる
　（指定なしの場合は全症例を対象とする）</v>
          </cell>
          <cell r="F1784" t="str">
            <v>DDC季</v>
          </cell>
          <cell r="G1784">
            <v>44488</v>
          </cell>
          <cell r="H1784" t="str">
            <v>Close</v>
          </cell>
          <cell r="I1784" t="str">
            <v>江口</v>
          </cell>
          <cell r="J1784">
            <v>44648</v>
          </cell>
          <cell r="K1784"/>
          <cell r="L1784"/>
          <cell r="M1784"/>
          <cell r="N1784"/>
          <cell r="O1784"/>
          <cell r="P1784"/>
          <cell r="Q1784"/>
          <cell r="R1784"/>
          <cell r="S1784"/>
        </row>
        <row r="1785">
          <cell r="A1785" t="str">
            <v>1786</v>
          </cell>
          <cell r="B1785" t="str">
            <v>ALE0</v>
          </cell>
          <cell r="C1785" t="str">
            <v>不具合報告イベント作成</v>
          </cell>
          <cell r="D1785" t="str">
            <v>AZ
HD：2110-009</v>
          </cell>
          <cell r="E1785" t="str">
            <v>不具合報告イベントを、評価対応記録画面で直接右クリックメニューから作成することができない</v>
          </cell>
          <cell r="F1785" t="str">
            <v>藤田</v>
          </cell>
          <cell r="G1785">
            <v>44490</v>
          </cell>
          <cell r="H1785"/>
          <cell r="I1785"/>
          <cell r="J1785"/>
          <cell r="L1785"/>
          <cell r="N1785" t="str">
            <v>SP15(前半フェーズ)</v>
          </cell>
          <cell r="O1785"/>
          <cell r="P1785"/>
          <cell r="Q1785"/>
          <cell r="R1785"/>
          <cell r="S1785" t="str">
            <v>藤田・塩見/柴田</v>
          </cell>
        </row>
        <row r="1786">
          <cell r="A1786" t="str">
            <v>1787</v>
          </cell>
          <cell r="B1786" t="str">
            <v>ALEC</v>
          </cell>
          <cell r="C1786" t="str">
            <v>安全性症例識別子/識別番号</v>
          </cell>
          <cell r="D1786" t="str">
            <v>JP</v>
          </cell>
          <cell r="E1786" t="str">
            <v>R3-1433対応の治験副作用報告対応の新レギュレーション/症例の場合について、代表フラグONの薬剤を症例報告として出力するが、安全性症例識別子、識別番号が薬剤毎に管理されるため、受領追加して代表フラグを変更した場合に、値を引き継げない。
例）
受領１
∟治験評価１（自社薬G１【代表】、自社薬G２）
　∟審査管理部報告（識別番号：123）
受領２
∟治験評価１（自社薬G１、自社薬G２【代表】）←自社薬G１の識別番号：123、自社薬G２の識別番号：ブランク</v>
          </cell>
          <cell r="F1786" t="str">
            <v>塩見</v>
          </cell>
          <cell r="G1786">
            <v>44490</v>
          </cell>
          <cell r="H1786"/>
          <cell r="I1786"/>
          <cell r="J1786"/>
          <cell r="K1786"/>
          <cell r="L1786"/>
          <cell r="M1786"/>
          <cell r="N1786"/>
          <cell r="O1786"/>
          <cell r="P1786"/>
          <cell r="Q1786"/>
          <cell r="R1786"/>
          <cell r="S1786"/>
        </row>
        <row r="1787">
          <cell r="A1787" t="str">
            <v>1788</v>
          </cell>
          <cell r="B1787" t="str">
            <v>EBRF</v>
          </cell>
          <cell r="C1787" t="str">
            <v>Ackファイル取り込み</v>
          </cell>
          <cell r="D1787" t="str">
            <v>IDA
SPP様UAT問い合わせ</v>
          </cell>
          <cell r="E1787" t="str">
            <v>Ackファイルのファイル名に2バイト文字が存在する場合に、エラーが発生する。AzureのStorageからDownloadする際にファイル名に2バイト文字が存在すると％エンコードされてしまい、ファイル名として認識できない。
CW6のみ発生</v>
          </cell>
          <cell r="F1787" t="str">
            <v>富岡</v>
          </cell>
          <cell r="G1787">
            <v>44495</v>
          </cell>
          <cell r="H1787" t="str">
            <v>Close(取下げ)</v>
          </cell>
          <cell r="I1787"/>
          <cell r="J1787"/>
          <cell r="L1787"/>
          <cell r="N1787" t="str">
            <v>CW6_SP3(後半フェーズ)候補</v>
          </cell>
          <cell r="O1787"/>
          <cell r="P1787"/>
          <cell r="Q1787"/>
          <cell r="R1787" t="str">
            <v>R3-1803と重複のため取下げ</v>
          </cell>
          <cell r="S1787"/>
        </row>
        <row r="1788">
          <cell r="A1788" t="str">
            <v>1789</v>
          </cell>
          <cell r="B1788" t="str">
            <v>DSIN</v>
          </cell>
          <cell r="C1788" t="str">
            <v>文献学会情報画面の「評価者」項目の表示</v>
          </cell>
          <cell r="D1788" t="str">
            <v>TS-医薬</v>
          </cell>
          <cell r="E1788" t="str">
            <v>文献学会情報画面の「評価者」に登録されたユーザが社員マスタ（M_EMPL）から削除された場合、項目が空欄で表示される。
（TS医薬では所属が外れたユーザはM_EMPL.CSVから削除した上で置換モードでマスターロードしているため、M_EMPLからレコードごと削除される）
他の症例データなどの項目では、社員コード以外に社員名もDBデータとして保持しているが、本項目のみ社員コードしか保持していないことが原因。
他の項目同様に社員名も保持するようにするなど、仕様改善を希望します。</v>
          </cell>
          <cell r="F1788" t="str">
            <v>柴田</v>
          </cell>
          <cell r="G1788">
            <v>44488</v>
          </cell>
          <cell r="H1788"/>
          <cell r="I1788"/>
          <cell r="J1788"/>
          <cell r="L1788"/>
          <cell r="N1788" t="str">
            <v>SP3候補</v>
          </cell>
          <cell r="O1788"/>
          <cell r="P1788"/>
          <cell r="Q1788"/>
          <cell r="R1788" t="str">
            <v>文献学会の評価者に登録したユーザーを社員マスターから削除すると、社員名が消える
当該項目の社員名を名称持ちしていないので、名称持ちをするようにして欲しい
→過去に名称持ちをしていない項目がないか確認しているはず、その記録を確認する
対応はCW6_SP3候補（データ補正は有償）
本来は退職した社員はマスターに無効データとして登録をして頂く必要がある。</v>
          </cell>
          <cell r="S1788"/>
        </row>
        <row r="1789">
          <cell r="A1789" t="str">
            <v>1790</v>
          </cell>
          <cell r="B1789" t="str">
            <v>Blob_updater</v>
          </cell>
          <cell r="C1789" t="str">
            <v>Blob_updaterスクリプト</v>
          </cell>
          <cell r="D1789" t="str">
            <v>社内</v>
          </cell>
          <cell r="E1789" t="str">
            <v>CW6のBlob_updaterスクリプトを統合する。
①Blob_updater.ps1とBlob_inserter.ps1を一つに統合します。
②CW5のやり方を参照、テーブル毎にxmlファイルを作成します。今Bat に設定しているパラメーターをXmlファイルに設定するように改修します。
Bat→powershell→全てのxml読み込み→DBに更新</v>
          </cell>
          <cell r="F1789" t="str">
            <v>DDC季</v>
          </cell>
          <cell r="G1789">
            <v>44497</v>
          </cell>
          <cell r="H1789"/>
          <cell r="I1789"/>
          <cell r="J1789"/>
          <cell r="L1789"/>
          <cell r="N1789" t="str">
            <v>CW6_SP3(前半フェーズ)</v>
          </cell>
          <cell r="O1789"/>
          <cell r="P1789"/>
          <cell r="Q1789"/>
          <cell r="R1789"/>
          <cell r="S1789" t="str">
            <v>柴田/藤田・塩見</v>
          </cell>
        </row>
        <row r="1790">
          <cell r="A1790" t="str">
            <v>1791</v>
          </cell>
          <cell r="B1790" t="str">
            <v>ALE0</v>
          </cell>
          <cell r="C1790" t="str">
            <v>不具合報告イベント作成</v>
          </cell>
          <cell r="D1790" t="str">
            <v>JP
HD：2110-005</v>
          </cell>
          <cell r="E1790" t="str">
            <v>AL_RPA_HDRの最新イベントフラグについて、最新イベントにもかかわらず「0」が登録されている症例がある</v>
          </cell>
          <cell r="F1790" t="str">
            <v>DHD馮</v>
          </cell>
          <cell r="G1790">
            <v>44504</v>
          </cell>
          <cell r="H1790" t="str">
            <v>Close</v>
          </cell>
          <cell r="I1790"/>
          <cell r="J1790"/>
          <cell r="L1790"/>
          <cell r="N1790"/>
          <cell r="O1790"/>
          <cell r="P1790"/>
          <cell r="Q1790"/>
          <cell r="R1790" t="str">
            <v xml:space="preserve">
</v>
          </cell>
          <cell r="S1790"/>
        </row>
        <row r="1791">
          <cell r="A1791" t="str">
            <v>1792</v>
          </cell>
          <cell r="B1791" t="str">
            <v>ALE0</v>
          </cell>
          <cell r="C1791" t="str">
            <v>評価イベント</v>
          </cell>
          <cell r="D1791" t="str">
            <v>社内</v>
          </cell>
          <cell r="E1791" t="str">
            <v>同一受領にてALEC、ALEPどちらかで評価確定以上なら、無効チェックボックスを押下すると、「承認状態が評価確定以上の場合は無効にできません。」メッセージ表示する。
※R3-1429と関連</v>
          </cell>
          <cell r="F1791" t="str">
            <v>DDC季</v>
          </cell>
          <cell r="G1791">
            <v>44497</v>
          </cell>
          <cell r="H1791"/>
          <cell r="I1791"/>
          <cell r="J1791"/>
          <cell r="L1791"/>
          <cell r="N1791" t="str">
            <v>未定</v>
          </cell>
          <cell r="O1791"/>
          <cell r="P1791"/>
          <cell r="Q1791"/>
          <cell r="R1791"/>
          <cell r="S1791"/>
        </row>
        <row r="1792">
          <cell r="A1792" t="str">
            <v>1793</v>
          </cell>
          <cell r="B1792" t="str">
            <v>KUMD</v>
          </cell>
          <cell r="C1792" t="str">
            <v>一括verup</v>
          </cell>
          <cell r="D1792" t="str">
            <v>MKK
R3-RQ-557
HD：2109-022</v>
          </cell>
          <cell r="E1792" t="str">
            <v>添付文書・治験薬概要書記載マスターの「一括Ver.up」で
SQLを確認すると本来1つのMedDRAバージョンのデータを取得すればよいところが全てのバージョンを取得しているようです。※仕様ではないと思います…
重複した結果なのでサーバーログでは一意制約がでまくってます。</v>
          </cell>
          <cell r="F1792" t="str">
            <v>柴田</v>
          </cell>
          <cell r="G1792">
            <v>44508</v>
          </cell>
          <cell r="H1792"/>
          <cell r="I1792"/>
          <cell r="J1792"/>
          <cell r="L1792"/>
          <cell r="N1792" t="str">
            <v>SP15(前半フェーズ)</v>
          </cell>
          <cell r="O1792"/>
          <cell r="P1792"/>
          <cell r="Q1792"/>
          <cell r="R1792"/>
          <cell r="S1792" t="str">
            <v>柴田/藤田・塩見</v>
          </cell>
        </row>
        <row r="1793">
          <cell r="A1793" t="str">
            <v>1794</v>
          </cell>
          <cell r="B1793" t="str">
            <v>MSLD（オンプレ版）</v>
          </cell>
          <cell r="C1793" t="str">
            <v>13.薬剤（日本語） MT協議会データ
14.薬剤（英語） MT協議会データ</v>
          </cell>
          <cell r="D1793" t="str">
            <v>社内</v>
          </cell>
          <cell r="E1793" t="str">
            <v>オンプレ版のMSLD（SqlServer2019 Standard）：
13.薬剤（日本語） MT協議会データ
14.薬剤（英語） MT協議会データ
を選択してテストする時に、データ量多少にかかわらず、下記のエラーが発生してしまいました。
------------------------------------
Command: StoredProcedure(PKG_UOC_MSLD$UPDATE_D_DRUG_J)
CWCommand.ExecuteQuery() Abnormal End
このクエリを実行するには、リソース プール 'internal' のシステム メモリが不足しています。</v>
          </cell>
          <cell r="F1793" t="str">
            <v>陳</v>
          </cell>
          <cell r="G1793">
            <v>44511</v>
          </cell>
          <cell r="H1793"/>
          <cell r="I1793"/>
          <cell r="J1793"/>
          <cell r="L1793"/>
          <cell r="N1793" t="str">
            <v>CW6_SP2</v>
          </cell>
          <cell r="O1793"/>
          <cell r="P1793"/>
          <cell r="Q1793"/>
          <cell r="R1793"/>
          <cell r="S1793" t="str">
            <v>富岡</v>
          </cell>
        </row>
        <row r="1794">
          <cell r="A1794" t="str">
            <v>1795</v>
          </cell>
          <cell r="B1794" t="str">
            <v>DSMR</v>
          </cell>
          <cell r="C1794" t="str">
            <v>評価者</v>
          </cell>
          <cell r="D1794" t="str">
            <v>TS-医薬
R3-RQ-560</v>
          </cell>
          <cell r="E1794" t="str">
            <v>文献学会情報画面の「評価者」に登録されたユーザが社員マスタ（M_EMPL）から削除された場合、項目が空欄で表示される。
（TS医薬では所属が外れたユーザはM_EMPL.CSVから削除した上で置換モードでマスターロードしているため、M_EMPLからレコードごと削除される）
他の症例データなどの項目では、社員コード以外に社員名もDBデータとして保持しているが、本項目のみ社員コードしか保持していないことが原因。
他の項目同様に社員名も保持するようにするなど、仕様改善を希望します。
2021/10/29：
お客様から指摘があったため優先度を低→高に変更</v>
          </cell>
          <cell r="F1794" t="str">
            <v>平原</v>
          </cell>
          <cell r="G1794">
            <v>44488</v>
          </cell>
          <cell r="H1794"/>
          <cell r="I1794"/>
          <cell r="J1794"/>
          <cell r="L1794"/>
          <cell r="N1794" t="str">
            <v>SP15(後半フェーズ)</v>
          </cell>
          <cell r="O1794"/>
          <cell r="P1794"/>
          <cell r="Q1794"/>
          <cell r="R1794" t="str">
            <v>対応はCW6_SP3候補（データ補正は有償）
（横展開調査も実施する）
症例データについては問題なし
2022/4/5
CW5側にもスコープを広げて対応（SP15(後半フェーズ)）</v>
          </cell>
          <cell r="S1794" t="str">
            <v>柴田/藤田・塩見</v>
          </cell>
        </row>
        <row r="1795">
          <cell r="A1795" t="str">
            <v>1796</v>
          </cell>
          <cell r="B1795" t="str">
            <v>EBAC</v>
          </cell>
          <cell r="C1795" t="str">
            <v>E2Bチェックリスト</v>
          </cell>
          <cell r="D1795" t="str">
            <v>ASK
R3-RQ-561</v>
          </cell>
          <cell r="E1795" t="str">
            <v>内容表示ボタンで表示されるのは現状E2bチェックリストであるが、PMDA確認帳票を表示できるようにしてほしい。</v>
          </cell>
          <cell r="F1795" t="str">
            <v>岩城</v>
          </cell>
          <cell r="G1795">
            <v>44504</v>
          </cell>
          <cell r="H1795"/>
          <cell r="I1795"/>
          <cell r="J1795"/>
          <cell r="L1795"/>
          <cell r="N1795" t="str">
            <v>CW6_SP5(後半フェーズ)候補</v>
          </cell>
          <cell r="O1795"/>
          <cell r="P1795"/>
          <cell r="Q1795"/>
          <cell r="R1795" t="str">
            <v>EDIオプション利用時、内容を確認したうえで機構へ報告するため。
現在CW6/ADR on Azure提案中であるが、on Azureが選定された場合は、強く要望。
2022/4/27
工数不足のため調整 CW6_SP3候補→CW6_SP4候補
2022/8/31
工数不足のため調整 CW6_SP4候補→CW6_SP5候補</v>
          </cell>
          <cell r="S1795" t="str">
            <v>佐藤/藤田・塩見</v>
          </cell>
        </row>
        <row r="1796">
          <cell r="A1796" t="str">
            <v>1797</v>
          </cell>
          <cell r="B1796" t="str">
            <v>CLAM</v>
          </cell>
          <cell r="C1796" t="str">
            <v>不具合報告の用語集</v>
          </cell>
          <cell r="D1796" t="str">
            <v>社内</v>
          </cell>
          <cell r="E1796" t="str">
            <v>①不具合報告の用語集バージョンアップに伴うM_APP_PARAMS.GLOSSARY_VERSIONの値を4に更新するスクリプトの提供をお願いします（SP11.1およびSP12顧客向け）</v>
          </cell>
          <cell r="F1796" t="str">
            <v>藤田</v>
          </cell>
          <cell r="G1796">
            <v>44515</v>
          </cell>
          <cell r="H1796"/>
          <cell r="I1796"/>
          <cell r="J1796"/>
          <cell r="L1796"/>
          <cell r="N1796"/>
          <cell r="O1796"/>
          <cell r="P1796"/>
          <cell r="Q1796"/>
          <cell r="R1796"/>
          <cell r="S1796"/>
        </row>
        <row r="1797">
          <cell r="A1797" t="str">
            <v>1798</v>
          </cell>
          <cell r="B1797" t="str">
            <v>TDLT</v>
          </cell>
          <cell r="C1797" t="str">
            <v>NOTICE_USERテーブル更新</v>
          </cell>
          <cell r="D1797" t="str">
            <v>社内</v>
          </cell>
          <cell r="E1797" t="str">
            <v>R3-1759の横展開調査結果より、Todo/アラートリストマスターメンテナンス画面の「更新」処理とユーザ－システム業務マスターメンテナンス画面の「更新」処理もパフォーマンス問題があります。
R3-1759を参照してください。</v>
          </cell>
          <cell r="F1797" t="str">
            <v>王超</v>
          </cell>
          <cell r="G1797">
            <v>44516</v>
          </cell>
          <cell r="H1797" t="str">
            <v>Close</v>
          </cell>
          <cell r="I1797" t="str">
            <v>藤田</v>
          </cell>
          <cell r="J1797">
            <v>44515</v>
          </cell>
          <cell r="L1797"/>
          <cell r="N1797"/>
          <cell r="O1797"/>
          <cell r="P1797"/>
          <cell r="Q1797"/>
          <cell r="R1797"/>
          <cell r="S1797"/>
        </row>
        <row r="1798">
          <cell r="A1798" t="str">
            <v>1799</v>
          </cell>
          <cell r="B1798" t="str">
            <v>データ移行ツール（一括版）</v>
          </cell>
          <cell r="C1798" t="str">
            <v>最新SPの動作確認</v>
          </cell>
          <cell r="D1798"/>
          <cell r="E1798" t="str">
            <v>各SP対応後、移行ツール（一括版、差分版）の影響調査及び動作確認</v>
          </cell>
          <cell r="F1798" t="str">
            <v>王超</v>
          </cell>
          <cell r="G1798">
            <v>44522</v>
          </cell>
          <cell r="H1798"/>
          <cell r="I1798"/>
          <cell r="J1798"/>
          <cell r="L1798"/>
          <cell r="N1798"/>
          <cell r="O1798"/>
          <cell r="P1798"/>
          <cell r="Q1798"/>
          <cell r="R1798"/>
          <cell r="S1798"/>
        </row>
        <row r="1799">
          <cell r="A1799" t="str">
            <v>1800</v>
          </cell>
          <cell r="B1799" t="str">
            <v>ALEC</v>
          </cell>
          <cell r="C1799" t="str">
            <v>「概要書記載判定」ボタン</v>
          </cell>
          <cell r="D1799" t="str">
            <v>社内</v>
          </cell>
          <cell r="E1799" t="str">
            <v>【SP13：R3-1433関連】
治験評価画面で「概要書記載判定」ボタンを押下時、添付文書は判定対象にならない。
新レギュレーションの場合は治験使用薬に市販薬が含まれる可能性もあり、新レギュレーションかつ症例の場合、現仕様に加えて添付文書も参照して判定出来るようにする（市販後と同じ仕様の追加）</v>
          </cell>
          <cell r="F1799" t="str">
            <v>塩見</v>
          </cell>
          <cell r="G1799">
            <v>44522</v>
          </cell>
          <cell r="H1799"/>
          <cell r="I1799"/>
          <cell r="J1799"/>
          <cell r="L1799"/>
          <cell r="N1799" t="str">
            <v>SP14.1</v>
          </cell>
          <cell r="O1799"/>
          <cell r="P1799"/>
          <cell r="Q1799"/>
          <cell r="R1799"/>
          <cell r="S1799"/>
        </row>
        <row r="1800">
          <cell r="A1800" t="str">
            <v>1801</v>
          </cell>
          <cell r="B1800" t="str">
            <v>ALRV</v>
          </cell>
          <cell r="C1800" t="str">
            <v>パフォーマンス</v>
          </cell>
          <cell r="D1800" t="str">
            <v>TS-医薬
R3-RQ-559</v>
          </cell>
          <cell r="E1800" t="str">
            <v>以下の処理で時間がかかるため改善してほしい
① 受領が20件以上ある症例での更新処理
例）受領－48まである症例で10分以上経っても更新が終わらない
② 臨床検査値の項目(行)が多く、かつ検査値(列)も多い場合のPMDA確認帳票出力
例）項目110行、検査値35列の場合、出力に5分かかる</v>
          </cell>
          <cell r="F1800" t="str">
            <v>柴田</v>
          </cell>
          <cell r="G1800">
            <v>44526</v>
          </cell>
          <cell r="H1800"/>
          <cell r="I1800"/>
          <cell r="J1800"/>
          <cell r="L1800"/>
          <cell r="N1800" t="str">
            <v>未定</v>
          </cell>
          <cell r="O1800"/>
          <cell r="P1800"/>
          <cell r="Q1800"/>
          <cell r="R1800" t="str">
            <v>セルトリオンでも同様の問題が発生
（CW6になる前に改善する必要がある）
調査については先に実施する。</v>
          </cell>
          <cell r="S1800"/>
        </row>
        <row r="1801">
          <cell r="A1801" t="str">
            <v>1802</v>
          </cell>
          <cell r="B1801"/>
          <cell r="C1801" t="str">
            <v>O365対応</v>
          </cell>
          <cell r="D1801" t="str">
            <v>社内</v>
          </cell>
          <cell r="E1801" t="str">
            <v>O365対応
CWが利用しているOffice機能を特定して、その機能について動作確認を行う。</v>
          </cell>
          <cell r="F1801" t="str">
            <v>柴田</v>
          </cell>
          <cell r="G1801">
            <v>44526</v>
          </cell>
          <cell r="H1801"/>
          <cell r="I1801"/>
          <cell r="J1801"/>
          <cell r="L1801"/>
          <cell r="N1801" t="str">
            <v>未定</v>
          </cell>
          <cell r="O1801"/>
          <cell r="P1801"/>
          <cell r="Q1801"/>
          <cell r="R1801"/>
          <cell r="S1801"/>
        </row>
        <row r="1802">
          <cell r="A1802" t="str">
            <v>1803</v>
          </cell>
          <cell r="B1802" t="str">
            <v>EBRF</v>
          </cell>
          <cell r="C1802" t="str">
            <v>E2bファイル取込</v>
          </cell>
          <cell r="D1802" t="str">
            <v>PP-IDA
HD：2111-024</v>
          </cell>
          <cell r="E1802" t="str">
            <v>Azure環境で、E2bファイル名に全角或いはスペースを含む場合、取り込むことができません。
全角文字、スペース以外にも該当する文字や記号などはないか、確認必要です。</v>
          </cell>
          <cell r="F1802" t="str">
            <v>DHD馮</v>
          </cell>
          <cell r="G1802">
            <v>44532</v>
          </cell>
          <cell r="H1802"/>
          <cell r="I1802"/>
          <cell r="J1802"/>
          <cell r="L1802"/>
          <cell r="N1802" t="str">
            <v>CW6_SP2</v>
          </cell>
          <cell r="O1802"/>
          <cell r="P1802"/>
          <cell r="Q1802"/>
          <cell r="R1802"/>
          <cell r="S1802"/>
        </row>
        <row r="1803">
          <cell r="A1803" t="str">
            <v>1804</v>
          </cell>
          <cell r="B1803" t="str">
            <v>アドオン影響調査</v>
          </cell>
          <cell r="C1803" t="str">
            <v>アドオン</v>
          </cell>
          <cell r="D1803" t="str">
            <v>社内</v>
          </cell>
          <cell r="E1803" t="str">
            <v>SP14の改修はアドオンに影響調査・対応</v>
          </cell>
          <cell r="F1803" t="str">
            <v>DDC季</v>
          </cell>
          <cell r="G1803">
            <v>44533</v>
          </cell>
          <cell r="H1803"/>
          <cell r="I1803"/>
          <cell r="J1803"/>
          <cell r="L1803"/>
          <cell r="N1803"/>
          <cell r="O1803"/>
          <cell r="P1803"/>
          <cell r="Q1803"/>
          <cell r="R1803"/>
          <cell r="S1803"/>
        </row>
        <row r="1804">
          <cell r="A1804" t="str">
            <v>1805</v>
          </cell>
          <cell r="B1804" t="str">
            <v>ASCL</v>
          </cell>
          <cell r="C1804" t="str">
            <v>「検索」ボタン</v>
          </cell>
          <cell r="D1804" t="str">
            <v>社内</v>
          </cell>
          <cell r="E1804" t="str">
            <v>AC_FLGがONの場合、「検索」ボタンを押下すると、異常終了を発生しました。
※CW6_SP0eのR3-1433のマージ障害</v>
          </cell>
          <cell r="F1804" t="str">
            <v>DDC季</v>
          </cell>
          <cell r="G1804">
            <v>44537</v>
          </cell>
          <cell r="H1804"/>
          <cell r="I1804"/>
          <cell r="J1804"/>
          <cell r="L1804"/>
          <cell r="N1804" t="str">
            <v>CW6_SP2</v>
          </cell>
          <cell r="O1804"/>
          <cell r="P1804"/>
          <cell r="Q1804"/>
          <cell r="R1804"/>
          <cell r="S1804"/>
        </row>
        <row r="1805">
          <cell r="A1805" t="str">
            <v>1806</v>
          </cell>
          <cell r="B1805" t="str">
            <v>CW5、CW6全ての機能</v>
          </cell>
          <cell r="C1805" t="str">
            <v>オープンソース系モジュール</v>
          </cell>
          <cell r="D1805" t="str">
            <v>社内</v>
          </cell>
          <cell r="E1805" t="str">
            <v>◆CVE-2021-44228 に関して調査依頼
　CWではLog4jではなくLog4Netなので、本件は問題がない。
　但し、現状利用しているVersionは1.2.10であり、古い。
　⇒別の脆弱性問題がある、1.2.17までリリースアップが必要。
　⇒Log4Netの1.2は既にサポート切れであり、本来は2.xにバージョンアップすべき。
　CW6で利用しているオープンソース系（Log4Net、Newton Json等）のバージョン調査して脆弱性のあるバージョンがないか確認してほしい。
　⇒必要であればSP3以降で対応する。
2021/12/14　Teamsでの確認の追加：
もし工数が多くかからないのであれば、CW5も調査してほしいです。
はい、まずはバージョンの一覧だけでも良いです。脆弱性については、日本側でも確認します。
OpenXMLも有ると思いますが、ついでにClientフォルダに入れているOfficeのDLLについても対象として下さい。</v>
          </cell>
          <cell r="F1805" t="str">
            <v>DDC陳</v>
          </cell>
          <cell r="G1805">
            <v>44544</v>
          </cell>
          <cell r="H1805"/>
          <cell r="I1805"/>
          <cell r="J1805"/>
          <cell r="L1805"/>
          <cell r="N1805" t="str">
            <v>CW6_SP3(前半フェーズ)</v>
          </cell>
          <cell r="O1805"/>
          <cell r="P1805"/>
          <cell r="Q1805"/>
          <cell r="R1805"/>
          <cell r="S1805" t="str">
            <v>柴田/藤田・塩見</v>
          </cell>
        </row>
        <row r="1806">
          <cell r="A1806" t="str">
            <v>1807</v>
          </cell>
          <cell r="B1806" t="str">
            <v>PSRD</v>
          </cell>
          <cell r="C1806" t="str">
            <v>定期報告</v>
          </cell>
          <cell r="D1806" t="str">
            <v>OTPC
HD：2112-009</v>
          </cell>
          <cell r="E1806" t="str">
            <v>利用しておりますCW6/ADRにつきまして、「定期報告」より帳票を作成しようと、異常が発生しました。</v>
          </cell>
          <cell r="F1806" t="str">
            <v>DHD左</v>
          </cell>
          <cell r="G1806">
            <v>44547</v>
          </cell>
          <cell r="H1806"/>
          <cell r="I1806"/>
          <cell r="J1806"/>
          <cell r="L1806"/>
          <cell r="N1806" t="str">
            <v>CW6_SP3(前半フェーズ)</v>
          </cell>
          <cell r="O1806"/>
          <cell r="P1806"/>
          <cell r="Q1806"/>
          <cell r="R1806" t="str">
            <v>CW6のみ発生</v>
          </cell>
          <cell r="S1806"/>
        </row>
        <row r="1807">
          <cell r="A1807" t="str">
            <v>1808</v>
          </cell>
          <cell r="B1807" t="str">
            <v>ADAO</v>
          </cell>
          <cell r="C1807" t="str">
            <v>ユーザー定義帳票出力</v>
          </cell>
          <cell r="D1807" t="str">
            <v>TS-医薬
R3-RQ-562</v>
          </cell>
          <cell r="E1807" t="str">
            <v>管理番号が「#」で始まる症例で、評価票やユーザー定義帳票にデータが出力されない。
（それ以外の症例では問題なく出力される）
※TSPでは、マルチユーザーオプション導入に伴い、子会社の薬剤については自社薬グループコードの先頭に「#」をつける運用を予定しており、
これらが対象薬剤として登録された症例は、管理番号が「#」で始まります。</v>
          </cell>
          <cell r="F1807" t="str">
            <v>平原</v>
          </cell>
          <cell r="G1807">
            <v>44547</v>
          </cell>
          <cell r="H1807"/>
          <cell r="I1807"/>
          <cell r="J1807"/>
          <cell r="L1807"/>
          <cell r="N1807" t="str">
            <v>CW5.1 SP0p
CW6 SP3</v>
          </cell>
          <cell r="O1807"/>
          <cell r="P1807"/>
          <cell r="Q1807"/>
          <cell r="R1807"/>
          <cell r="S1807"/>
        </row>
        <row r="1808">
          <cell r="A1808" t="str">
            <v>1809</v>
          </cell>
          <cell r="B1808"/>
          <cell r="C1808" t="str">
            <v>基盤</v>
          </cell>
          <cell r="D1808" t="str">
            <v>社内</v>
          </cell>
          <cell r="E1808" t="str">
            <v>メール：【CW_ADRAzure】ロードバランサーの件について
お客様からの連絡：【2112-010】【PP-CH】【R3】セルトリオン様 受信ファイルエントリーでのエラー--【社内】分析のより、TcpKeepAliveが効いていないようです。
本件はTcpKeepAliveが効いていないの原因調査と対応です。</v>
          </cell>
          <cell r="F1808" t="str">
            <v>DDC陳</v>
          </cell>
          <cell r="G1808">
            <v>44557</v>
          </cell>
          <cell r="H1808"/>
          <cell r="I1808"/>
          <cell r="J1808"/>
          <cell r="L1808"/>
          <cell r="N1808" t="str">
            <v>CW6_SP3(前半フェーズ)
CW6_SP1.8
CW6_SP2.1</v>
          </cell>
          <cell r="O1808"/>
          <cell r="P1808"/>
          <cell r="Q1808"/>
          <cell r="R1808" t="str">
            <v>CW6のみ影響あり</v>
          </cell>
          <cell r="S1808" t="str">
            <v>藤田・塩見</v>
          </cell>
        </row>
        <row r="1809">
          <cell r="A1809" t="str">
            <v>1810</v>
          </cell>
          <cell r="B1809"/>
          <cell r="C1809" t="str">
            <v>CWA_EMPTY_UPD</v>
          </cell>
          <cell r="D1809" t="str">
            <v>社内</v>
          </cell>
          <cell r="E1809" t="str">
            <v>メール：Azure環境CW　入力時の不具合・フリーズに関しまして
※空レコード作成遅い</v>
          </cell>
          <cell r="F1809" t="str">
            <v>DDC王</v>
          </cell>
          <cell r="G1809">
            <v>44558</v>
          </cell>
          <cell r="H1809"/>
          <cell r="I1809"/>
          <cell r="J1809"/>
          <cell r="L1809"/>
          <cell r="N1809" t="str">
            <v>CW6_SP3(前半フェーズ)
CW6_SP1.8
CW6_SP2.1</v>
          </cell>
          <cell r="O1809"/>
          <cell r="P1809"/>
          <cell r="Q1809"/>
          <cell r="R1809"/>
          <cell r="S1809" t="str">
            <v>藤田・塩見</v>
          </cell>
        </row>
        <row r="1810">
          <cell r="A1810" t="str">
            <v>1811</v>
          </cell>
          <cell r="B1810" t="str">
            <v>EBRF</v>
          </cell>
          <cell r="C1810" t="str">
            <v>R3形式Ackファイル取り込み</v>
          </cell>
          <cell r="D1810" t="str">
            <v>PP-CH</v>
          </cell>
          <cell r="E1810" t="str">
            <v>セルトリオン様 ACKが取り込まれない （11:48頃発生）
セルトリオン様の本番環境で11:48頃からACK取り込みが行われず、
現在20ファイル程度が残っております。不審なログは発生しておりません。</v>
          </cell>
          <cell r="F1810" t="str">
            <v>DDC陳</v>
          </cell>
          <cell r="G1810">
            <v>44567</v>
          </cell>
          <cell r="H1810"/>
          <cell r="I1810"/>
          <cell r="J1810"/>
          <cell r="L1810"/>
          <cell r="N1810" t="str">
            <v>CW6_SP3(前半フェーズ)
CW6_SP1.8
CW6_SP2.1</v>
          </cell>
          <cell r="O1810"/>
          <cell r="P1810"/>
          <cell r="Q1810"/>
          <cell r="R1810"/>
          <cell r="S1810" t="str">
            <v>藤田・塩見</v>
          </cell>
        </row>
        <row r="1811">
          <cell r="A1811" t="str">
            <v>1812</v>
          </cell>
          <cell r="B1811" t="str">
            <v>DSIN</v>
          </cell>
          <cell r="C1811" t="str">
            <v>文献番号</v>
          </cell>
          <cell r="D1811" t="str">
            <v>TS医薬
R3-RQ-563</v>
          </cell>
          <cell r="E1811" t="str">
            <v>文献番号について、マルチユーザーオプション導入済み環境では会社ごとに番号体系を分けられる（コンフィグ設定できる）ようにしてほしい。
※親会社はL＋連番（デフォルト）、子会社１はM＋連番、
　子会社２はN＋連番など
※連番は全体で通し発番
※CW6 SP3での対応を希望します</v>
          </cell>
          <cell r="F1811" t="str">
            <v>平原</v>
          </cell>
          <cell r="G1811">
            <v>44574</v>
          </cell>
          <cell r="H1811"/>
          <cell r="I1811"/>
          <cell r="J1811"/>
          <cell r="L1811"/>
          <cell r="N1811" t="str">
            <v>CW6_SP3(後半フェーズ)</v>
          </cell>
          <cell r="O1811"/>
          <cell r="P1811"/>
          <cell r="Q1811"/>
          <cell r="R1811" t="str">
            <v>CW6 SP3の候補とする。
管理番号の場合は採番ルールに自社薬Gコードを含めるようにすれば、番号体系を分けることができる。
案1：症例の管理番号に合わせる
⇒15人日
案2：先頭文字のコンフィグ&amp;先頭文字毎に連番を分ける
⇒7人日
2022/01/31
案2で対応する。（対応必須）</v>
          </cell>
          <cell r="S1811" t="str">
            <v>藤田・塩見/柴田</v>
          </cell>
        </row>
        <row r="1812">
          <cell r="A1812" t="str">
            <v>1813</v>
          </cell>
          <cell r="B1812" t="str">
            <v>ADAR</v>
          </cell>
          <cell r="C1812" t="str">
            <v>汎用帳票</v>
          </cell>
          <cell r="D1812" t="str">
            <v>社内</v>
          </cell>
          <cell r="E1812" t="str">
            <v>【SP13：R3-1433：治験対応関連】
R3-1776で治験評価-報告期日-症例評価欄を追加するにあたり、汎用帳票、汎用検索項目で今回追加項目について、新旧どちらか意識せずに検索可能となる項目を用意したい。
新レギュレーションなら症例評価（AL_C_EVL）から、旧レギュレーションなら自社薬毎評価（AL_SDRG_C_EVL）からと、利用者がどちらを使うか意識しなくても良い項目を追加したいため。</v>
          </cell>
          <cell r="F1812" t="str">
            <v>塩見</v>
          </cell>
          <cell r="G1812">
            <v>44578</v>
          </cell>
          <cell r="H1812"/>
          <cell r="I1812"/>
          <cell r="J1812"/>
          <cell r="L1812"/>
          <cell r="N1812" t="str">
            <v>未定</v>
          </cell>
          <cell r="O1812"/>
          <cell r="P1812"/>
          <cell r="Q1812"/>
          <cell r="R1812"/>
          <cell r="S1812"/>
        </row>
        <row r="1813">
          <cell r="A1813" t="str">
            <v>1814</v>
          </cell>
          <cell r="B1813" t="str">
            <v>ADAR</v>
          </cell>
          <cell r="C1813" t="str">
            <v>汎用帳票</v>
          </cell>
          <cell r="D1813" t="str">
            <v>社内</v>
          </cell>
          <cell r="E1813" t="str">
            <v>【SP13：R3-1433：治験対応関連】
当該症例が新or旧どちらかの判断結果をWKに格納、汎用検索、汎用帳票で利用できるようにする</v>
          </cell>
          <cell r="F1813" t="str">
            <v>塩見</v>
          </cell>
          <cell r="G1813">
            <v>44578</v>
          </cell>
          <cell r="H1813"/>
          <cell r="I1813"/>
          <cell r="J1813"/>
          <cell r="L1813"/>
          <cell r="N1813" t="str">
            <v>CW6_SP5(後半フェーズ)候補</v>
          </cell>
          <cell r="O1813"/>
          <cell r="P1813"/>
          <cell r="Q1813"/>
          <cell r="R1813" t="str">
            <v>工数：3人日程度
2022/4/5
工数不足のため調整 CW6_SP3候補→CW6_SP4候補
2022/8/31
工数不足のため調整 CW6_SP4候補→CW6_SP5候補</v>
          </cell>
          <cell r="S1813" t="str">
            <v>藤田・塩見</v>
          </cell>
        </row>
        <row r="1814">
          <cell r="A1814" t="str">
            <v>1815</v>
          </cell>
          <cell r="B1814" t="str">
            <v>DBSetup</v>
          </cell>
          <cell r="C1814" t="str">
            <v>DBSetup</v>
          </cell>
          <cell r="D1814" t="str">
            <v>社内</v>
          </cell>
          <cell r="E1814" t="str">
            <v>オンプレ版の対応
（2/18リリースほしい）</v>
          </cell>
          <cell r="F1814" t="str">
            <v>DDC`王</v>
          </cell>
          <cell r="G1814">
            <v>44579</v>
          </cell>
          <cell r="H1814"/>
          <cell r="I1814"/>
          <cell r="J1814"/>
          <cell r="L1814"/>
          <cell r="N1814"/>
          <cell r="O1814"/>
          <cell r="P1814"/>
          <cell r="Q1814"/>
          <cell r="R1814"/>
          <cell r="S1814"/>
        </row>
        <row r="1815">
          <cell r="A1815" t="str">
            <v>1816</v>
          </cell>
          <cell r="B1815" t="str">
            <v>ConfigUtil</v>
          </cell>
          <cell r="C1815" t="str">
            <v>ConfigUtil</v>
          </cell>
          <cell r="D1815" t="str">
            <v>社内</v>
          </cell>
          <cell r="E1815" t="str">
            <v>ConfigUtil：htaはServer2019サポートしないため、Psとかに変更して欲しいです。
・Psで作り直し
・項目追加
（2/18リリースほしい）</v>
          </cell>
          <cell r="F1815" t="str">
            <v>DDC`王</v>
          </cell>
          <cell r="G1815">
            <v>44579</v>
          </cell>
          <cell r="H1815"/>
          <cell r="I1815"/>
          <cell r="J1815"/>
          <cell r="L1815"/>
          <cell r="N1815"/>
          <cell r="O1815"/>
          <cell r="P1815"/>
          <cell r="Q1815"/>
          <cell r="R1815"/>
          <cell r="S1815"/>
        </row>
        <row r="1816">
          <cell r="A1816" t="str">
            <v>1817</v>
          </cell>
          <cell r="B1816" t="str">
            <v>ADAR</v>
          </cell>
          <cell r="C1816" t="str">
            <v>汎用帳票</v>
          </cell>
          <cell r="D1816" t="str">
            <v>SG
HD：2201-016</v>
          </cell>
          <cell r="E1816" t="str">
            <v>汎用帳票とICSRファイルに出力する投与経路IDが異なっています。</v>
          </cell>
          <cell r="F1816" t="str">
            <v>DHD馮</v>
          </cell>
          <cell r="G1816">
            <v>44585</v>
          </cell>
          <cell r="H1816"/>
          <cell r="I1816"/>
          <cell r="J1816"/>
          <cell r="L1816"/>
          <cell r="N1816" t="str">
            <v>SP15(後半フェーズ)</v>
          </cell>
          <cell r="O1816"/>
          <cell r="P1816"/>
          <cell r="Q1816"/>
          <cell r="R1816" t="str">
            <v>途中でコードリストに変更があったものが対象と思われる、他社でも影響があるはず
→汎用帳票の検索ロジック（CCRPTのVIEW）において、DAROUTE_IDの値をDAROUTE_CDのカラムに当てにいってしまっている不具合
結合条件の修正で対応可能
※SP15/SP3で対応必須</v>
          </cell>
          <cell r="S1816" t="str">
            <v>藤田・塩見</v>
          </cell>
        </row>
        <row r="1817">
          <cell r="A1817" t="str">
            <v>1818</v>
          </cell>
          <cell r="B1817" t="str">
            <v>KPMR</v>
          </cell>
          <cell r="C1817" t="str">
            <v>MR第一報</v>
          </cell>
          <cell r="D1817" t="str">
            <v>KPアドオン</v>
          </cell>
          <cell r="E1817" t="str">
            <v>MR第一報の仕様改修</v>
          </cell>
          <cell r="F1817" t="str">
            <v>DDC季</v>
          </cell>
          <cell r="G1817">
            <v>44586</v>
          </cell>
          <cell r="H1817" t="str">
            <v>Close</v>
          </cell>
          <cell r="I1817" t="str">
            <v>江口</v>
          </cell>
          <cell r="J1817">
            <v>44648</v>
          </cell>
          <cell r="K1817"/>
          <cell r="L1817"/>
          <cell r="M1817"/>
          <cell r="N1817"/>
          <cell r="O1817"/>
          <cell r="P1817"/>
          <cell r="Q1817"/>
          <cell r="R1817"/>
          <cell r="S1817"/>
        </row>
        <row r="1818">
          <cell r="A1818" t="str">
            <v>1819</v>
          </cell>
          <cell r="B1818"/>
          <cell r="C1818" t="str">
            <v>提携会社報告</v>
          </cell>
          <cell r="D1818" t="str">
            <v>PP-ZR
HD：2201-015</v>
          </cell>
          <cell r="E1818" t="str">
            <v xml:space="preserve">【タイトル】※
「提携会社報告（列挙）」のセット内容のAzure以降の差異
【お問合せ内容・現象詳細】※
添付の通りユーザ定義値帳票に症例または受領ヘッダの「提携会社報告日（列挙）」を
以前からセットしているのですが、Azure移行後受領数分繰り返しでセットされるように
なりました。（EXCEL参照）
SP11の提携会社報告列挙の出力項目に関する改訂がありそうなのでその影響かも
しれませんが、前受領を列挙することが仕様なのか不具合なのか不明なので
確認及び回答をお願いします。
全受領分列挙としても報告日が全て同じなので不備な情報となっております。
以前の仕様が望ましい（最新受領内の複数提携会社報告の列挙）ので、それが
正しいのであればその旨修正およびデータ補正キットを早々に準備して下さい。
また、全社は確認していませんが同じ現象であれば併せて対応をお願いいたします。
</v>
          </cell>
          <cell r="F1818" t="str">
            <v>DHD左</v>
          </cell>
          <cell r="G1818"/>
          <cell r="H1818"/>
          <cell r="I1818"/>
          <cell r="J1818"/>
          <cell r="L1818"/>
          <cell r="N1818" t="str">
            <v>CW6_SP3(後半フェーズ)</v>
          </cell>
          <cell r="O1818"/>
          <cell r="P1818"/>
          <cell r="Q1818"/>
          <cell r="R1818" t="str">
            <v>業務影響が大きいため顧客よりSP3で対応希望
CW6のみ発生する障害</v>
          </cell>
          <cell r="S1818" t="str">
            <v>藤田・塩見</v>
          </cell>
        </row>
        <row r="1819">
          <cell r="A1819" t="str">
            <v>1820</v>
          </cell>
          <cell r="B1819"/>
          <cell r="C1819"/>
          <cell r="D1819" t="str">
            <v>PP-ZR
HD：2202-008</v>
          </cell>
          <cell r="E1819" t="str">
            <v xml:space="preserve">添付の通り提携会社向けICSR出力の際「伝送日の未来日エラー」が発生したそうです。
別シートの通り伝送日は実行時のシステム日付をセットするので未来日はあり得ないのですが
サーバ間でシステム日付が微妙に異なり判定エラーになるケースがあるのではと
推測しています。（あるいは比較日付週出のタイミング？）
同じ症例でも2回目はエラーは発生せず再現性は低いですが、考えられる原因を
調査してください。
</v>
          </cell>
          <cell r="F1819" t="str">
            <v>DHD左</v>
          </cell>
          <cell r="G1819"/>
          <cell r="H1819"/>
          <cell r="I1819"/>
          <cell r="J1819"/>
          <cell r="L1819"/>
          <cell r="N1819"/>
          <cell r="O1819"/>
          <cell r="P1819"/>
          <cell r="Q1819"/>
          <cell r="R1819"/>
          <cell r="S1819"/>
        </row>
        <row r="1820">
          <cell r="A1820" t="str">
            <v>1821</v>
          </cell>
          <cell r="B1820"/>
          <cell r="C1820"/>
          <cell r="D1820" t="str">
            <v>TJ
HD：2202-011</v>
          </cell>
          <cell r="E1820" t="str">
            <v xml:space="preserve">E2B R3のデータ交換ファイル出力の臨床検査値出力パターン設定で、
「A：登録されている臨床検査値の情報を全て出力」　を設定している場合に、
値が空欄の場合も出力されていますが、これは正しいでしょうか？
</v>
          </cell>
          <cell r="F1820" t="str">
            <v>DHD左</v>
          </cell>
          <cell r="G1820"/>
          <cell r="H1820"/>
          <cell r="I1820"/>
          <cell r="J1820"/>
          <cell r="L1820"/>
          <cell r="N1820" t="str">
            <v>SP15(後半フェーズ)</v>
          </cell>
          <cell r="O1820"/>
          <cell r="P1820"/>
          <cell r="Q1820"/>
          <cell r="R1820" t="str">
            <v>2022/4/5
CW5側にもスコープを広げて対応する
CW6_SP3(後半フェーズ)　→ SP15(後半フェーズ)</v>
          </cell>
          <cell r="S1820" t="str">
            <v>藤田・塩見</v>
          </cell>
        </row>
        <row r="1821">
          <cell r="A1821" t="str">
            <v>1822</v>
          </cell>
          <cell r="B1821" t="str">
            <v>ALE0</v>
          </cell>
          <cell r="C1821"/>
          <cell r="D1821" t="str">
            <v>OTPC
HD：2202-021</v>
          </cell>
          <cell r="E1821" t="str">
            <v>要望：評価確定以降の場合でも症例無効及びイベント無効化が可能
R3-1429での仕様変更を反映させるか否かを選択できるようにする（コンフィグレーションできるようにする）要望とする</v>
          </cell>
          <cell r="F1821" t="str">
            <v>DHD左</v>
          </cell>
          <cell r="G1821"/>
          <cell r="H1821"/>
          <cell r="I1821"/>
          <cell r="J1821"/>
          <cell r="L1821"/>
          <cell r="N1821" t="str">
            <v>SP15(後半フェーズ)</v>
          </cell>
          <cell r="O1821"/>
          <cell r="P1821"/>
          <cell r="Q1821"/>
          <cell r="R1821" t="str">
            <v>2202-021と同件
R3-1429-1の機能をコンフィグでON/OFF可能にする（SP15後半フェーズ候補）
2022/4/5
CW5側にもスコープを広げて対応する
CW6_SP3(後半フェーズ)　→ SP15(後半フェーズ)</v>
          </cell>
          <cell r="S1821" t="str">
            <v>柴田/藤田・塩見</v>
          </cell>
        </row>
        <row r="1822">
          <cell r="A1822" t="str">
            <v>1823</v>
          </cell>
          <cell r="B1822" t="str">
            <v>MLCP</v>
          </cell>
          <cell r="C1822"/>
          <cell r="D1822"/>
          <cell r="E1822" t="str">
            <v>マスターロード・ファイル連携オプション（MLCP）：新規対応。
現在のClinicalWorks On Azure環境では、マスターローダーへバッチ処理を行う際、オンプレミス側からブラウザを用いてマスターファイルをアップロードし、その後更新処理を行う必要がある。しかし、この処理の自動化が要望されている。そこで、本オプションを使用することで、オンプレミス側とClinicalWorks On Azure上へのバッチ連携を自動化し、手動でのアップロード処理を不要にする。</v>
          </cell>
          <cell r="F1822" t="str">
            <v>DDC陳</v>
          </cell>
          <cell r="G1822"/>
          <cell r="H1822"/>
          <cell r="I1822"/>
          <cell r="J1822"/>
          <cell r="L1822"/>
          <cell r="N1822" t="str">
            <v>CW6_SP3</v>
          </cell>
          <cell r="O1822"/>
          <cell r="P1822"/>
          <cell r="Q1822"/>
          <cell r="R1822"/>
          <cell r="S1822"/>
        </row>
        <row r="1823">
          <cell r="A1823" t="str">
            <v>1824</v>
          </cell>
          <cell r="B1823" t="str">
            <v>MPTC</v>
          </cell>
          <cell r="C1823" t="str">
            <v>調査・治験プロトコール</v>
          </cell>
          <cell r="D1823" t="str">
            <v>社内</v>
          </cell>
          <cell r="E1823" t="str">
            <v>R3-1767の改修なので、受領画面のプロジェクトとプロトコール項目の表示を影響しています。
※R3-1767と関連</v>
          </cell>
          <cell r="F1823" t="str">
            <v>DDC季</v>
          </cell>
          <cell r="G1823"/>
          <cell r="H1823"/>
          <cell r="I1823"/>
          <cell r="J1823"/>
          <cell r="L1823"/>
          <cell r="N1823" t="str">
            <v>CW6_SP5(後半フェーズ)候補</v>
          </cell>
          <cell r="O1823"/>
          <cell r="P1823"/>
          <cell r="Q1823"/>
          <cell r="R1823" t="str">
            <v>2022/3/25
工数不足のため調整 SP15候補→SP16候補
2022/8/31
工数不足のため調整 SP16候補→CW6_SP5候補</v>
          </cell>
          <cell r="S1823"/>
        </row>
        <row r="1824">
          <cell r="A1824" t="str">
            <v>1825</v>
          </cell>
          <cell r="B1824" t="str">
            <v>EBCI</v>
          </cell>
          <cell r="C1824" t="str">
            <v>MUオプション</v>
          </cell>
          <cell r="D1824" t="str">
            <v>TSP</v>
          </cell>
          <cell r="E1824" t="str">
            <v>PMDA確認帳票の氏名や住所はM_E2B_SENDERから出力されるのに、会社名はM_APP_DEFAULTSから出力される。
M_APP_DEFAULTSではなく、M_E2B_SENDERから出力される仕様が望ましい。</v>
          </cell>
          <cell r="F1824" t="str">
            <v>平原</v>
          </cell>
          <cell r="G1824"/>
          <cell r="H1824"/>
          <cell r="I1824"/>
          <cell r="J1824"/>
          <cell r="L1824"/>
          <cell r="N1824" t="str">
            <v>CW6_SP5(後半フェーズ)候補</v>
          </cell>
          <cell r="O1824"/>
          <cell r="P1824"/>
          <cell r="Q1824"/>
          <cell r="R1824" t="str">
            <v>・送信者識別子を業務デフォルトの企業略名に紐づけて表示する仕様とすれば、
カラム追加しなくても企業名を紐づけて出力できる（平さん案）
※ただし、企業略名を別の機能や帳票で使用していないかは確認要
・メニュー画面で選択した企業のみを送信者として選択できるようする方がよりベター
2022/3/25
工数不足のため調整CW6_SP3→CW6_SP4
2022/8/31
工数不足のため調整 CW6_SP4候補→CW6_SP5候補</v>
          </cell>
          <cell r="S1824" t="str">
            <v>藤田・塩見</v>
          </cell>
        </row>
        <row r="1825">
          <cell r="A1825" t="str">
            <v>1826</v>
          </cell>
          <cell r="B1825" t="str">
            <v>SHMD</v>
          </cell>
          <cell r="C1825" t="str">
            <v>MedDRA辞書</v>
          </cell>
          <cell r="D1825" t="str">
            <v>社内</v>
          </cell>
          <cell r="E1825" t="str">
            <v>R3-1702の対応だけでは「SMQ検索対応」としては不十分であり、MedDRA辞書画面にSMQ辞書の検索機能も追加し、セットでリリースする必要がある
・SMQを指定して配下のPTを検索
・PTを指定してSMQを検索</v>
          </cell>
          <cell r="F1825" t="str">
            <v>藤田</v>
          </cell>
          <cell r="G1825"/>
          <cell r="H1825"/>
          <cell r="I1825"/>
          <cell r="J1825"/>
          <cell r="L1825"/>
          <cell r="N1825" t="str">
            <v>CW6_SP5(後半フェーズ)候補</v>
          </cell>
          <cell r="O1825"/>
          <cell r="P1825"/>
          <cell r="Q1825"/>
          <cell r="R1825" t="str">
            <v>2022/06/27
工数不足のため、CW6_SP4前半フェーズで仕様検討、後半フェーズでCUT以降を実施する。
2022/8/31
工数不足のため調整 CW6_SP4候補→CW6_SP5候補</v>
          </cell>
          <cell r="S1825" t="str">
            <v>藤田・塩見</v>
          </cell>
        </row>
        <row r="1826">
          <cell r="A1826" t="str">
            <v>1827</v>
          </cell>
          <cell r="B1826" t="str">
            <v>VOPC</v>
          </cell>
          <cell r="C1826" t="str">
            <v>治験機器xml</v>
          </cell>
          <cell r="D1826" t="str">
            <v>MJ
R3-RQ-565</v>
          </cell>
          <cell r="E1826" t="str">
            <v xml:space="preserve">o 治験機器不具合・有害事象症例報告書（様式1） 
o 治験機器の{研究報告/外国における製造等の中止、回収、廃棄等の措置}調査報告書(様式2) 
治験不具合に関する様式1、2について、xmlファイルを作成できるようにしてほしい。 </v>
          </cell>
          <cell r="F1826" t="str">
            <v>岩城</v>
          </cell>
          <cell r="G1826"/>
          <cell r="H1826"/>
          <cell r="I1826"/>
          <cell r="J1826"/>
          <cell r="L1826"/>
          <cell r="N1826" t="str">
            <v>未定</v>
          </cell>
          <cell r="O1826"/>
          <cell r="P1826"/>
          <cell r="Q1826"/>
          <cell r="R1826" t="str">
            <v>現時点では機構から仕様が公開されていないので、対応が難しい。
公開されてから検討する。</v>
          </cell>
          <cell r="S1826"/>
        </row>
        <row r="1827">
          <cell r="A1827" t="str">
            <v>1828</v>
          </cell>
          <cell r="B1827" t="str">
            <v>ADAR</v>
          </cell>
          <cell r="C1827" t="str">
            <v>汎用帳票</v>
          </cell>
          <cell r="D1827" t="str">
            <v>MJ
R3-RQ-566</v>
          </cell>
          <cell r="E1827" t="str">
            <v>汎用帳票の出力項目に以下の項目を増やしてほしい
受領画面-症例識別-入手ICSRの症例識別
・送信者ごと安全性報告識別子■
・規制当局症例報告番号■
・企業症例報告番号■</v>
          </cell>
          <cell r="F1827" t="str">
            <v>岩城</v>
          </cell>
          <cell r="G1827"/>
          <cell r="H1827"/>
          <cell r="I1827"/>
          <cell r="J1827"/>
          <cell r="L1827"/>
          <cell r="N1827" t="str">
            <v>CW6_SP5(後半フェーズ)候補</v>
          </cell>
          <cell r="O1827"/>
          <cell r="P1827"/>
          <cell r="Q1827"/>
          <cell r="R1827" t="str">
            <v>PKG標準で対応する。
受信ICSRから表示した項目は左記の3項目以外にもあると思うので、横展開して対応する。
参考：
TJ、JPではスペアアイテム機能を利用して左記の項目を出力可能にしている。
2022/4/5
工数不足のため調整 CW6_SP3候補→CW6_SP4候補
2022/8/31
工数不足のため調整 CW6_SP4候補→CW6_SP5候補</v>
          </cell>
          <cell r="S1827" t="str">
            <v>藤田・塩見/柴田</v>
          </cell>
        </row>
        <row r="1828">
          <cell r="A1828" t="str">
            <v>1829</v>
          </cell>
          <cell r="B1828"/>
          <cell r="C1828" t="str">
            <v>IEリタイヤへの対応</v>
          </cell>
          <cell r="D1828" t="str">
            <v>社内</v>
          </cell>
          <cell r="E1828" t="str">
            <v>IEのリタイヤに伴い、iexplore.exeを指定して起動している機能を洗い出し、Edgeで起動するように修正する</v>
          </cell>
          <cell r="F1828" t="str">
            <v>江口</v>
          </cell>
          <cell r="G1828">
            <v>44638</v>
          </cell>
          <cell r="H1828"/>
          <cell r="I1828"/>
          <cell r="J1828"/>
          <cell r="L1828"/>
          <cell r="N1828" t="str">
            <v>SP15(後半フェーズ)</v>
          </cell>
          <cell r="O1828"/>
          <cell r="P1828"/>
          <cell r="Q1828"/>
          <cell r="R1828" t="str">
            <v>SETUP_AdminやSETUP_Clientのショートカットなども要対応</v>
          </cell>
          <cell r="S1828" t="str">
            <v>藤田・塩見/柴田</v>
          </cell>
        </row>
        <row r="1829">
          <cell r="A1829" t="str">
            <v>1830</v>
          </cell>
          <cell r="B1829" t="str">
            <v>アドオン影響調査</v>
          </cell>
          <cell r="C1829" t="str">
            <v>アドオン</v>
          </cell>
          <cell r="D1829" t="str">
            <v>社内</v>
          </cell>
          <cell r="E1829" t="str">
            <v>SP15（CW6_SP3）前半フェーズの改修はアドオンに影響調査・対応</v>
          </cell>
          <cell r="F1829" t="str">
            <v>DDC季</v>
          </cell>
          <cell r="G1829">
            <v>44641</v>
          </cell>
          <cell r="H1829"/>
          <cell r="I1829"/>
          <cell r="J1829"/>
          <cell r="L1829"/>
          <cell r="N1829"/>
          <cell r="O1829"/>
          <cell r="P1829"/>
          <cell r="Q1829"/>
          <cell r="R1829"/>
          <cell r="S1829"/>
        </row>
        <row r="1830">
          <cell r="A1830" t="str">
            <v>1831</v>
          </cell>
          <cell r="B1830" t="str">
            <v>EBCI</v>
          </cell>
          <cell r="C1830" t="str">
            <v>PMDA帳票出力</v>
          </cell>
          <cell r="D1830" t="str">
            <v>PP-IDA
2203-029</v>
          </cell>
          <cell r="E1830" t="str">
            <v>ICSRファイルのF.r.2.1の値に「'」を含む場合、PMDA帳票を出力すると、エラーを発生しました。</v>
          </cell>
          <cell r="F1830" t="str">
            <v>DDC季</v>
          </cell>
          <cell r="G1830">
            <v>44643</v>
          </cell>
          <cell r="H1830"/>
          <cell r="I1830"/>
          <cell r="J1830"/>
          <cell r="L1830"/>
          <cell r="N1830" t="str">
            <v>SP15(後半フェーズ)</v>
          </cell>
          <cell r="O1830"/>
          <cell r="P1830"/>
          <cell r="Q1830"/>
          <cell r="R1830" t="str">
            <v>業務影響が大きいため優先度高
2022/4/5
CW5側にもスコープを広げて対応する
CW6_SP3(後半フェーズ)　→ SP15(後半フェーズ)</v>
          </cell>
          <cell r="S1830" t="str">
            <v>藤田・塩見</v>
          </cell>
        </row>
        <row r="1831">
          <cell r="A1831" t="str">
            <v>1832</v>
          </cell>
          <cell r="B1831"/>
          <cell r="C1831" t="str">
            <v>英語版ADR</v>
          </cell>
          <cell r="D1831" t="str">
            <v>MJ
R3-RQ-567
NC
1806-038</v>
          </cell>
          <cell r="E1831" t="str">
            <v>症例の管理番号の英訳
「AE No.」という表現になっているが「Case No.」が適切。AE No.は有害事象番号の意味で使われるのが一般的。</v>
          </cell>
          <cell r="F1831" t="str">
            <v>江口</v>
          </cell>
          <cell r="G1831">
            <v>44643</v>
          </cell>
          <cell r="H1831"/>
          <cell r="I1831"/>
          <cell r="J1831"/>
          <cell r="K1831"/>
          <cell r="L1831"/>
          <cell r="M1831"/>
          <cell r="N1831" t="str">
            <v>CW6_SP5(後半フェーズ)候補</v>
          </cell>
          <cell r="O1831"/>
          <cell r="P1831"/>
          <cell r="Q1831"/>
          <cell r="R1831" t="str">
            <v>SP16候補
以下も併せて対応
・【1806-038】【PP-NC】【R3】【ナノキャリア様】英語インタフェース画面の項目英訳改善のお願い--【社内】
・ICHと表現の差異ないか確認
2022/8/31
工数不足のため調整 SP16候補→CW6_SP5候補</v>
          </cell>
          <cell r="S1831"/>
        </row>
        <row r="1832">
          <cell r="A1832" t="str">
            <v>1833</v>
          </cell>
          <cell r="B1832" t="str">
            <v>EBSF</v>
          </cell>
          <cell r="C1832" t="str">
            <v>DTD</v>
          </cell>
          <cell r="D1832" t="str">
            <v>JP
R3-RQ-568</v>
          </cell>
          <cell r="E1832" t="str">
            <v>JP_FLG＝-1の場合、M_E2BV21_EXP_PARAMSにDTD出力を設定しても機能しない。
・DTD_OUTPUT_FLG＝-1
・DTD_URL=（URL）
⇒エラーとなる</v>
          </cell>
          <cell r="F1832" t="str">
            <v>小田</v>
          </cell>
          <cell r="G1832">
            <v>44643</v>
          </cell>
          <cell r="H1832"/>
          <cell r="I1832"/>
          <cell r="J1832"/>
          <cell r="K1832"/>
          <cell r="L1832"/>
          <cell r="M1832"/>
          <cell r="N1832" t="str">
            <v>未定</v>
          </cell>
          <cell r="O1832"/>
          <cell r="P1832"/>
          <cell r="Q1832"/>
          <cell r="R1832"/>
          <cell r="S1832"/>
        </row>
        <row r="1833">
          <cell r="A1833" t="str">
            <v>1834</v>
          </cell>
          <cell r="B1833" t="str">
            <v>EBRF</v>
          </cell>
          <cell r="C1833" t="str">
            <v>ACK取込</v>
          </cell>
          <cell r="D1833" t="str">
            <v>TJ
HD：2203-017</v>
          </cell>
          <cell r="E1833" t="str">
            <v>無効報告イベントへのAckでも取り込めます</v>
          </cell>
          <cell r="F1833" t="str">
            <v>DHD 左</v>
          </cell>
          <cell r="G1833">
            <v>44651</v>
          </cell>
          <cell r="H1833"/>
          <cell r="I1833"/>
          <cell r="J1833"/>
          <cell r="L1833"/>
          <cell r="N1833" t="str">
            <v>CW6_SP5(後半フェーズ)候補</v>
          </cell>
          <cell r="O1833"/>
          <cell r="P1833"/>
          <cell r="Q1833"/>
          <cell r="R1833" t="str">
            <v>2022/8/31
工数不足のため調整 SP16候補→CW6_SP5候補</v>
          </cell>
          <cell r="S1833"/>
        </row>
        <row r="1834">
          <cell r="A1834" t="str">
            <v>1835</v>
          </cell>
          <cell r="B1834"/>
          <cell r="C1834" t="str">
            <v>チェックルール等更新</v>
          </cell>
          <cell r="D1834" t="str">
            <v>社内</v>
          </cell>
          <cell r="E1834" t="str">
            <v>2022/3/31にSKWサイトが更新されたため対応が必要
https://skw.info.pmda.go.jp/notice/e2br3_index.html
・ACKコード／チェックルール一覧／項目毎チェックルール
・ICSRファイル作成ツール
・市販後/治験局長通知における別紙様式第１～第６とJ項目・E2B項目との対応表
医薬部外品は下記
https://skw.info.pmda.go.jp/notice/quasi_cosmetics_e2br3.html
・ACKコード／チェックルール一覧／項目毎チェックルール
・ICSRファイル作成ツール</v>
          </cell>
          <cell r="F1834" t="str">
            <v>塩見</v>
          </cell>
          <cell r="G1834">
            <v>44656</v>
          </cell>
          <cell r="H1834"/>
          <cell r="I1834"/>
          <cell r="J1834"/>
          <cell r="L1834"/>
          <cell r="N1834"/>
          <cell r="O1834"/>
          <cell r="P1834"/>
          <cell r="Q1834"/>
          <cell r="R1834"/>
          <cell r="S1834"/>
        </row>
        <row r="1835">
          <cell r="A1835" t="str">
            <v>1836</v>
          </cell>
          <cell r="B1835" t="str">
            <v>PSRD</v>
          </cell>
          <cell r="C1835" t="str">
            <v>未知・非重篤</v>
          </cell>
          <cell r="D1835" t="str">
            <v>MJ</v>
          </cell>
          <cell r="E1835" t="str">
            <v>MJ様別紙様式7対応</v>
          </cell>
          <cell r="F1835" t="str">
            <v>DDC陳</v>
          </cell>
          <cell r="G1835">
            <v>44657</v>
          </cell>
          <cell r="H1835"/>
          <cell r="I1835"/>
          <cell r="J1835"/>
          <cell r="L1835"/>
          <cell r="N1835" t="str">
            <v>CW6_SP2.3
CW6_SP4マージ</v>
          </cell>
          <cell r="O1835"/>
          <cell r="P1835"/>
          <cell r="Q1835"/>
          <cell r="R1835"/>
          <cell r="S1835"/>
        </row>
        <row r="1836">
          <cell r="A1836" t="str">
            <v>1837</v>
          </cell>
          <cell r="B1836" t="str">
            <v>差分移行ツール</v>
          </cell>
          <cell r="C1836"/>
          <cell r="D1836" t="str">
            <v>社内</v>
          </cell>
          <cell r="E1836" t="str">
            <v>JP様データ移行ツールで考慮した仕様について、標準版の差分データ移行ツール側になく改修する必要な箇所がないかを調査、対応する。</v>
          </cell>
          <cell r="F1836" t="str">
            <v>DDC陳</v>
          </cell>
          <cell r="G1836">
            <v>44657</v>
          </cell>
          <cell r="H1836"/>
          <cell r="I1836"/>
          <cell r="J1836"/>
          <cell r="L1836"/>
          <cell r="N1836" t="str">
            <v>CW6_SP3</v>
          </cell>
          <cell r="O1836"/>
          <cell r="P1836"/>
          <cell r="Q1836"/>
          <cell r="R1836"/>
          <cell r="S1836"/>
        </row>
        <row r="1837">
          <cell r="A1837" t="str">
            <v>1838</v>
          </cell>
          <cell r="B1837" t="str">
            <v>VOIN</v>
          </cell>
          <cell r="C1837" t="str">
            <v>共通用語集</v>
          </cell>
          <cell r="D1837" t="str">
            <v>PP-SNJ
HD：2202-028</v>
          </cell>
          <cell r="E1837" t="str">
            <v>共通用語集から検索できるような対応については弊社にて対応予定を検討しております。</v>
          </cell>
          <cell r="F1837" t="str">
            <v>DHD 左</v>
          </cell>
          <cell r="G1837"/>
          <cell r="H1837"/>
          <cell r="I1837"/>
          <cell r="J1837"/>
          <cell r="L1837"/>
          <cell r="N1837"/>
          <cell r="O1837"/>
          <cell r="P1837"/>
          <cell r="Q1837"/>
          <cell r="R1837"/>
          <cell r="S1837"/>
        </row>
        <row r="1838">
          <cell r="A1838" t="str">
            <v>1839</v>
          </cell>
          <cell r="B1838" t="str">
            <v>EBRA</v>
          </cell>
          <cell r="C1838" t="str">
            <v>管理部門入手日</v>
          </cell>
          <cell r="D1838" t="str">
            <v>MJ
HD：2204-008</v>
          </cell>
          <cell r="E1838" t="str">
            <v>R3形式でICSR取り込みを行うと管理部門情報入手日が「秒」で取り込まれる</v>
          </cell>
          <cell r="F1838" t="str">
            <v>DHD 左</v>
          </cell>
          <cell r="G1838"/>
          <cell r="H1838"/>
          <cell r="I1838"/>
          <cell r="J1838"/>
          <cell r="L1838"/>
          <cell r="N1838" t="str">
            <v>CW6_SP5(後半フェーズ)候補</v>
          </cell>
          <cell r="O1838"/>
          <cell r="P1838"/>
          <cell r="Q1838"/>
          <cell r="R1838" t="str">
            <v>2022/8/31
工数不足のため調整 SP16候補→CW6_SP5候補</v>
          </cell>
          <cell r="S1838" t="str">
            <v>佐藤/藤田・塩見</v>
          </cell>
        </row>
        <row r="1839">
          <cell r="A1839" t="str">
            <v>1840</v>
          </cell>
          <cell r="B1839" t="str">
            <v>EBAC</v>
          </cell>
          <cell r="C1839" t="str">
            <v>起算日</v>
          </cell>
          <cell r="D1839" t="str">
            <v>社内</v>
          </cell>
          <cell r="E1839" t="str">
            <v>EBAC：データ交換ファイル送信管理画面の起算日について、起算日区分が「日」以外の場合、起算日が表示されない。</v>
          </cell>
          <cell r="F1839" t="str">
            <v>塩見</v>
          </cell>
          <cell r="G1839">
            <v>44663</v>
          </cell>
          <cell r="H1839"/>
          <cell r="I1839"/>
          <cell r="J1839"/>
          <cell r="L1839"/>
          <cell r="N1839"/>
          <cell r="O1839"/>
          <cell r="P1839"/>
          <cell r="Q1839"/>
          <cell r="R1839"/>
          <cell r="S1839"/>
        </row>
        <row r="1840">
          <cell r="A1840" t="str">
            <v>1841</v>
          </cell>
          <cell r="B1840" t="str">
            <v>自動機械学習</v>
          </cell>
          <cell r="C1840" t="str">
            <v>CustomTranslate</v>
          </cell>
          <cell r="D1840" t="str">
            <v>社内</v>
          </cell>
          <cell r="E1840" t="str">
            <v>自動で機械学習を行うための仕組みの対応が必要。
　　①機械学習を行うためのCSVデータを症例情報から取得して日英（第一言語、第二言語の）CSVファイルを作成
　　　お客様がADR_NO、ACC_NO、EVL_NOの一覧を指定する⇒症例の特定項目（おそらくNarrative項目）から作成
　　　※特定のAzure Storage File Shareに置かれた例）ADR_NO.txtのADR_NO、ACC_NO,EVL_NOを元に作成
　　＝＝＝＝＝
　　②①を元に機械学習を自動で実行。
　　②が可能なのかTranslator-TextのAPIを調査する必要がある。</v>
          </cell>
          <cell r="F1840" t="str">
            <v>DDC陳</v>
          </cell>
          <cell r="G1840">
            <v>44664</v>
          </cell>
          <cell r="H1840"/>
          <cell r="I1840"/>
          <cell r="J1840"/>
          <cell r="L1840"/>
          <cell r="N1840" t="str">
            <v>CW6_SP3</v>
          </cell>
          <cell r="O1840"/>
          <cell r="P1840"/>
          <cell r="Q1840"/>
          <cell r="R1840"/>
          <cell r="S1840"/>
        </row>
        <row r="1841">
          <cell r="A1841" t="str">
            <v>1842</v>
          </cell>
          <cell r="B1841" t="str">
            <v>ALEC</v>
          </cell>
          <cell r="C1841" t="str">
            <v>治験副作用報告_改正通知に伴う変更</v>
          </cell>
          <cell r="D1841" t="str">
            <v>JP
HD：2203-041</v>
          </cell>
          <cell r="E1841" t="str">
            <v>SP13の仕様書から「“他社被疑薬”もチェック対象」となっておりますが、“他社被験薬・治験使用薬”をチェック対象とするのが正しい設定かと存じます。
つまり、R3-1433-1で改訂された、「他社」を選択し、「自社薬剤名（略称コード絞込）」が選択された被疑薬をチェック対象としていただけますでしょうか。</v>
          </cell>
          <cell r="F1841" t="str">
            <v>DHD馮</v>
          </cell>
          <cell r="G1841">
            <v>44669</v>
          </cell>
          <cell r="H1841"/>
          <cell r="I1841"/>
          <cell r="J1841"/>
          <cell r="L1841"/>
          <cell r="N1841"/>
          <cell r="O1841"/>
          <cell r="P1841"/>
          <cell r="Q1841"/>
          <cell r="R1841"/>
          <cell r="S1841"/>
        </row>
        <row r="1842">
          <cell r="A1842" t="str">
            <v>1843</v>
          </cell>
          <cell r="B1842" t="str">
            <v>PMDA確認帳票</v>
          </cell>
          <cell r="C1842" t="str">
            <v>販売名/治験成分記号 承認番号(承認国）</v>
          </cell>
          <cell r="D1842" t="str">
            <v>TJ
HD：2202-013</v>
          </cell>
          <cell r="E1842" t="str">
            <v>下記のように症例登録した場合、PMDA確認帳票が正しく出力されない。
受領１- 自社被験薬（主たる被験薬）と他社品の対照薬の二重盲検試験で副作用の連絡。初報では両方を被疑薬として報告を行う。
受領２- 開鍵により対照薬が被疑薬と判明した。追加報告で自社被験薬を削除した報告を行う。
具体的には下記のとおり設定
・症例情報画面で自社被験薬の投与情報を無効化
・対象薬剤としては自社被験薬を残し、代表フラグをたて被疑薬フラグをはずす。
受領２の治験評価画面からPMDA確認帳票を出力すると、「販売名/治験成分記号 承認番号(承認国）」の欄に被験薬と対照薬が混ざった状態で出力されます。（被験薬名＋対照薬の承認番号）</v>
          </cell>
          <cell r="F1842" t="str">
            <v>塩見</v>
          </cell>
          <cell r="G1842">
            <v>44669</v>
          </cell>
          <cell r="H1842"/>
          <cell r="I1842"/>
          <cell r="J1842"/>
          <cell r="L1842"/>
          <cell r="N1842" t="str">
            <v>SP16(前半フェーズ)</v>
          </cell>
          <cell r="O1842"/>
          <cell r="P1842"/>
          <cell r="Q1842"/>
          <cell r="R1842"/>
          <cell r="S1842" t="str">
            <v>藤田・塩見</v>
          </cell>
        </row>
        <row r="1843">
          <cell r="A1843" t="str">
            <v>1844</v>
          </cell>
          <cell r="B1843" t="str">
            <v>ALEP</v>
          </cell>
          <cell r="C1843" t="str">
            <v>提携会社</v>
          </cell>
          <cell r="D1843" t="str">
            <v>TS-SM
R3-RQ-569</v>
          </cell>
          <cell r="E1843" t="str">
            <v>提携会社が設定されている薬剤が登録されている症例の場合、評価画面の提携会社報告の入力がないと更新ボタンを押したときに「提携会社が必須入力項目です。」のエラーメッセージが表示されるが、複数薬剤が登録されている場合にこの入力チェックが効かない。</v>
          </cell>
          <cell r="F1843" t="str">
            <v>平原</v>
          </cell>
          <cell r="G1843">
            <v>44662</v>
          </cell>
          <cell r="H1843"/>
          <cell r="I1843"/>
          <cell r="J1843"/>
          <cell r="L1843"/>
          <cell r="N1843"/>
          <cell r="O1843"/>
          <cell r="P1843"/>
          <cell r="Q1843"/>
          <cell r="R1843"/>
          <cell r="S1843"/>
        </row>
        <row r="1844">
          <cell r="A1844" t="str">
            <v>1845</v>
          </cell>
          <cell r="B1844" t="str">
            <v>VOIN</v>
          </cell>
          <cell r="C1844" t="str">
            <v>共通用語集</v>
          </cell>
          <cell r="D1844" t="str">
            <v>JP
HD：2203-030</v>
          </cell>
          <cell r="E1844" t="str">
            <v>用語集第4版を読み込むと調査結果用語集が０件のため、調査結果の用語集検索を行うと「用語集データが存在しません。自由入力をしてください。」と表示される
調査結果用語集のほかに、共通用語集も取込、調査結果に利用できるような対応が必要
2022/8/31：MJからも同様の問い合わせあり</v>
          </cell>
          <cell r="F1844" t="str">
            <v>藤田</v>
          </cell>
          <cell r="G1844">
            <v>44676</v>
          </cell>
          <cell r="H1844"/>
          <cell r="I1844"/>
          <cell r="J1844"/>
          <cell r="K1844" t="str">
            <v>SP16候補</v>
          </cell>
          <cell r="L1844"/>
          <cell r="N1844" t="str">
            <v>CW6_SP5(前半フェーズ)候補</v>
          </cell>
          <cell r="O1844"/>
          <cell r="P1844"/>
          <cell r="Q1844"/>
          <cell r="R1844" t="str">
            <v>2022/8/31
工数不足のため調整 SP16候補→CW6_SP5候補</v>
          </cell>
          <cell r="S1844" t="str">
            <v>藤田・塩見</v>
          </cell>
        </row>
        <row r="1845">
          <cell r="A1845" t="str">
            <v>1846</v>
          </cell>
          <cell r="B1845" t="str">
            <v>WKテーブル</v>
          </cell>
          <cell r="C1845" t="str">
            <v>CWA_NVL2の戻り値</v>
          </cell>
          <cell r="D1845" t="str">
            <v>社内</v>
          </cell>
          <cell r="E1845" t="str">
            <v>CW5（NVL2）ではnumberで返すところを、CW6（CWA_NVL2）ではNVARCHAR(MAX)で返すため、RPT_FLGの値が変わるかもしれません。
※R3-1819と関連、横展開必要</v>
          </cell>
          <cell r="F1845" t="str">
            <v>DDC季</v>
          </cell>
          <cell r="G1845">
            <v>44678</v>
          </cell>
          <cell r="H1845"/>
          <cell r="I1845"/>
          <cell r="J1845"/>
          <cell r="L1845"/>
          <cell r="N1845"/>
          <cell r="O1845"/>
          <cell r="P1845"/>
          <cell r="Q1845"/>
          <cell r="R1845"/>
          <cell r="S1845"/>
        </row>
        <row r="1846">
          <cell r="A1846" t="str">
            <v>1847</v>
          </cell>
          <cell r="B1846" t="str">
            <v>EBCF</v>
          </cell>
          <cell r="C1846" t="str">
            <v>PMDA確認帳票</v>
          </cell>
          <cell r="D1846" t="str">
            <v>MJ
HD:2109-004</v>
          </cell>
          <cell r="E1846" t="str">
            <v xml:space="preserve">「PMDA確認帳票」出力はできませんでした。 ワードファイル生成の途中でエラーが発生し完了しませんでした。 </v>
          </cell>
          <cell r="F1846" t="str">
            <v>張</v>
          </cell>
          <cell r="G1846">
            <v>44690</v>
          </cell>
          <cell r="H1846"/>
          <cell r="I1846"/>
          <cell r="J1846"/>
          <cell r="L1846"/>
          <cell r="N1846" t="str">
            <v>SP15(後半フェーズ)</v>
          </cell>
          <cell r="O1846"/>
          <cell r="P1846"/>
          <cell r="Q1846"/>
          <cell r="R1846"/>
          <cell r="S1846" t="str">
            <v>柴田/藤田・塩見</v>
          </cell>
        </row>
        <row r="1847">
          <cell r="A1847" t="str">
            <v>1848</v>
          </cell>
          <cell r="B1847" t="str">
            <v>E2bチェック</v>
          </cell>
          <cell r="C1847" t="str">
            <v>「評価に関する情報」（G.k.9.i.2.r）</v>
          </cell>
          <cell r="D1847" t="str">
            <v>KP
HD：2204-040</v>
          </cell>
          <cell r="E1847" t="str">
            <v>「評価に関する情報」（G.k.9.i.2.r）のE2bチェック仕様については、checkrules_v3.1.7にて改訂履歴に記載されていない変更がありました。</v>
          </cell>
          <cell r="F1847" t="str">
            <v>DHD馮</v>
          </cell>
          <cell r="G1847">
            <v>44691</v>
          </cell>
          <cell r="H1847"/>
          <cell r="I1847"/>
          <cell r="J1847"/>
          <cell r="L1847"/>
          <cell r="N1847" t="str">
            <v>SP15(後半フェーズ)</v>
          </cell>
          <cell r="O1847"/>
          <cell r="P1847"/>
          <cell r="Q1847"/>
          <cell r="R1847" t="str">
            <v>checkrules_v3.1.7のチェック仕様変更への対応のため優先度高</v>
          </cell>
          <cell r="S1847"/>
        </row>
        <row r="1848">
          <cell r="A1848" t="str">
            <v>1849</v>
          </cell>
          <cell r="B1848" t="str">
            <v>JRFC</v>
          </cell>
          <cell r="C1848" t="str">
            <v>AZCopy呼び出す回数</v>
          </cell>
          <cell r="D1848" t="str">
            <v>JRC
HD：2203-032</v>
          </cell>
          <cell r="E1848" t="str">
            <v>3件電送を実施したところ、2時間ほど経過しても3件いずれもICSR送信ステータスが変わらず、ACKファイルが取り込めていないことが示唆された。
P_ICSRファイル送受信フォルダ（\\stjrc.file.core.windows.net\files-jrc-prod\e2b_adr\dat）にACKファイルはないが、「receiving」フォルダがあり、その中にACKファイルが1つ残っていた。
エラーログは1件のみ。「Invalid File (e2b_adr/dat/A-JRC-20220328-202200381349.xml) Founded. Exception is Root element is missing.」との記載であった（添付）。
NGフォルダには中身がスペースのみのACKファイルが1件（添付）あった。
EDI-Master DEX for Medical 側のログには3件転送している記録があるが、ADR側のエラーログは1件のみ。
リモートデスクトップにてEDI-Master DEX for MedicalからACKファイルをダウンロードし、ACK受け渡しフォルダ（F:\CW6\PROD\e2b_adr）にACKファイルを格納、再度取り込みを行ったところ、ACK受け渡しフォルダから転送されたが、P_ICSRファイル送受信フォルダ側に変化はなかった（転送ログに記録はあった）。
receivingフォルダを削除し、再度ACK受け渡しフォルダにACKファイルを格納したところ、エラーなく処理された。</v>
          </cell>
          <cell r="F1848" t="str">
            <v>DHD左</v>
          </cell>
          <cell r="G1848">
            <v>44692</v>
          </cell>
          <cell r="H1848"/>
          <cell r="I1848"/>
          <cell r="J1848"/>
          <cell r="L1848"/>
          <cell r="N1848"/>
          <cell r="O1848"/>
          <cell r="P1848"/>
          <cell r="Q1848"/>
          <cell r="R1848"/>
          <cell r="S1848"/>
        </row>
        <row r="1849">
          <cell r="A1849" t="str">
            <v>1850</v>
          </cell>
          <cell r="B1849" t="str">
            <v>マスタメンテナンス</v>
          </cell>
          <cell r="C1849" t="str">
            <v>XMLアップロード</v>
          </cell>
          <cell r="D1849" t="str">
            <v>PP
HD：2204-037</v>
          </cell>
          <cell r="E1849" t="str">
            <v>M_E2BV21_EXP_PARAMSをXML登録できる改善を早急に希望しています</v>
          </cell>
          <cell r="F1849" t="str">
            <v>DHD左</v>
          </cell>
          <cell r="G1849">
            <v>44693</v>
          </cell>
          <cell r="H1849"/>
          <cell r="I1849"/>
          <cell r="J1849"/>
          <cell r="L1849"/>
          <cell r="N1849"/>
          <cell r="O1849"/>
          <cell r="P1849"/>
          <cell r="Q1849"/>
          <cell r="R1849"/>
          <cell r="S1849"/>
        </row>
        <row r="1850">
          <cell r="A1850" t="str">
            <v>1851</v>
          </cell>
          <cell r="B1850" t="str">
            <v>E2Bチェック</v>
          </cell>
          <cell r="C1850" t="str">
            <v>機構のE2Bチェック横展開</v>
          </cell>
          <cell r="D1850" t="str">
            <v>社内</v>
          </cell>
          <cell r="E1850" t="str">
            <v>機構の最新「checkrules.pdf」により、現行ADRシステムのE2Bチェック仕様を確認する。（差異点を見つかり）
※R3-1848と関連</v>
          </cell>
          <cell r="F1850" t="str">
            <v>DDC季</v>
          </cell>
          <cell r="G1850">
            <v>44698</v>
          </cell>
          <cell r="H1850"/>
          <cell r="I1850"/>
          <cell r="J1850"/>
          <cell r="L1850"/>
          <cell r="N1850" t="str">
            <v>SP16(前半フェーズ)</v>
          </cell>
          <cell r="O1850"/>
          <cell r="P1850"/>
          <cell r="Q1850"/>
          <cell r="R1850"/>
          <cell r="S1850" t="str">
            <v>佐藤/藤田・塩見</v>
          </cell>
        </row>
        <row r="1851">
          <cell r="A1851" t="str">
            <v>1852</v>
          </cell>
          <cell r="B1851" t="str">
            <v>TOPSのアドオン</v>
          </cell>
          <cell r="C1851" t="str">
            <v>TOPSのアドオンのCW6削除</v>
          </cell>
          <cell r="D1851" t="str">
            <v>社内</v>
          </cell>
          <cell r="E1851" t="str">
            <v>CW6：
◆TOPSのアドオンは廃止されている
　不要なテーブル等は削除できないか？（TMで始まるテーブル）（優先度：低）</v>
          </cell>
          <cell r="F1851" t="str">
            <v>DDC季</v>
          </cell>
          <cell r="G1851">
            <v>44698</v>
          </cell>
          <cell r="H1851"/>
          <cell r="I1851"/>
          <cell r="J1851"/>
          <cell r="L1851"/>
          <cell r="N1851" t="str">
            <v xml:space="preserve">
CW6_SP5(後半フェーズ)候補</v>
          </cell>
          <cell r="O1851"/>
          <cell r="P1851"/>
          <cell r="Q1851"/>
          <cell r="R1851" t="str">
            <v>2022/8/31
工数不足のため調整 CW6_SP4候補→CW6_SP5候補</v>
          </cell>
          <cell r="S1851"/>
        </row>
        <row r="1852">
          <cell r="A1852" t="str">
            <v>1853</v>
          </cell>
          <cell r="B1852" t="str">
            <v>MAST</v>
          </cell>
          <cell r="C1852" t="str">
            <v>確定承認</v>
          </cell>
          <cell r="D1852" t="str">
            <v>MJ,MKK
R3-RQ-570</v>
          </cell>
          <cell r="E1852" t="str">
            <v>確定承認検索画面の一括承認ボタンに関する説明が誤っている。「確定承認オプション」有効時に表示する旨の説明になっているが、オプション名が誤っており「一括承認オプション」が正しい</v>
          </cell>
          <cell r="F1852" t="str">
            <v>岩城</v>
          </cell>
          <cell r="G1852">
            <v>44698</v>
          </cell>
          <cell r="H1852"/>
          <cell r="I1852"/>
          <cell r="J1852"/>
          <cell r="L1852"/>
          <cell r="N1852" t="str">
            <v>SP16(前半フェーズ)</v>
          </cell>
          <cell r="O1852"/>
          <cell r="P1852"/>
          <cell r="Q1852"/>
          <cell r="R1852" t="str">
            <v>動作確認で再現されることを確認済み
R3対応時の漏れの可能性が高い
SP16候補とする
（起票する際に優先度高とする）</v>
          </cell>
          <cell r="S1852" t="str">
            <v>佐藤/藤田・塩見</v>
          </cell>
        </row>
        <row r="1853">
          <cell r="A1853" t="str">
            <v>1854</v>
          </cell>
          <cell r="B1853" t="str">
            <v>EBRA</v>
          </cell>
          <cell r="C1853" t="str">
            <v>前受領引き継ぎフラグ</v>
          </cell>
          <cell r="D1853" t="str">
            <v>MJ
R3-RQ-571</v>
          </cell>
          <cell r="E1853" t="str">
            <v>E2B受信ファイル取込パターンマスターの「前受領引継ぎフラグ」の設定が、R2形式は設定できるが、R3形式は設定できない。</v>
          </cell>
          <cell r="F1853" t="str">
            <v>岩城</v>
          </cell>
          <cell r="G1853">
            <v>44698</v>
          </cell>
          <cell r="H1853"/>
          <cell r="I1853"/>
          <cell r="J1853"/>
          <cell r="L1853"/>
          <cell r="N1853" t="str">
            <v>SP16(前半フェーズ)</v>
          </cell>
          <cell r="O1853"/>
          <cell r="P1853"/>
          <cell r="Q1853"/>
          <cell r="R1853"/>
          <cell r="S1853" t="str">
            <v>藤田・塩見</v>
          </cell>
        </row>
        <row r="1854">
          <cell r="A1854" t="str">
            <v>1855</v>
          </cell>
          <cell r="B1854" t="str">
            <v>ALEC</v>
          </cell>
          <cell r="C1854" t="str">
            <v>取下げ報告評価</v>
          </cell>
          <cell r="D1854" t="str">
            <v>社内</v>
          </cell>
          <cell r="E1854" t="str">
            <v>症例固定(WF_FLG=0)の場合、治験評価を追加して、取下げ報告評価フレームが固定されないでした。</v>
          </cell>
          <cell r="F1854" t="str">
            <v>DDC季</v>
          </cell>
          <cell r="G1854">
            <v>44700</v>
          </cell>
          <cell r="H1854"/>
          <cell r="I1854"/>
          <cell r="J1854"/>
          <cell r="L1854"/>
          <cell r="N1854" t="str">
            <v>SP15(後半フェーズ)</v>
          </cell>
          <cell r="O1854"/>
          <cell r="P1854"/>
          <cell r="Q1854"/>
          <cell r="R1854"/>
          <cell r="S1854"/>
        </row>
        <row r="1855">
          <cell r="A1855" t="str">
            <v>1856</v>
          </cell>
          <cell r="B1855" t="str">
            <v>EBRA
ALRV</v>
          </cell>
          <cell r="C1855" t="str">
            <v>スペアアイテム項目</v>
          </cell>
          <cell r="D1855" t="str">
            <v>MJ</v>
          </cell>
          <cell r="E1855" t="str">
            <v>【CW6ADR MJ】 スペアアイテム項目の前受領引継ぎコンフィグ設定：
下記のパッケージ機能追加について、様式７対応と同様にMJのアドオンとして開発、
後にPKG取り込みの形で機能追加を検討しています。
・指定のスペアアイテム項目について、イベント新規作成時に
前イベントからコピーする/コピーしないを設定可能とする
（対象のスペアアイテムは既存の仕様において前イベントからのコピー仕様がある画面のもののみ）
・コピーする場合/コピーしない場合ともに、既存の他の項目における動作と同様とする
　（受信ファイルエントリーからの取り込み操作を行った場合も考慮する）
・お客様要望は受領画面のフラグ項目1項目に対してですが、
　PKG標準として、どのスペアアイテムについてもコピーする/コピーしないを設定可能とする
・スペアアイテムXMLにコピーする/コピーしないの設定ができる形を考えていますが、
　設定の方法については、よりベターな方法があれば提案をお願いしたいです。</v>
          </cell>
          <cell r="F1855" t="str">
            <v>DDC陳</v>
          </cell>
          <cell r="G1855">
            <v>44706</v>
          </cell>
          <cell r="H1855"/>
          <cell r="I1855"/>
          <cell r="J1855"/>
          <cell r="L1855"/>
          <cell r="N1855" t="str">
            <v>CW6_SP2.3
CW6_SP4</v>
          </cell>
          <cell r="O1855"/>
          <cell r="P1855"/>
          <cell r="Q1855"/>
          <cell r="R1855"/>
          <cell r="S1855"/>
        </row>
        <row r="1856">
          <cell r="A1856" t="str">
            <v>1857</v>
          </cell>
          <cell r="B1856" t="str">
            <v>EBIA
EBIS
EDI1</v>
          </cell>
          <cell r="C1856" t="str">
            <v>ICSR出力</v>
          </cell>
          <cell r="D1856" t="str">
            <v>PP-CH
HD：2205-027</v>
          </cell>
          <cell r="E1856" t="str">
            <v>【2205-027】【PP-CH】【CW6】【Azure】セルトリオン様 ICSRファイルのメッセージ番号重複とそれに伴う問題--【社内】：
5/13のICSR送信で識別番号が異なるACKエラーが発生し、調査したところ
重大な問題が発見されました。以下概要の背景です。
・202201658 は5/9に初回報告されており、5/13 の追加報告でエラーが発生した。
・調査の結果 5/9に受信したACKファイルは 202100138の追報ACKだったため、異なる識別番号がセットされていた。そのため5/13報告時に識別番号エラーでACK返信された。
・5/9の状況を確認したところ、202201658?と202100138?が同じメッセージ番号（ICSR20220500435）で作成されており、その結果202100138のACK?が202201658に取り込まれた。また202201658のACKファイル?はNGフォルダに移動し 「既に処理済み」のLOG?が出力されていた。
・さらにEDIオプションを確認したところ、5/9の202100138は「ICSRメッセージ番号が存在しません。」とLOG出力?されSNDNGに移動されていた。にもかかわらずPMDAからACK返信（正常受領）されたということは、NGでもPMDAに送信されたと推測される。（202100138内の識別番号の連番で確認済み）
・CW/ADRのデータ送信記録及び202100138の症例上には 5/9のNGになった情報は残されていない。（別メッセージ番号で報告され、正常に処理されている）</v>
          </cell>
          <cell r="F1856" t="str">
            <v>DDC陳</v>
          </cell>
          <cell r="G1856">
            <v>44706</v>
          </cell>
          <cell r="H1856"/>
          <cell r="I1856"/>
          <cell r="J1856"/>
          <cell r="L1856"/>
          <cell r="N1856" t="str">
            <v>CW6_SP3</v>
          </cell>
          <cell r="O1856"/>
          <cell r="P1856"/>
          <cell r="Q1856"/>
          <cell r="R1856"/>
          <cell r="S1856"/>
        </row>
        <row r="1857">
          <cell r="A1857" t="str">
            <v>1858</v>
          </cell>
          <cell r="B1857" t="str">
            <v>ALEP
ALEC</v>
          </cell>
          <cell r="C1857" t="str">
            <v>前評価からのコピー</v>
          </cell>
          <cell r="D1857" t="str">
            <v>社内</v>
          </cell>
          <cell r="E1857" t="str">
            <v>R3-1776で治験評価-報告期日-症例評価を追加し、「治験評価（前評価が治験評価）」のコピー機能は実装したが、下記パターンが未対応。
・製造販売後評価（前評価が治験評価）
・治験評価（前評価が製造販売後評価）
症例評価欄も自社薬毎評価欄と同様の内容でコピーする。</v>
          </cell>
          <cell r="F1857" t="str">
            <v>塩見</v>
          </cell>
          <cell r="G1857">
            <v>44708</v>
          </cell>
          <cell r="H1857"/>
          <cell r="I1857"/>
          <cell r="J1857"/>
          <cell r="L1857"/>
          <cell r="N1857"/>
          <cell r="O1857"/>
          <cell r="P1857"/>
          <cell r="Q1857"/>
          <cell r="R1857"/>
          <cell r="S1857"/>
        </row>
        <row r="1858">
          <cell r="A1858" t="str">
            <v>1859</v>
          </cell>
          <cell r="B1858" t="str">
            <v>MSLD</v>
          </cell>
          <cell r="C1858" t="str">
            <v>マスターロード</v>
          </cell>
          <cell r="D1858" t="str">
            <v>KS</v>
          </cell>
          <cell r="E1858" t="str">
            <v>SP14/SP2のR3-1743で対応したMSLDの機能について、主キー項目を大文字で登録するのはまずいということになり、機能のロールバックが必要となった</v>
          </cell>
          <cell r="F1858" t="str">
            <v>藤田</v>
          </cell>
          <cell r="G1858">
            <v>44711</v>
          </cell>
          <cell r="H1858"/>
          <cell r="I1858"/>
          <cell r="J1858"/>
          <cell r="L1858"/>
          <cell r="N1858" t="str">
            <v>CW5_SP14a
CW6_SP2a</v>
          </cell>
          <cell r="O1858"/>
          <cell r="P1858"/>
          <cell r="Q1858"/>
          <cell r="R1858"/>
          <cell r="S1858"/>
        </row>
        <row r="1859">
          <cell r="A1859" t="str">
            <v>1860</v>
          </cell>
          <cell r="B1859" t="str">
            <v>ALRA</v>
          </cell>
          <cell r="C1859" t="str">
            <v>ICSR送信ステータス</v>
          </cell>
          <cell r="D1859" t="str">
            <v>TSP
HD：2205-011</v>
          </cell>
          <cell r="E1859" t="str">
            <v>汎用帳票・汎用検索に下記項目を追加してほしいです。
・安全部報告-報告内容の「ICSR送信ステータス」
・審査管理部報告-報告内容の「ICSR送信ステータス」</v>
          </cell>
          <cell r="F1859" t="str">
            <v>DHD馮</v>
          </cell>
          <cell r="G1859">
            <v>44713</v>
          </cell>
          <cell r="H1859"/>
          <cell r="I1859"/>
          <cell r="J1859"/>
          <cell r="L1859"/>
          <cell r="N1859"/>
          <cell r="O1859"/>
          <cell r="P1859"/>
          <cell r="Q1859"/>
          <cell r="R1859"/>
          <cell r="S1859"/>
        </row>
        <row r="1860">
          <cell r="A1860" t="str">
            <v>1861</v>
          </cell>
          <cell r="B1860" t="str">
            <v>ALEC</v>
          </cell>
          <cell r="C1860" t="str">
            <v>概要書記載判定</v>
          </cell>
          <cell r="D1860" t="str">
            <v>社内</v>
          </cell>
          <cell r="E1860" t="str">
            <v>M_SYS_PARAMSのパラメータがATT_JUDGE=2（AZモード）or3（JPモード）の場合、治験評価画面-「概要書記載判定」ボタンを押下時、マスタがない場合に「対応する添付文書/治験薬概要書記載マスタ―がありません」のメッセージが表示されるが、表示されない場合がある。</v>
          </cell>
          <cell r="F1860" t="str">
            <v>塩見</v>
          </cell>
          <cell r="G1860">
            <v>44720</v>
          </cell>
          <cell r="H1860" t="str">
            <v>Close(取下げ)</v>
          </cell>
          <cell r="I1860" t="str">
            <v>塩見</v>
          </cell>
          <cell r="J1860">
            <v>44726</v>
          </cell>
          <cell r="K1860"/>
          <cell r="L1860"/>
          <cell r="M1860"/>
          <cell r="N1860"/>
          <cell r="O1860"/>
          <cell r="P1860"/>
          <cell r="Q1860"/>
          <cell r="R1860"/>
          <cell r="S1860"/>
        </row>
        <row r="1861">
          <cell r="A1861" t="str">
            <v>1862</v>
          </cell>
          <cell r="B1861" t="str">
            <v>GOE1</v>
          </cell>
          <cell r="C1861" t="str">
            <v>評価票</v>
          </cell>
          <cell r="D1861" t="str">
            <v>MJ
HD：2205-009</v>
          </cell>
          <cell r="E1861" t="str">
            <v>1症例に複数に自社薬で、
自社薬毎に入力した提携会社報告内容を評価票に出力できません。</v>
          </cell>
          <cell r="F1861" t="str">
            <v>DHD左</v>
          </cell>
          <cell r="G1861">
            <v>44721</v>
          </cell>
          <cell r="H1861"/>
          <cell r="I1861"/>
          <cell r="J1861"/>
          <cell r="L1861"/>
          <cell r="N1861"/>
          <cell r="O1861"/>
          <cell r="P1861"/>
          <cell r="Q1861"/>
          <cell r="R1861"/>
          <cell r="S1861"/>
        </row>
        <row r="1862">
          <cell r="A1862" t="str">
            <v>1863</v>
          </cell>
          <cell r="B1862" t="str">
            <v>MSLD</v>
          </cell>
          <cell r="C1862" t="str">
            <v>マスターロード</v>
          </cell>
          <cell r="D1862" t="str">
            <v>社内</v>
          </cell>
          <cell r="E1862" t="str">
            <v>SP14/SP2のR3-1743で対応したMSLDの機能について、データのチェックのみ大文字で行い、データの登録はCSVファイルの値そのままでできるように改修する。
また、CSV内の重複チェックのみではなく、CSVとDB間での大文字・小文字違いの重複もチェックできるように改修する</v>
          </cell>
          <cell r="F1862" t="str">
            <v>藤田</v>
          </cell>
          <cell r="G1862">
            <v>44725</v>
          </cell>
          <cell r="H1862"/>
          <cell r="I1862"/>
          <cell r="J1862"/>
          <cell r="L1862"/>
          <cell r="N1862" t="str">
            <v>SP16(前半フェーズ)</v>
          </cell>
          <cell r="O1862"/>
          <cell r="P1862"/>
          <cell r="Q1862"/>
          <cell r="R1862"/>
          <cell r="S1862" t="str">
            <v>藤田・塩見</v>
          </cell>
        </row>
        <row r="1863">
          <cell r="A1863" t="str">
            <v>1864</v>
          </cell>
          <cell r="B1863" t="str">
            <v>MSLD</v>
          </cell>
          <cell r="C1863" t="str">
            <v>マスターロード</v>
          </cell>
          <cell r="D1863" t="str">
            <v>TSS
HD：2205-001</v>
          </cell>
          <cell r="E1863" t="str">
            <v>マスターローダーバッチ処理が終わらない:
1ファイルずつシリアルでのロードすれば、
問題無いですが、
一括ロードされた場合、「実行中」のまま、
お客様は確かに実行中であるか、
それとも、フリーズになったか、
判断できないため困ります。
2022/6/13 平原さんより：
判定が難しいのであれば、リソース不足自体を回避できるよう
並列処理ではなくシリアル処理するようロード処理の仕様を変更することを要望として起票してもらえるでしょうか。
一応お客様には1ファイルずつロードする運用を既にお願いしていますので、優先度は「低」でよいです。</v>
          </cell>
          <cell r="F1863" t="str">
            <v>DHD左</v>
          </cell>
          <cell r="G1863">
            <v>44725</v>
          </cell>
          <cell r="H1863"/>
          <cell r="I1863"/>
          <cell r="J1863"/>
          <cell r="L1863"/>
          <cell r="N1863" t="str">
            <v>未定</v>
          </cell>
          <cell r="O1863"/>
          <cell r="P1863"/>
          <cell r="Q1863"/>
          <cell r="R1863" t="str">
            <v>シリアルに変更すれば左記のエラーは解消できるが並列での実行も必要である。
（シリアルで実行すると時間がかかる）
⇒アプリ側ではなくインフラ側で対応？</v>
          </cell>
          <cell r="S1863"/>
        </row>
        <row r="1864">
          <cell r="A1864" t="str">
            <v>1865</v>
          </cell>
          <cell r="B1864" t="str">
            <v>ALEC</v>
          </cell>
          <cell r="C1864" t="str">
            <v>症例評価フレーム</v>
          </cell>
          <cell r="D1864" t="str">
            <v>社内</v>
          </cell>
          <cell r="E1864" t="str">
            <v>確定承認状態が「評価確定」以上の場合、ALECを新規追加する場合、症例研究区分を症例⇒研究に変更して、症例評価各項目はクリアされません。</v>
          </cell>
          <cell r="F1864" t="str">
            <v>DDC季</v>
          </cell>
          <cell r="G1864">
            <v>44725</v>
          </cell>
          <cell r="H1864"/>
          <cell r="I1864"/>
          <cell r="J1864"/>
          <cell r="L1864"/>
          <cell r="N1864"/>
          <cell r="O1864"/>
          <cell r="P1864"/>
          <cell r="Q1864"/>
          <cell r="R1864"/>
          <cell r="S1864"/>
        </row>
        <row r="1865">
          <cell r="A1865" t="str">
            <v>1866</v>
          </cell>
          <cell r="B1865" t="str">
            <v>ALEC</v>
          </cell>
          <cell r="C1865" t="str">
            <v>J2.14.i新規性</v>
          </cell>
          <cell r="D1865" t="str">
            <v>JP
HD：2206-007</v>
          </cell>
          <cell r="E1865" t="str">
            <v>自社被疑薬行を1行無効化して、
投与情報が1行の場合、新規性を入力されても、
J2.14.i が未入力E2Bエラーとなります。</v>
          </cell>
          <cell r="F1865" t="str">
            <v>DHD左</v>
          </cell>
          <cell r="G1865">
            <v>44726</v>
          </cell>
          <cell r="H1865"/>
          <cell r="I1865"/>
          <cell r="J1865"/>
          <cell r="L1865"/>
          <cell r="N1865" t="str">
            <v>CW5_SP14.1c
CW5_SP15.1
CW6_SP3.1</v>
          </cell>
          <cell r="O1865"/>
          <cell r="P1865"/>
          <cell r="Q1865"/>
          <cell r="R1865"/>
          <cell r="S1865" t="str">
            <v>藤田・塩見</v>
          </cell>
        </row>
        <row r="1866">
          <cell r="A1866" t="str">
            <v>1867</v>
          </cell>
          <cell r="B1866" t="str">
            <v>ADAR</v>
          </cell>
          <cell r="C1866" t="str">
            <v>症例の記述情報</v>
          </cell>
          <cell r="D1866" t="str">
            <v>AZ
HD：2206-021</v>
          </cell>
          <cell r="E1866" t="str">
            <v>症例情報画面と評価画面の「症例の記述情報」に１０万文字入力できますが、汎用帳票の「[症例情報-症例概要]-[症例の記述情報[第一言語]]」および「[評価-安全部報告]-[症例の記述情報[第一言語]]」を出力するとき、38000文字ぐらい切れており、すべて出力されていないです。
監査証跡のExcel出力も、32000文字ぐらい切れており、すべて出力されていないです。
⇒EXCEL自体の出力制限</v>
          </cell>
          <cell r="F1866" t="str">
            <v>DHD馮</v>
          </cell>
          <cell r="G1866">
            <v>44726</v>
          </cell>
          <cell r="H1866" t="str">
            <v>Close(取下げ)</v>
          </cell>
          <cell r="I1866" t="str">
            <v>江口</v>
          </cell>
          <cell r="J1866">
            <v>44729</v>
          </cell>
          <cell r="K1866"/>
          <cell r="L1866"/>
          <cell r="M1866"/>
          <cell r="N1866"/>
          <cell r="O1866"/>
          <cell r="P1866"/>
          <cell r="Q1866"/>
          <cell r="R1866"/>
          <cell r="S1866"/>
        </row>
        <row r="1867">
          <cell r="A1867" t="str">
            <v>1868</v>
          </cell>
          <cell r="B1867" t="str">
            <v>EBRA</v>
          </cell>
          <cell r="C1867" t="str">
            <v>FollowUp</v>
          </cell>
          <cell r="D1867" t="str">
            <v>KPアドオン</v>
          </cell>
          <cell r="E1867" t="str">
            <v>受信ファイルエントリー 副作用のみ前報から引き継がない対応
・追加受領の際に、有害事象のデータのみ行番号一致で取り込みを行う
　有害事象のデータを前受領からコピーし、行番号一致で上書きをする
　（ICSRファイル作成側で同一事象では行番号の一致が担保されていることを前提として、仮に事象名が異なっても上書きする）
・エントリーパターンの前受領引継ぎフラグに「前受領を引き継ぎ有害事象のみ行番号一致で上書き（仮）」でコントロール</v>
          </cell>
          <cell r="F1867" t="str">
            <v>DDC季</v>
          </cell>
          <cell r="G1867">
            <v>44728</v>
          </cell>
          <cell r="H1867"/>
          <cell r="I1867"/>
          <cell r="J1867"/>
          <cell r="L1867"/>
          <cell r="N1867" t="str">
            <v>CW5_SP15.1a</v>
          </cell>
          <cell r="O1867"/>
          <cell r="P1867"/>
          <cell r="Q1867"/>
          <cell r="R1867"/>
          <cell r="S1867" t="str">
            <v>江口</v>
          </cell>
        </row>
        <row r="1868">
          <cell r="A1868" t="str">
            <v>1869</v>
          </cell>
          <cell r="B1868" t="str">
            <v>VOPC</v>
          </cell>
          <cell r="C1868" t="str">
            <v>Option報告</v>
          </cell>
          <cell r="D1868" t="str">
            <v>AZ
HD：2205-041</v>
          </cell>
          <cell r="E1868" t="str">
            <v>“送信者情報マスタ(M_E2B_SENDER)の職名(TITLE)”は、医薬品副作用報告でも使われていると思いますが、現在弊社では「代表取締役社長」という値を設定しております。
一方で、機器不具合報告の際には、役職名に企業名を含めて記載することが求められております。
医薬品副作用報告と、機器不具合報告の要件に差がありますので、システムでのマスター管理を別にするなど検討いただくことは可能でしょうか？もしご検討の可能性がある場合、結論が出るまで、どれくらいの時間が必要となりそうでしょうか？
⇒S.3：送信者役職に企業名＋職名を出力する対応が必要</v>
          </cell>
          <cell r="F1868" t="str">
            <v>藤田</v>
          </cell>
          <cell r="G1868">
            <v>44729</v>
          </cell>
          <cell r="H1868"/>
          <cell r="I1868"/>
          <cell r="J1868"/>
          <cell r="L1868"/>
          <cell r="N1868" t="str">
            <v>SP16(前半フェーズ)</v>
          </cell>
          <cell r="O1868"/>
          <cell r="P1868"/>
          <cell r="Q1868"/>
          <cell r="R1868"/>
          <cell r="S1868" t="str">
            <v>藤田・塩見</v>
          </cell>
        </row>
        <row r="1869">
          <cell r="A1869" t="str">
            <v>1870</v>
          </cell>
          <cell r="B1869"/>
          <cell r="C1869" t="str">
            <v>治験副作用報告_改正通知に伴う変更</v>
          </cell>
          <cell r="D1869" t="str">
            <v>社内
（TJ：HD：2202-013関連）</v>
          </cell>
          <cell r="E1869" t="str">
            <v>（R3-1433、1776等）治験副作用報告対応の研究・措置対応</v>
          </cell>
          <cell r="F1869" t="str">
            <v>塩見</v>
          </cell>
          <cell r="G1869">
            <v>44729</v>
          </cell>
          <cell r="H1869"/>
          <cell r="I1869"/>
          <cell r="J1869"/>
          <cell r="L1869"/>
          <cell r="N1869" t="str">
            <v>SP16(前半フェーズ)</v>
          </cell>
          <cell r="O1869"/>
          <cell r="P1869"/>
          <cell r="Q1869"/>
          <cell r="R1869"/>
          <cell r="S1869" t="str">
            <v>藤田・塩見</v>
          </cell>
        </row>
        <row r="1870">
          <cell r="A1870" t="str">
            <v>1871</v>
          </cell>
          <cell r="B1870" t="str">
            <v>アドオン影響調査</v>
          </cell>
          <cell r="C1870" t="str">
            <v>アドオン</v>
          </cell>
          <cell r="D1870" t="str">
            <v>社内</v>
          </cell>
          <cell r="E1870" t="str">
            <v>SP15（CW6_SP3）後半フェーズの改修は各社アドオンに影響調査・対応</v>
          </cell>
          <cell r="F1870" t="str">
            <v>DDC季</v>
          </cell>
          <cell r="G1870">
            <v>44732</v>
          </cell>
          <cell r="H1870"/>
          <cell r="I1870"/>
          <cell r="J1870"/>
          <cell r="L1870"/>
          <cell r="N1870"/>
          <cell r="O1870"/>
          <cell r="P1870"/>
          <cell r="Q1870"/>
          <cell r="R1870"/>
          <cell r="S1870"/>
        </row>
        <row r="1871">
          <cell r="A1871" t="str">
            <v>1872</v>
          </cell>
          <cell r="B1871" t="str">
            <v>ALEC</v>
          </cell>
          <cell r="C1871" t="str">
            <v>新規性（J2.14.i、J2.11）</v>
          </cell>
          <cell r="D1871" t="str">
            <v>JP
HD：2206-007</v>
          </cell>
          <cell r="E1871" t="str">
            <v>新レギュレーションの治験評価の場合、新規性は下記のレギュレーションとなっている。
・被疑薬1件→新規性（J2.14.i）に出力
・被疑薬複数→各被疑薬の新規性を列挙して参考事項（J2.11）に出力
ただし、現状の仕様は、下記となっており問題がある。
・自社薬Gには1件、投与に被疑薬が複数出力されている場合
⇒J2.11 自社薬グループが1件しかないので参考事項に取り込みされない
⇒J2.14.i 複数被疑薬が複数設定されているので出力されない
　結果としてこの場合に、J2.11、J2.14.i共に出力されなくなる
本来は同じ条件で判定し、J2.14.i/J2.11のどちらかに出力されなければならない。</v>
          </cell>
          <cell r="F1871" t="str">
            <v>塩見</v>
          </cell>
          <cell r="G1871">
            <v>44732</v>
          </cell>
          <cell r="H1871"/>
          <cell r="I1871"/>
          <cell r="J1871"/>
          <cell r="L1871"/>
          <cell r="N1871" t="str">
            <v>CW5_SP14.1c
CW5_SP15.1
CW6_SP3.1</v>
          </cell>
          <cell r="O1871"/>
          <cell r="P1871"/>
          <cell r="Q1871"/>
          <cell r="R1871"/>
          <cell r="S1871" t="str">
            <v>藤田・塩見</v>
          </cell>
        </row>
        <row r="1872">
          <cell r="A1872" t="str">
            <v>1873</v>
          </cell>
          <cell r="B1872" t="str">
            <v>ALEC</v>
          </cell>
          <cell r="C1872" t="str">
            <v>参考事項（J2.11）</v>
          </cell>
          <cell r="D1872" t="str">
            <v>JP
HD：2206-007
AZ
HD：2208-005</v>
          </cell>
          <cell r="E1872" t="str">
            <v>対象薬剤（自社薬グループ）2つ以上あり、それらに複数投与がある場合、J2.11に出力するが、投与により記載薬剤名が異なる場合の出力をどうするか？
仕様案としては以下の３つだが、お客様の意見を聞いて検討する。
①現仕様通り集約しない（全記載薬剤名）
②集約する
③記載薬剤名のみ集約する</v>
          </cell>
          <cell r="F1872" t="str">
            <v>塩見</v>
          </cell>
          <cell r="G1872">
            <v>44732</v>
          </cell>
          <cell r="H1872"/>
          <cell r="I1872"/>
          <cell r="J1872"/>
          <cell r="L1872"/>
          <cell r="N1872" t="str">
            <v xml:space="preserve">
CW6_SP5(後半フェーズ)候補</v>
          </cell>
          <cell r="O1872"/>
          <cell r="P1872"/>
          <cell r="Q1872"/>
          <cell r="R1872" t="str">
            <v>2022/8/31
工数不足のため調整 SP16候補→CW6_SP5候補</v>
          </cell>
          <cell r="S1872" t="str">
            <v>藤田・塩見</v>
          </cell>
        </row>
        <row r="1873">
          <cell r="A1873" t="str">
            <v>1874</v>
          </cell>
          <cell r="B1873" t="str">
            <v>WFSH</v>
          </cell>
          <cell r="C1873" t="str">
            <v>検索</v>
          </cell>
          <cell r="D1873" t="str">
            <v>SG
HD:2206-011
MJ
HD:2206-017</v>
          </cell>
          <cell r="E1873" t="str">
            <v>対象症例の有害事象因果関係の件数が多い場合、確定・承認対象検索画面で検索を行う場合、「OracleException (0x00001966): ORA-06502: PL/SQL: 数値または値のエラー: 文字列バッファが小さすぎます。が発生しました」エラーを発生しました。</v>
          </cell>
          <cell r="F1873" t="str">
            <v>DHD馮</v>
          </cell>
          <cell r="G1873">
            <v>44732</v>
          </cell>
          <cell r="H1873"/>
          <cell r="I1873"/>
          <cell r="J1873"/>
          <cell r="L1873"/>
          <cell r="N1873" t="str">
            <v>SP16(前半フェーズ)</v>
          </cell>
          <cell r="O1873"/>
          <cell r="P1873"/>
          <cell r="Q1873"/>
          <cell r="R1873" t="str">
            <v>SGからは至急対応の依頼あり</v>
          </cell>
          <cell r="S1873" t="str">
            <v>佐藤/藤田・塩見</v>
          </cell>
        </row>
        <row r="1874">
          <cell r="A1874" t="str">
            <v>1875</v>
          </cell>
          <cell r="B1874" t="str">
            <v>メッセージ</v>
          </cell>
          <cell r="C1874" t="str">
            <v>CW5XXXMSG.XML</v>
          </cell>
          <cell r="D1874" t="str">
            <v>社内</v>
          </cell>
          <cell r="E1874" t="str">
            <v>WebService のCW5XXXMSG.XMLのFTLA050002のメッセージが誤っている。（AZ/JP向けE2BFileViewer専用）
誤：「PDCA帳票出力以外のリクエストを受け付けました。」
正：「PMDA帳票出力以外のリクエストを受け付けました。」</v>
          </cell>
          <cell r="F1874" t="str">
            <v>DDC季</v>
          </cell>
          <cell r="G1874">
            <v>44733</v>
          </cell>
          <cell r="H1874"/>
          <cell r="I1874"/>
          <cell r="J1874"/>
          <cell r="L1874"/>
          <cell r="N1874"/>
          <cell r="O1874"/>
          <cell r="P1874"/>
          <cell r="Q1874"/>
          <cell r="R1874"/>
          <cell r="S1874"/>
        </row>
        <row r="1875">
          <cell r="A1875" t="str">
            <v>1876</v>
          </cell>
          <cell r="B1875" t="str">
            <v>ALEC</v>
          </cell>
          <cell r="C1875" t="str">
            <v>有害事象</v>
          </cell>
          <cell r="D1875" t="str">
            <v>JP
HD：2206-038</v>
          </cell>
          <cell r="E1875" t="str">
            <v>現在（SP15時点）、新レギュレーション/症例の治験評価の場合、対象薬剤を切り替えて入力出来る項目は代表フラグが立っている薬剤のデータを出力する仕様。
ただし、代表の有害事象⇒出力対象OFF、（代表以外の）治験使用薬の有害事象⇒出力対象ONである場合、症例としては治験使用薬の有害事象を出力すべき。
ALEP製造販売後評価では同様の状況で出力されるため、新/症例の治験評価の場合も同様の対応とする。</v>
          </cell>
          <cell r="F1875" t="str">
            <v>塩見</v>
          </cell>
          <cell r="G1875">
            <v>44739</v>
          </cell>
          <cell r="H1875"/>
          <cell r="I1875"/>
          <cell r="J1875"/>
          <cell r="L1875"/>
          <cell r="N1875" t="str">
            <v>CW5_SP14.1c
CW5_SP15.1
CW6_SP3.1</v>
          </cell>
          <cell r="O1875"/>
          <cell r="P1875"/>
          <cell r="Q1875"/>
          <cell r="R1875"/>
          <cell r="S1875" t="str">
            <v>藤田・塩見</v>
          </cell>
        </row>
        <row r="1876">
          <cell r="A1876" t="str">
            <v>1877</v>
          </cell>
          <cell r="B1876"/>
          <cell r="C1876" t="str">
            <v>PMDA確認帳票</v>
          </cell>
          <cell r="D1876" t="str">
            <v>KS
HD:2206-001</v>
          </cell>
          <cell r="E1876" t="str">
            <v>KS様用のPMDA確認帳票ツールの開発
AR_E2B_MHLWテーブルから指定した自社薬GのPMDA確認帳票を出力するツール開発
（拡張保守で対応）</v>
          </cell>
          <cell r="F1876" t="str">
            <v>柴田</v>
          </cell>
          <cell r="G1876">
            <v>44739</v>
          </cell>
          <cell r="H1876"/>
          <cell r="I1876"/>
          <cell r="J1876"/>
          <cell r="L1876"/>
          <cell r="N1876"/>
          <cell r="O1876"/>
          <cell r="P1876"/>
          <cell r="Q1876"/>
          <cell r="R1876"/>
          <cell r="S1876"/>
        </row>
        <row r="1877">
          <cell r="A1877" t="str">
            <v>1878</v>
          </cell>
          <cell r="B1877" t="str">
            <v>MRAM</v>
          </cell>
          <cell r="C1877" t="str">
            <v>MedDRA一括変換（オンプレ版）</v>
          </cell>
          <cell r="D1877"/>
          <cell r="E1877" t="str">
            <v>MedDRA一括変換（オンプレ版）対応</v>
          </cell>
          <cell r="F1877" t="str">
            <v>DDC王</v>
          </cell>
          <cell r="G1877">
            <v>44740</v>
          </cell>
          <cell r="H1877"/>
          <cell r="I1877"/>
          <cell r="J1877"/>
          <cell r="L1877"/>
          <cell r="N1877"/>
          <cell r="O1877"/>
          <cell r="P1877"/>
          <cell r="Q1877"/>
          <cell r="R1877"/>
          <cell r="S1877"/>
        </row>
        <row r="1878">
          <cell r="A1878" t="str">
            <v>1879</v>
          </cell>
          <cell r="B1878" t="str">
            <v>全部</v>
          </cell>
          <cell r="C1878" t="str">
            <v>.net frameworkバージョン</v>
          </cell>
          <cell r="D1878"/>
          <cell r="E1878" t="str">
            <v>.net core 3.1 → .net6.0
https://dxcportal.sharepoint.com/:x:/r/sites/ClinicalWorksAssetLibrary/_layouts/15/Doc.aspx?sourcedoc=%7BC9FECC92-BBEC-4715-94D7-B26D8E0A642B%7D&amp;file=CW6%20.netcore%203.1%20update%20.net%206.0%20Estimation.xlsx&amp;action=default&amp;mobileredirect=true
Update your Azure Functions apps to use Microsoft .NET 6 before 3 December 2022
You're receiving this email because you have Azure Functions apps that use .NET Core 3.1. 
On 3 December 2022, extended support for Microsoft .NET Core 3.1 will end. After that date, your applications that are hosted on Functions will continue to run, but we'll no longer provide patches or customer service for .NET Core 3.1. Update your Functions applications to runtime version 4.x, which uses .NET 6. 
Recommended action 
To avoid potential service disruptions or security vulnerabilities, update your Functions applications to runtime version 4.x, which uses .NET 6, before 3 December 2022</v>
          </cell>
          <cell r="F1878" t="str">
            <v>DDC王</v>
          </cell>
          <cell r="G1878">
            <v>44740</v>
          </cell>
          <cell r="H1878"/>
          <cell r="I1878"/>
          <cell r="J1878"/>
          <cell r="L1878"/>
          <cell r="N1878"/>
          <cell r="O1878"/>
          <cell r="P1878"/>
          <cell r="Q1878"/>
          <cell r="R1878"/>
          <cell r="S1878"/>
        </row>
        <row r="1879">
          <cell r="A1879" t="str">
            <v>1880</v>
          </cell>
          <cell r="B1879" t="str">
            <v>ARRC</v>
          </cell>
          <cell r="C1879" t="str">
            <v>CIOMS帳票出力</v>
          </cell>
          <cell r="D1879" t="str">
            <v>PP-OHR
HD：2206-025</v>
          </cell>
          <cell r="E1879" t="str">
            <v xml:space="preserve">「有害事象」テキストに下記のような値を登録入力値：
EVENTS(REPORTER), LLT , ONSET DATE, OUTCOME, OUTCOME DATE, SERIOUSNESS(REPORTER), SERIOUSNESS(COMPANY)
↓
プログラム改行（12行、95桁）：
EVENTS(REPORTER), LLT , ONSET DATE, OUTCOME, OUTCOME DATE, SERIOUSNESS(REPORTER), 
SERIOUSNESS(COMPANY)
↓
Word改行：
EVENTS(REPORTER), LLT , ONSET DATE, OUTCOME, OUTCOME DATE, 
SERIOUSNESS(REPORTER), 
SERIOUSNESS(COMPANY)した場合、帳票出力する際、不正な改行が発生しました。
</v>
          </cell>
          <cell r="F1879" t="str">
            <v>DHD馮</v>
          </cell>
          <cell r="G1879">
            <v>44740</v>
          </cell>
          <cell r="H1879"/>
          <cell r="I1879"/>
          <cell r="J1879"/>
          <cell r="L1879"/>
          <cell r="N1879"/>
          <cell r="O1879"/>
          <cell r="P1879"/>
          <cell r="Q1879"/>
          <cell r="R1879"/>
          <cell r="S1879"/>
        </row>
        <row r="1880">
          <cell r="A1880" t="str">
            <v>1881</v>
          </cell>
          <cell r="B1880" t="str">
            <v>PSRD</v>
          </cell>
          <cell r="C1880" t="str">
            <v>定期報告出力</v>
          </cell>
          <cell r="D1880" t="str">
            <v>TJ
HD：2205-020</v>
          </cell>
          <cell r="E1880" t="str">
            <v>COMException (0x800A03EC)を起こる、プロファイルを削除して事象は解消しましたが、根本原因を調査ください。</v>
          </cell>
          <cell r="F1880" t="str">
            <v>DHD左</v>
          </cell>
          <cell r="G1880">
            <v>44742</v>
          </cell>
          <cell r="H1880"/>
          <cell r="I1880"/>
          <cell r="J1880"/>
          <cell r="L1880"/>
          <cell r="N1880"/>
          <cell r="O1880"/>
          <cell r="P1880"/>
          <cell r="Q1880"/>
          <cell r="R1880"/>
          <cell r="S1880"/>
        </row>
        <row r="1881">
          <cell r="A1881" t="str">
            <v>1882</v>
          </cell>
          <cell r="B1881" t="str">
            <v>VOPC</v>
          </cell>
          <cell r="C1881" t="str">
            <v>Option報告</v>
          </cell>
          <cell r="D1881" t="str">
            <v>社内
HD：2205-041</v>
          </cell>
          <cell r="E1881" t="str">
            <v>不具合報告の様式8の帳票出力時、取下げ報告の理由_詳細（M.2.5.5）の出力動作が機構ツールと異なる
取下げ報告の理由（M.2.5.4）が「その他」以外の場合、取下げ報告の理由_詳細（M.2.5.5）に値が設定されていても帳票に出力されない（XMLには出力されている）ため、帳票にも出力されるように改修する</v>
          </cell>
          <cell r="F1881" t="str">
            <v>藤田</v>
          </cell>
          <cell r="G1881">
            <v>44743</v>
          </cell>
          <cell r="H1881"/>
          <cell r="I1881"/>
          <cell r="J1881"/>
          <cell r="L1881"/>
          <cell r="N1881" t="str">
            <v xml:space="preserve">
CW6_SP5(後半フェーズ)候補</v>
          </cell>
          <cell r="O1881"/>
          <cell r="P1881"/>
          <cell r="Q1881"/>
          <cell r="R1881" t="str">
            <v>2022/9/6
工数不足のため調整 SP16候補→CW6_SP5候補</v>
          </cell>
          <cell r="S1881" t="str">
            <v>藤田・塩見</v>
          </cell>
        </row>
        <row r="1882">
          <cell r="A1882" t="str">
            <v>1883</v>
          </cell>
          <cell r="B1882" t="str">
            <v>E2Bチェック</v>
          </cell>
          <cell r="C1882" t="str">
            <v>J2.14.i</v>
          </cell>
          <cell r="D1882" t="str">
            <v>社内</v>
          </cell>
          <cell r="E1882" t="str">
            <v>R3-1507でJ2.14.iのE2Bチェックを条件付きチェックとしているが、新レギュレーション/旧レギュレーションを条件としていない。（新旧レギュレーションに関わらず同じチェックとなる）
被疑薬が1件の場合J2.14.iに出力、被疑薬複数の場合J2.14.iに出力しない、の対応は新レギュレーションだが、旧レギュレーションも同じチェックで問題ないか。（チェックルール上は新レギュレーションが条件である旨の記載はない）</v>
          </cell>
          <cell r="F1882" t="str">
            <v>塩見</v>
          </cell>
          <cell r="G1882">
            <v>44739</v>
          </cell>
          <cell r="H1882"/>
          <cell r="I1882"/>
          <cell r="J1882"/>
          <cell r="L1882"/>
          <cell r="N1882" t="str">
            <v xml:space="preserve">
CW6_SP5(後半フェーズ)候補</v>
          </cell>
          <cell r="O1882"/>
          <cell r="P1882"/>
          <cell r="Q1882"/>
          <cell r="R1882" t="str">
            <v>2022/9/6
工数不足のため調整 SP16候補→CW6_SP5候補</v>
          </cell>
          <cell r="S1882" t="str">
            <v>藤田・塩見</v>
          </cell>
        </row>
        <row r="1883">
          <cell r="A1883" t="str">
            <v>1884</v>
          </cell>
          <cell r="B1883" t="str">
            <v>ALEC</v>
          </cell>
          <cell r="C1883" t="str">
            <v>ICSR出力</v>
          </cell>
          <cell r="D1883" t="str">
            <v>社内</v>
          </cell>
          <cell r="E1883" t="str">
            <v>新/症例の治験評価では代表薬剤からICSR出力する仕様だが、代表薬剤を無効にした場合、無効情報を参照していないため無効にした代表薬剤からICSR出力してしまう。
※代表薬剤=主たる被験薬であり、無効にすることはない想定だが、対応は必要。</v>
          </cell>
          <cell r="F1883" t="str">
            <v>塩見</v>
          </cell>
          <cell r="G1883">
            <v>44746</v>
          </cell>
          <cell r="H1883"/>
          <cell r="I1883"/>
          <cell r="J1883"/>
          <cell r="L1883"/>
          <cell r="N1883" t="str">
            <v>SP16(後半フェーズ)</v>
          </cell>
          <cell r="O1883"/>
          <cell r="P1883"/>
          <cell r="Q1883"/>
          <cell r="R1883"/>
          <cell r="S1883" t="str">
            <v>藤田・塩見</v>
          </cell>
        </row>
        <row r="1884">
          <cell r="A1884" t="str">
            <v>1885</v>
          </cell>
          <cell r="B1884" t="str">
            <v>ALRV</v>
          </cell>
          <cell r="C1884" t="str">
            <v>文献参照</v>
          </cell>
          <cell r="D1884" t="str">
            <v>JP
HD:2206-045
AZ
HD:2207-032</v>
          </cell>
          <cell r="E1884" t="str">
            <v xml:space="preserve">R3-1667に追加した受領画面　書誌事項スプレッドの「参照」ボタンに関して、
文献画面起動する際、その症例に紐づく文献のみ検索ではなく、文献データが全件検索されるため、文献データが多い場合、画面フリーズの現象を発生しました。
</v>
          </cell>
          <cell r="F1884" t="str">
            <v>DHD馮</v>
          </cell>
          <cell r="G1884">
            <v>44746</v>
          </cell>
          <cell r="H1884"/>
          <cell r="I1884"/>
          <cell r="J1884"/>
          <cell r="L1884"/>
          <cell r="N1884" t="str">
            <v>SP14.1f, SP15a, CW6_SP2b, CW6_SP3c, SP16(前半フェーズ)</v>
          </cell>
          <cell r="O1884"/>
          <cell r="P1884"/>
          <cell r="Q1884"/>
          <cell r="R1884"/>
          <cell r="S1884" t="str">
            <v>柴田/藤田・塩見</v>
          </cell>
        </row>
        <row r="1885">
          <cell r="A1885" t="str">
            <v>1886</v>
          </cell>
          <cell r="B1885" t="str">
            <v>E2Bチェック</v>
          </cell>
          <cell r="C1885" t="str">
            <v>E2Bチェック</v>
          </cell>
          <cell r="D1885" t="str">
            <v>KS、AZ
HD:2206-043
HD:2206-044</v>
          </cell>
          <cell r="E1885" t="str">
            <v>6/24発出の機構通知でデータ項目一覧に変更が入っている
SRSと通知の差分を比較したが、通知の変更点以外にも差分が多数見つかった。（SRSが誤記と思われる内容もあり）
実装との比較を行い、修正対応が必要な変更点の洗い出しが必要である
R3-1888の内容も転記
6月24日付けで副作用報告関連通知の一部改正が出ています。
2022/7/1から市販症例のJ2.10 と、J2.11は、完了報告でも必須入力ではなくなりました。　◎→▲　になりました。
入力しない場合、必須項目チェックエラーが出てしまうのですが、これを外したいと考えています。</v>
          </cell>
          <cell r="F1885" t="str">
            <v>藤田</v>
          </cell>
          <cell r="G1885">
            <v>44746</v>
          </cell>
          <cell r="H1885"/>
          <cell r="I1885"/>
          <cell r="J1885"/>
          <cell r="L1885"/>
          <cell r="N1885" t="str">
            <v>SP16(後半フェーズ)</v>
          </cell>
          <cell r="O1885"/>
          <cell r="P1885"/>
          <cell r="Q1885"/>
          <cell r="R1885"/>
          <cell r="S1885" t="str">
            <v>佐藤/藤田・塩見</v>
          </cell>
        </row>
        <row r="1886">
          <cell r="A1886" t="str">
            <v>1887</v>
          </cell>
          <cell r="B1886" t="str">
            <v>ALEP</v>
          </cell>
          <cell r="C1886" t="str">
            <v>その他参考事項等（J2.11）
PMDA確認帳票(R3) 医薬部外品・化粧品副作用症例報告書</v>
          </cell>
          <cell r="D1886" t="str">
            <v>社内</v>
          </cell>
          <cell r="E1886" t="str">
            <v>6/24発出の機構通知で以下の変更が入っている
市販後：
　その他参考事項等（J2.11）→「FAX報告実施」＋[スペース]＋[FAX報告日（YYYY/MM/DD形式で）]の出力内容を削除
医薬部外品等副作用報告：
　帳票テンプレートの「印」削除</v>
          </cell>
          <cell r="F1886" t="str">
            <v>藤田</v>
          </cell>
          <cell r="G1886">
            <v>44746</v>
          </cell>
          <cell r="H1886"/>
          <cell r="I1886"/>
          <cell r="J1886"/>
          <cell r="L1886"/>
          <cell r="N1886" t="str">
            <v>SP16(後半フェーズ)</v>
          </cell>
          <cell r="O1886"/>
          <cell r="P1886"/>
          <cell r="Q1886"/>
          <cell r="R1886"/>
          <cell r="S1886" t="str">
            <v>佐藤/藤田・塩見</v>
          </cell>
        </row>
        <row r="1887">
          <cell r="A1887" t="str">
            <v>1888</v>
          </cell>
          <cell r="B1887" t="str">
            <v>ALEP</v>
          </cell>
          <cell r="C1887" t="str">
            <v>E2Bチェック</v>
          </cell>
          <cell r="D1887" t="str">
            <v>AZ
HD:2206-044</v>
          </cell>
          <cell r="E1887" t="str">
            <v>6月24日付けで副作用報告関連通知の一部改正が出ています。
2022/7/1から市販症例のJ2.10 と、J2.11は、完了報告でも必須入力ではなくなりました。　◎→▲　になりました。
入力しない場合、必須項目チェックエラーが出てしまうのですが、これを外したいと考えています。</v>
          </cell>
          <cell r="F1887" t="str">
            <v>DHD左</v>
          </cell>
          <cell r="G1887">
            <v>44746</v>
          </cell>
          <cell r="H1887" t="str">
            <v>Close(取下げ)</v>
          </cell>
          <cell r="I1887" t="str">
            <v>藤田</v>
          </cell>
          <cell r="J1887">
            <v>44746</v>
          </cell>
          <cell r="K1887"/>
          <cell r="L1887"/>
          <cell r="N1887"/>
          <cell r="O1887"/>
          <cell r="P1887"/>
          <cell r="Q1887"/>
          <cell r="R1887"/>
          <cell r="S1887"/>
        </row>
        <row r="1888">
          <cell r="A1888" t="str">
            <v>1889</v>
          </cell>
          <cell r="B1888" t="str">
            <v>Logon\CwxFrmLogin
Logon\CwxFrmCertification</v>
          </cell>
          <cell r="C1888" t="str">
            <v>XA_USERS_SEC更新</v>
          </cell>
          <cell r="D1888" t="str">
            <v>TSS</v>
          </cell>
          <cell r="E1888" t="str">
            <v>大正製薬様（TSS様）にてDeadLockのエラーが発生。
2022-07-01 15:19:28.646 00151098 [FATAL /U:青木　真理 /P:6800 /T:24] Command	RowState	RowVersion	[APP_KB]	[USER_NM]	[LOGINFAIL_CNT]	[LAST_ACTIVE_YMDHMS]	[LOCKOUT_FLG]	[VOID_FLG]	[UPD_COUNTER]
2022-07-01 15:19:28.646 00151099 [FATAL /U:青木　真理 /P:6800 /T:24] Update	Modified	Original	CWA	15356	0	20220701151910	0	0	2378
2022-07-01 15:19:28.646 00151100 [FATAL /U:青木　真理 /P:6800 /T:24] Update	Modified	Current	CWA	15356	0	20220701151920	0	0	2378
CWDataAdapter.Update() Abnormal End
System.Data.SqlClient.SqlException (0x80131904): Transaction (Process ID 77) was deadlocked on lock resources with another process and has been chosen as the deadlock victim. Rerun the transaction.
   場所 System.Data.Common.DbDataAdapter.UpdatedRowStatusErrors(RowUpdatedEventArgs rowUpdatedEvent, BatchCommandInfo[] batchCommands, Int32 commandCount)
   場所 System.Data.Common.DbDataAdapter.UpdatedRowStatus(RowUpdatedEventArgs rowUpdatedEvent, BatchCommandInfo[] batchCommands, Int32 commandCount)
   場所 System.Data.Common.DbDataAdapter.Update(DataRow[] dataRows, DataTableMapping tableMapping)
   場所 System.Data.Common.DbDataAdapter.UpdateFromDataTable(DataTable dataTable, DataTableMapping tableMapping)
   場所 System.Data.Common.DbDataAdapter.Update(DataTable dataTable)
   場所 HP.ClinicalWorks.XXX.Web.Framework.DataAccess.CWDataAdapter.Update(DataTable dataTable)
ClientConnectionId:a76686ce-f065-472b-b270-45d6329c6214
Error Number: 1205、State: 45、Class: 13
ルーティング前の ClientConnectionId:f4c430c2-fafc-45ed-acdd-28db6a58425a
ルーティング先:f6a6f7ad6f64.tr2847.japaneast1-a.worker.database.windows.net,11025</v>
          </cell>
          <cell r="F1888" t="str">
            <v>DDC陳</v>
          </cell>
          <cell r="G1888">
            <v>44746</v>
          </cell>
          <cell r="H1888"/>
          <cell r="I1888"/>
          <cell r="J1888"/>
          <cell r="L1888"/>
          <cell r="N1888" t="str">
            <v>未定
優先度低</v>
          </cell>
          <cell r="O1888"/>
          <cell r="P1888"/>
          <cell r="Q1888"/>
          <cell r="R1888"/>
          <cell r="S1888"/>
        </row>
        <row r="1889">
          <cell r="A1889" t="str">
            <v>1890</v>
          </cell>
          <cell r="B1889" t="str">
            <v>ADCA</v>
          </cell>
          <cell r="C1889" t="str">
            <v>スプレッド初期表示</v>
          </cell>
          <cell r="D1889" t="str">
            <v>PP-AB
HD：2206-015</v>
          </cell>
          <cell r="E1889" t="str">
            <v>ClinicalWorksにて、202200149受領2の症例情報画面を開こうとしますと、
「問題が発生したため、フォームを終了します。ご不便をおかけして申し訳ありません。」
と、表示され開くことができません。</v>
          </cell>
          <cell r="F1889" t="str">
            <v>DHD 左</v>
          </cell>
          <cell r="G1889">
            <v>44748</v>
          </cell>
          <cell r="H1889"/>
          <cell r="I1889"/>
          <cell r="J1889"/>
          <cell r="L1889"/>
          <cell r="N1889"/>
          <cell r="O1889"/>
          <cell r="P1889"/>
          <cell r="Q1889"/>
          <cell r="R1889"/>
          <cell r="S1889"/>
        </row>
        <row r="1890">
          <cell r="A1890" t="str">
            <v>1891</v>
          </cell>
          <cell r="B1890" t="str">
            <v>ALEC</v>
          </cell>
          <cell r="C1890" t="str">
            <v>製品の詳細情報</v>
          </cell>
          <cell r="D1890" t="str">
            <v>PP-AB
HD：2206-015</v>
          </cell>
          <cell r="E1890" t="str">
            <v>R3-1685の製造販売後評価のように、治験の不具合報告書にも同様に出力したいご要望が頂きました。</v>
          </cell>
          <cell r="F1890" t="str">
            <v>DHD馮</v>
          </cell>
          <cell r="G1890">
            <v>44754</v>
          </cell>
          <cell r="H1890"/>
          <cell r="I1890"/>
          <cell r="J1890"/>
          <cell r="L1890"/>
          <cell r="N1890" t="str">
            <v xml:space="preserve">
CW6_SP5(後半フェーズ)候補</v>
          </cell>
          <cell r="O1890"/>
          <cell r="P1890"/>
          <cell r="Q1890"/>
          <cell r="R1890" t="str">
            <v>2022/8/31
工数不足のため調整 SP16候補→CW6_SP5候補</v>
          </cell>
          <cell r="S1890"/>
        </row>
        <row r="1891">
          <cell r="A1891" t="str">
            <v>1892</v>
          </cell>
          <cell r="B1891" t="str">
            <v>MSLD(CW6オンプレ版)</v>
          </cell>
          <cell r="C1891" t="str">
            <v>M_EMPL</v>
          </cell>
          <cell r="D1891" t="str">
            <v>社内</v>
          </cell>
          <cell r="E1891" t="str">
            <v>空のCSVファイルをロードする時に、エラーが発生しました。
CW5と同じ動きにしたいです。（CW5ではエラーは発生しないでNormal Endだったと思います）</v>
          </cell>
          <cell r="F1891" t="str">
            <v>DDC陳</v>
          </cell>
          <cell r="G1891">
            <v>44755</v>
          </cell>
          <cell r="H1891"/>
          <cell r="I1891"/>
          <cell r="J1891"/>
          <cell r="L1891"/>
          <cell r="N1891" t="str">
            <v>SP3
SP2.2</v>
          </cell>
          <cell r="O1891"/>
          <cell r="P1891"/>
          <cell r="Q1891"/>
          <cell r="R1891"/>
          <cell r="S1891"/>
        </row>
        <row r="1892">
          <cell r="A1892" t="str">
            <v>1893</v>
          </cell>
          <cell r="B1892" t="str">
            <v>MSLD(CW6 Azure版)</v>
          </cell>
          <cell r="C1892" t="str">
            <v>M_EMPL</v>
          </cell>
          <cell r="D1892" t="str">
            <v>社内</v>
          </cell>
          <cell r="E1892" t="str">
            <v>R3-1892と同じ問題：空のCSVファイルをロードする時に、エラーが発生しました。
Azure版はSP3で既にFIXとなりましたので、1892と別件起票して対応します。</v>
          </cell>
          <cell r="F1892" t="str">
            <v>DDC陳</v>
          </cell>
          <cell r="G1892">
            <v>44755</v>
          </cell>
          <cell r="H1892"/>
          <cell r="I1892"/>
          <cell r="J1892"/>
          <cell r="L1892"/>
          <cell r="N1892" t="str">
            <v>CW6_SP4(後半フェーズ)</v>
          </cell>
          <cell r="O1892"/>
          <cell r="P1892"/>
          <cell r="Q1892"/>
          <cell r="R1892"/>
          <cell r="S1892" t="str">
            <v>佐藤/藤田・塩見</v>
          </cell>
        </row>
        <row r="1893">
          <cell r="A1893" t="str">
            <v>1894</v>
          </cell>
          <cell r="B1893" t="str">
            <v>ALEP</v>
          </cell>
          <cell r="C1893" t="str">
            <v>Option画面表示</v>
          </cell>
          <cell r="D1893" t="str">
            <v>AZ
HD：2207-004</v>
          </cell>
          <cell r="E1893" t="str">
            <v>「「FAX第一報」以外の報告イベントが既に作成されていれば起動不可」であるべきですが、
不具合により、「FAX第一報」が作成されている場合も起動ができない状況です。</v>
          </cell>
          <cell r="F1893" t="str">
            <v>DHD左</v>
          </cell>
          <cell r="G1893">
            <v>44756</v>
          </cell>
          <cell r="H1893"/>
          <cell r="I1893"/>
          <cell r="J1893"/>
          <cell r="L1893"/>
          <cell r="N1893" t="str">
            <v>SP16(後半フェーズ)</v>
          </cell>
          <cell r="O1893"/>
          <cell r="P1893"/>
          <cell r="Q1893"/>
          <cell r="R1893"/>
          <cell r="S1893" t="str">
            <v>藤田・塩見</v>
          </cell>
        </row>
        <row r="1894">
          <cell r="A1894" t="str">
            <v>1895</v>
          </cell>
          <cell r="B1894" t="str">
            <v>V_LK_AE_DRG_AL_SDRG</v>
          </cell>
          <cell r="C1894" t="str">
            <v>CW6に未導入</v>
          </cell>
          <cell r="D1894" t="str">
            <v>社内</v>
          </cell>
          <cell r="E1894" t="str">
            <v>CW6のKITに「V_LK_AE_DRG_AL_SDRG」のViewが存在しないので、
汎用検索機能で検索の場合エラーとなります。</v>
          </cell>
          <cell r="F1894" t="str">
            <v>DDC季</v>
          </cell>
          <cell r="G1894">
            <v>44757</v>
          </cell>
          <cell r="H1894"/>
          <cell r="I1894"/>
          <cell r="J1894"/>
          <cell r="L1894"/>
          <cell r="N1894"/>
          <cell r="O1894"/>
          <cell r="P1894"/>
          <cell r="Q1894"/>
          <cell r="R1894"/>
          <cell r="S1894"/>
        </row>
        <row r="1895">
          <cell r="A1895" t="str">
            <v>1896</v>
          </cell>
          <cell r="B1895" t="str">
            <v>TSMS</v>
          </cell>
          <cell r="C1895" t="str">
            <v>実行エラー</v>
          </cell>
          <cell r="D1895" t="str">
            <v>社内</v>
          </cell>
          <cell r="E1895" t="str">
            <v>SP3を適用したところ、TSMSのストアドプロシージャにてエラーが発生した。
R3-1765（国内外フラグの追加）の改修なので、TSMSの実行を影響する。</v>
          </cell>
          <cell r="F1895" t="str">
            <v>DDC季</v>
          </cell>
          <cell r="G1895">
            <v>44762</v>
          </cell>
          <cell r="H1895"/>
          <cell r="I1895"/>
          <cell r="J1895"/>
          <cell r="L1895"/>
          <cell r="N1895" t="str">
            <v>SP3a</v>
          </cell>
          <cell r="O1895"/>
          <cell r="P1895"/>
          <cell r="Q1895"/>
          <cell r="R1895"/>
          <cell r="S1895"/>
        </row>
        <row r="1896">
          <cell r="A1896" t="str">
            <v>1897</v>
          </cell>
          <cell r="B1896" t="str">
            <v>TODO</v>
          </cell>
          <cell r="C1896" t="str">
            <v>アラート一覧</v>
          </cell>
          <cell r="D1896" t="str">
            <v>AZ
HD:2207-034</v>
          </cell>
          <cell r="E1896" t="str">
            <v>R3-1474の対応漏れ、HQ報告と提携会社報告が無効化しても、アラートが表示されています。
2022/10/3：仕様通りの動作のため、本件取下げ</v>
          </cell>
          <cell r="F1896" t="str">
            <v>DHD馮</v>
          </cell>
          <cell r="G1896">
            <v>44763</v>
          </cell>
          <cell r="H1896" t="str">
            <v>Close(取下げ)</v>
          </cell>
          <cell r="I1896" t="str">
            <v>藤田</v>
          </cell>
          <cell r="J1896">
            <v>44837</v>
          </cell>
          <cell r="L1896"/>
          <cell r="N1896" t="str">
            <v>SP16候補</v>
          </cell>
          <cell r="O1896"/>
          <cell r="P1896"/>
          <cell r="Q1896"/>
          <cell r="R1896"/>
          <cell r="S1896" t="str">
            <v>藤田・塩見</v>
          </cell>
        </row>
        <row r="1897">
          <cell r="A1897" t="str">
            <v>1898</v>
          </cell>
          <cell r="B1897" t="str">
            <v>WFAF
EBIS</v>
          </cell>
          <cell r="C1897" t="str">
            <v>確定・承認対象検索画面
E2B出力</v>
          </cell>
          <cell r="D1897" t="str">
            <v>AZ
HD:2207-037</v>
          </cell>
          <cell r="E1897" t="str">
            <v xml:space="preserve">１＞【確定・承認対象検索画面】＜管理番号：R3-1776-15＞の仕様について確認させてください。
お客様から、「業務的には、報告期日などと同様に報告要の中で一番早い日付を確認したいと要望が上がっております。」ご連絡して頂きますが、現状仕様では、新レギュレーションの症例の場合、報告要否と関わらず、代表自社薬グループの報告予定日で表示します。
２＞当局報告書（ICSR作成）に利用される 報告予定日、機構報告回数、完了/未完了チェック、安全性報告バージョン番号は当局報告要の薬剤タブのうちの情報が出力されるかと聞かれておりますが、
仕様及び動作を確認したところ、報告要否と関わらず、代表自社薬グループの関連上記の情報を出力されております。
</v>
          </cell>
          <cell r="F1897" t="str">
            <v>DHD左</v>
          </cell>
          <cell r="G1897">
            <v>44764</v>
          </cell>
          <cell r="H1897"/>
          <cell r="I1897"/>
          <cell r="J1897"/>
          <cell r="L1897"/>
          <cell r="N1897" t="str">
            <v xml:space="preserve">
CW6_SP5(後半フェーズ)候補</v>
          </cell>
          <cell r="O1897"/>
          <cell r="P1897"/>
          <cell r="Q1897"/>
          <cell r="R1897" t="str">
            <v>2022/8/31
工数不足のため調整 SP16候補→CW6_SP5候補</v>
          </cell>
          <cell r="S1897" t="str">
            <v>藤田・塩見</v>
          </cell>
        </row>
        <row r="1898">
          <cell r="A1898" t="str">
            <v>1899</v>
          </cell>
          <cell r="B1898" t="str">
            <v>HIST</v>
          </cell>
          <cell r="C1898" t="str">
            <v>監査証跡</v>
          </cell>
          <cell r="D1898" t="str">
            <v>TS-SM
R3-RQ-573</v>
          </cell>
          <cell r="E1898" t="str">
            <v>イベントの無効化も監査証跡の対象としてほしい。
※監査証跡の対象とするか否かはM_CCRPT_TABLE_COLUMN.EDIT_FLGで制御されているが、症例の無効化しかなく、イベントの無効化がない（汎用帳票出力もできない）。</v>
          </cell>
          <cell r="F1898" t="str">
            <v>柴田</v>
          </cell>
          <cell r="G1898">
            <v>44761</v>
          </cell>
          <cell r="H1898"/>
          <cell r="I1898"/>
          <cell r="J1898"/>
          <cell r="L1898"/>
          <cell r="N1898" t="str">
            <v>CW6_SP5(後半フェーズ)候補</v>
          </cell>
          <cell r="O1898"/>
          <cell r="P1898"/>
          <cell r="Q1898"/>
          <cell r="R1898" t="str">
            <v>イベントの無効化の履歴は取れているので、M_CCRPT_TABLE_COLUMN.EDIT_FLGを有効化すれば取れると思われる
SP16候補とする
2022/8/31
工数不足のため調整 SP16候補→CW6_SP5候補</v>
          </cell>
          <cell r="S1898" t="str">
            <v>藤田・塩見</v>
          </cell>
        </row>
        <row r="1899">
          <cell r="A1899" t="str">
            <v>1900</v>
          </cell>
          <cell r="B1899" t="str">
            <v>MENU</v>
          </cell>
          <cell r="C1899" t="str">
            <v>レイアウト</v>
          </cell>
          <cell r="D1899" t="str">
            <v>ASK
R3-RQ-576</v>
          </cell>
          <cell r="E1899" t="str">
            <v>あすか様との打ち合わせにおいて、使用するノートPC （端末）によってアプリ画面の一部がうまく表示されないとの声がありました。
（具体的には、アプリ画面の下側が一部表示しきれないことがあり、そこにちょうどメニューバーなどがあることで操作ができずに困っている、とのことでした。）
あすか様にはPCのディスプレイ設定を変更することを提案して解決しましたが、今回と同じケースは多いと考えられます。
現在のアプリ画面は縦に長いレイアウトになっているため、もう少し横に長いレイアウトにすることを検討していただきたいです。</v>
          </cell>
          <cell r="F1899" t="str">
            <v>柴田</v>
          </cell>
          <cell r="G1899">
            <v>44768</v>
          </cell>
          <cell r="H1899"/>
          <cell r="I1899"/>
          <cell r="J1899"/>
          <cell r="L1899"/>
          <cell r="N1899" t="str">
            <v>未定</v>
          </cell>
          <cell r="O1899"/>
          <cell r="P1899"/>
          <cell r="Q1899"/>
          <cell r="R1899" t="str">
            <v>対応時期未定の要望として起票する。
アプリ側の改修だけでなく、各社のマニュアルの画像も変更が必要になる。
CW6については確認要
（大正製薬でもCW6に変更するタイミングで左記の現象が発生した。現在は解像度を変更してもらうなどして対応したが、タスクバーが小さくなる等の影響もあった）
対応案：
・縦バージョン/横バージョンをコンフィグ可能にする。
・1ピクセルずつ小さくする。</v>
          </cell>
          <cell r="S1899"/>
        </row>
        <row r="1900">
          <cell r="A1900" t="str">
            <v>1901</v>
          </cell>
          <cell r="B1900" t="str">
            <v>ALEP</v>
          </cell>
          <cell r="C1900" t="str">
            <v>有害事象因果関係取込</v>
          </cell>
          <cell r="D1900" t="str">
            <v>TS-医薬
R3-RQ-577</v>
          </cell>
          <cell r="E1900" t="str">
            <v>CW5 SP12(R3-996)で評価画面－有害事象因果関係取込の「評価方法」が症例情報画面と評価画面とで別々のデフォルト値をコンフィグ設定できるようになったが、さらに製造販売後評価画面と治験評価画面も分けて設定できるようにしてほしい。</v>
          </cell>
          <cell r="F1900" t="str">
            <v>柴田</v>
          </cell>
          <cell r="G1900">
            <v>44768</v>
          </cell>
          <cell r="H1900"/>
          <cell r="I1900"/>
          <cell r="J1900"/>
          <cell r="L1900"/>
          <cell r="N1900" t="str">
            <v>未定</v>
          </cell>
          <cell r="O1900"/>
          <cell r="P1900"/>
          <cell r="Q1900"/>
          <cell r="R1900"/>
          <cell r="S1900"/>
        </row>
        <row r="1901">
          <cell r="A1901" t="str">
            <v>1902</v>
          </cell>
          <cell r="B1901" t="str">
            <v>データ移行ツール（一括版）</v>
          </cell>
          <cell r="C1901" t="str">
            <v>00_DeleteINISampleData</v>
          </cell>
          <cell r="D1901"/>
          <cell r="E1901" t="str">
            <v>メール：【CW6ADR】 00_DeleteINISampleDataでのサンプルレコード削除について
R3-1711の継続です。R3-1711でサンプルデータ削除を対応しましたが、
MJのデータ移行リハーサル（DIT社内）で、CW5→CW6の移行後不要データが見つかりました。</v>
          </cell>
          <cell r="F1901" t="str">
            <v>DDC陳</v>
          </cell>
          <cell r="G1901">
            <v>44770</v>
          </cell>
          <cell r="H1901"/>
          <cell r="I1901"/>
          <cell r="J1901"/>
          <cell r="L1901"/>
          <cell r="N1901" t="str">
            <v>SP4候補</v>
          </cell>
          <cell r="O1901"/>
          <cell r="P1901"/>
          <cell r="Q1901"/>
          <cell r="R1901"/>
          <cell r="S1901"/>
        </row>
        <row r="1902">
          <cell r="A1902" t="str">
            <v>1903</v>
          </cell>
          <cell r="B1902" t="str">
            <v>EBIS,EBIA</v>
          </cell>
          <cell r="C1902" t="str">
            <v>ICSR出力</v>
          </cell>
          <cell r="D1902" t="str">
            <v>JP</v>
          </cell>
          <cell r="E1902" t="str">
            <v>ヤンセン様環境でSP14.1b→SP14.1c適用後、市販後の症例でICSRファイル作成（CreateICSRFile）にかかる時間が25倍程度になりました。
SP14.1cでは、市販後の症例のICSRファイル作成に関する変更はなかったという認識ですが治験症例との共通処理などでパフォーマンスの低下につながるような変更はなかったでしょうか？</v>
          </cell>
          <cell r="F1902" t="str">
            <v>塩見</v>
          </cell>
          <cell r="G1902">
            <v>44770</v>
          </cell>
          <cell r="H1902" t="str">
            <v>リリース済</v>
          </cell>
          <cell r="I1902"/>
          <cell r="J1902"/>
          <cell r="L1902"/>
          <cell r="N1902" t="str">
            <v>SP14.1d, SP15.1,CW6_SP3.1</v>
          </cell>
          <cell r="O1902"/>
          <cell r="P1902"/>
          <cell r="Q1902"/>
          <cell r="R1902"/>
          <cell r="S1902"/>
        </row>
        <row r="1903">
          <cell r="A1903" t="str">
            <v>1904</v>
          </cell>
          <cell r="B1903" t="str">
            <v>E2Bチェック</v>
          </cell>
          <cell r="C1903" t="str">
            <v>C.5.4</v>
          </cell>
          <cell r="D1903" t="str">
            <v>社内</v>
          </cell>
          <cell r="E1903" t="str">
            <v>C.5.4のE2Bチェックを二回実施する。（CW6同様）</v>
          </cell>
          <cell r="F1903" t="str">
            <v>DDC季</v>
          </cell>
          <cell r="G1903">
            <v>44770</v>
          </cell>
          <cell r="H1903"/>
          <cell r="I1903"/>
          <cell r="J1903"/>
          <cell r="L1903"/>
          <cell r="N1903" t="str">
            <v>SP16候補</v>
          </cell>
          <cell r="O1903"/>
          <cell r="P1903"/>
          <cell r="Q1903"/>
          <cell r="R1903"/>
          <cell r="S1903"/>
        </row>
        <row r="1904">
          <cell r="A1904" t="str">
            <v>1905</v>
          </cell>
          <cell r="B1904" t="str">
            <v>ADAR</v>
          </cell>
          <cell r="C1904" t="str">
            <v>不具合オプション項目の出力</v>
          </cell>
          <cell r="D1904" t="str">
            <v>AZ
HD:2208-002</v>
          </cell>
          <cell r="E1904" t="str">
            <v>汎用帳票で、以下の①と②は同時に出力できません。
①	不具合報告―不具合状況（製販後）にある３つの項目（コード、不具合状況、疑い／おそれ）
②	不具合報告―健康被害状況（製販後）にある4つの項目（コード、不具合状況、疑い／おそれ、転記その他）</v>
          </cell>
          <cell r="F1904" t="str">
            <v>DHD馮</v>
          </cell>
          <cell r="G1904">
            <v>44774</v>
          </cell>
          <cell r="H1904"/>
          <cell r="I1904"/>
          <cell r="J1904"/>
          <cell r="L1904"/>
          <cell r="N1904" t="str">
            <v>CW6_SP5(後半フェーズ)候補</v>
          </cell>
          <cell r="O1904"/>
          <cell r="P1904"/>
          <cell r="Q1904"/>
          <cell r="R1904" t="str">
            <v>2022/8/31
工数不足のため調整 SP16候補→CW6_SP5候補</v>
          </cell>
          <cell r="S1904"/>
        </row>
        <row r="1905">
          <cell r="A1905" t="str">
            <v>1906</v>
          </cell>
          <cell r="B1905" t="str">
            <v>MJアドオン</v>
          </cell>
          <cell r="C1905" t="str">
            <v>SP4へのマージ</v>
          </cell>
          <cell r="D1905" t="str">
            <v>社内</v>
          </cell>
          <cell r="E1905" t="str">
            <v>MJアドオン（SP2.3）はSP4へマージしてリリース
・R3-1895の緊急対応（SP2.3）
・R3-1836(SP2.3)：MJ様様式7対応 のSP4へマージリリース
・R3-1856(SP2.3)：SI項目前受領からコピーコンフィグ対応 のSP4へマージリリース
・MJアドオン帳票対応ソースリリース（SP2.3）（DIT様からソースマージ）
2022/8/31追記
R3-1836(SP2.3)様式7については、PKG標準機能（全社に提供する機能）として取り込みを行う。そのため、仕様を再確認し、PKGとして受け入れ可能か再評価が必要。テスト記録もPKG標準に準じているか要確認。</v>
          </cell>
          <cell r="F1905" t="str">
            <v>DDC季</v>
          </cell>
          <cell r="G1905">
            <v>44775</v>
          </cell>
          <cell r="H1905" t="str">
            <v>リリース済</v>
          </cell>
          <cell r="I1905"/>
          <cell r="J1905"/>
          <cell r="L1905"/>
          <cell r="N1905" t="str">
            <v>CW6_SP4(後半フェーズ)</v>
          </cell>
          <cell r="O1905"/>
          <cell r="P1905"/>
          <cell r="Q1905"/>
          <cell r="R1905" t="str">
            <v>2022/8/31
DDCから前半フェーズでリリース済、後半フェーズで日本側受け入れを実施する。</v>
          </cell>
          <cell r="S1905" t="str">
            <v>藤田・塩見</v>
          </cell>
        </row>
        <row r="1906">
          <cell r="A1906" t="str">
            <v>1907</v>
          </cell>
          <cell r="B1906" t="str">
            <v>ASCL</v>
          </cell>
          <cell r="C1906" t="str">
            <v>日数</v>
          </cell>
          <cell r="D1906" t="str">
            <v>TS-医薬
R3-RQ-579</v>
          </cell>
          <cell r="E1906" t="str">
            <v>「日数」欄がアラーム日数を過ぎると赤色／黄色になるはずがならない。
CW5では赤色/黄色になっていたがCW6 SP3にしてから上記問題が発生した。</v>
          </cell>
          <cell r="F1906" t="str">
            <v>平原</v>
          </cell>
          <cell r="G1906">
            <v>44772</v>
          </cell>
          <cell r="H1906"/>
          <cell r="I1906"/>
          <cell r="J1906"/>
          <cell r="L1906"/>
          <cell r="N1906" t="str">
            <v>未定</v>
          </cell>
          <cell r="O1906"/>
          <cell r="P1906"/>
          <cell r="Q1906"/>
          <cell r="R1906"/>
          <cell r="S1906"/>
        </row>
        <row r="1907">
          <cell r="A1907" t="str">
            <v>1908</v>
          </cell>
          <cell r="B1907" t="str">
            <v>TMPL</v>
          </cell>
          <cell r="C1907" t="str">
            <v>情報源(詳細)</v>
          </cell>
          <cell r="D1907" t="str">
            <v>TSP
HD:2206-030</v>
          </cell>
          <cell r="E1907" t="str">
            <v>テンプレートに「$OPERATION_NM$」等、確定・承認履歴-状態変更履歴の関連項目を配置した場合、
併せてこの情報が不要であっても「$INF_INFO$」（情報源(詳細)）の置換文字列を配置しておかないと、
エラーになる</v>
          </cell>
          <cell r="F1907" t="str">
            <v>DHD左</v>
          </cell>
          <cell r="G1907">
            <v>44778</v>
          </cell>
          <cell r="H1907"/>
          <cell r="I1907"/>
          <cell r="J1907"/>
          <cell r="L1907"/>
          <cell r="N1907" t="str">
            <v>CW6_SP5(後半フェーズ)候補</v>
          </cell>
          <cell r="O1907"/>
          <cell r="P1907"/>
          <cell r="Q1907"/>
          <cell r="R1907" t="str">
            <v>2022/8/31
工数不足のため調整 CW6_SP4候補→CW6_SP5候補</v>
          </cell>
          <cell r="S1907" t="str">
            <v>佐藤/藤田・塩見</v>
          </cell>
        </row>
        <row r="1908">
          <cell r="A1908" t="str">
            <v>1909</v>
          </cell>
          <cell r="B1908" t="str">
            <v>MSLD</v>
          </cell>
          <cell r="C1908" t="str">
            <v>MSLDの対応①：オンプレ版：ファイル分割対応</v>
          </cell>
          <cell r="D1908"/>
          <cell r="E1908" t="str">
            <v>MSLDの対応①：オンプレ版：ファイル分割対応</v>
          </cell>
          <cell r="F1908" t="str">
            <v>DDC王</v>
          </cell>
          <cell r="G1908">
            <v>44779</v>
          </cell>
          <cell r="H1908"/>
          <cell r="I1908"/>
          <cell r="J1908"/>
          <cell r="L1908"/>
          <cell r="N1908"/>
          <cell r="O1908"/>
          <cell r="P1908"/>
          <cell r="Q1908"/>
          <cell r="R1908"/>
          <cell r="S1908"/>
        </row>
        <row r="1909">
          <cell r="A1909" t="str">
            <v>1910</v>
          </cell>
          <cell r="B1909" t="str">
            <v>CWAuth</v>
          </cell>
          <cell r="C1909" t="str">
            <v>セキュリティ強化対応</v>
          </cell>
          <cell r="D1909" t="str">
            <v>社内</v>
          </cell>
          <cell r="E1909" t="str">
            <v>CW5→CW6 On Azureの移行を計画されている「あすか製薬様」でCWAuthの利用を計画していますが、
一部セキュリティの強化の要件があり改修を行いたい
◆要件１
現在、秘密キーを登録後にCWAuthのFolderを、自宅のPCへコピーしても実行出来てしまう為、
他のPCでは実行不可としたい。
◆要件２
　秘密キー登録時に管理者がパスワード入力しないと登録できないようにしたい。</v>
          </cell>
          <cell r="F1909" t="str">
            <v>DDC陳</v>
          </cell>
          <cell r="G1909">
            <v>44778</v>
          </cell>
          <cell r="H1909"/>
          <cell r="I1909"/>
          <cell r="J1909"/>
          <cell r="L1909"/>
          <cell r="N1909" t="str">
            <v>未定</v>
          </cell>
          <cell r="O1909"/>
          <cell r="P1909"/>
          <cell r="Q1909"/>
          <cell r="R1909"/>
          <cell r="S1909"/>
        </row>
        <row r="1910">
          <cell r="A1910" t="str">
            <v>1911</v>
          </cell>
          <cell r="B1910" t="str">
            <v>VOPC</v>
          </cell>
          <cell r="C1910" t="str">
            <v>不具合報告</v>
          </cell>
          <cell r="D1910" t="str">
            <v>JP
HD:2207-057</v>
          </cell>
          <cell r="E1910" t="str">
            <v>不具合報告のXMLについて、症例評価承認（安責承認）前でも報告用のXMLが作成できます。
医薬品と同様</v>
          </cell>
          <cell r="F1910" t="str">
            <v>DDC郭</v>
          </cell>
          <cell r="G1910">
            <v>44783</v>
          </cell>
          <cell r="H1910" t="str">
            <v>リリース済</v>
          </cell>
          <cell r="I1910"/>
          <cell r="J1910"/>
          <cell r="L1910"/>
          <cell r="N1910" t="str">
            <v>SP16(後半フェーズ)</v>
          </cell>
          <cell r="O1910"/>
          <cell r="P1910"/>
          <cell r="Q1910"/>
          <cell r="R1910"/>
          <cell r="S1910" t="str">
            <v>藤田・塩見</v>
          </cell>
        </row>
        <row r="1911">
          <cell r="A1911" t="str">
            <v>1912</v>
          </cell>
          <cell r="B1911" t="str">
            <v>WFAF</v>
          </cell>
          <cell r="C1911" t="str">
            <v>確定・承認履歴画面の「実施者」</v>
          </cell>
          <cell r="D1911" t="str">
            <v>TSP
HD:2208-023</v>
          </cell>
          <cell r="E1911" t="str">
            <v>確定・承認履歴画面の「実施者」に社員名ではなくユーザー名が表示される
R3-1672-1（CW6 SP1）で導入された簡易SSOオプションが有効な環境で、自動ログインした場合に発生するように見受けられます。
※初回ログインでパスワードを入力した場合や、評価承認や症例評価承認でパスワードを入力した場合は発生しないようです。</v>
          </cell>
          <cell r="F1911" t="str">
            <v>DDC季</v>
          </cell>
          <cell r="G1911">
            <v>44790</v>
          </cell>
          <cell r="H1911" t="str">
            <v>リリース済</v>
          </cell>
          <cell r="I1911"/>
          <cell r="J1911"/>
          <cell r="L1911"/>
          <cell r="N1911" t="str">
            <v>SP3d</v>
          </cell>
          <cell r="O1911"/>
          <cell r="P1911"/>
          <cell r="Q1911"/>
          <cell r="R1911"/>
          <cell r="S1911"/>
        </row>
        <row r="1912">
          <cell r="A1912" t="str">
            <v>1913</v>
          </cell>
          <cell r="B1912" t="str">
            <v>E2bチェック</v>
          </cell>
          <cell r="C1912" t="str">
            <v>J2.8.1 報告対象外フラグ</v>
          </cell>
          <cell r="D1912" t="str">
            <v>社内</v>
          </cell>
          <cell r="E1912" t="str">
            <v>J2.8.1 報告対象外フラグの妥当性（非重篤・因果関係評価）のチェック条件変更</v>
          </cell>
          <cell r="F1912" t="str">
            <v>DHD馮</v>
          </cell>
          <cell r="G1912">
            <v>44790</v>
          </cell>
          <cell r="H1912" t="str">
            <v>リリース済</v>
          </cell>
          <cell r="I1912"/>
          <cell r="J1912"/>
          <cell r="L1912"/>
          <cell r="N1912" t="str">
            <v>SP16(後半フェーズ)</v>
          </cell>
          <cell r="O1912"/>
          <cell r="P1912"/>
          <cell r="Q1912"/>
          <cell r="R1912"/>
          <cell r="S1912" t="str">
            <v>藤田・塩見</v>
          </cell>
        </row>
        <row r="1913">
          <cell r="A1913" t="str">
            <v>1914</v>
          </cell>
          <cell r="B1913" t="str">
            <v>共通基盤</v>
          </cell>
          <cell r="C1913" t="str">
            <v>DBのOpen処理調査</v>
          </cell>
          <cell r="D1913" t="str">
            <v>TSP
HD：A2208-012</v>
          </cell>
          <cell r="E1913" t="str">
            <v>CW利用中にDTUのサイズ変更（DBがリブートされる）が発生した際に、DBは起動して復旧しているが、CWからのアクセスはそれ以降のCMD実行がすべてエラーとなってしまう。IISの再起動で復旧した。
アプリ側の作りとして、Exception発生した場合に、StaticなConnectionは一度破棄して、新規のConnectionのOpenが実行されているか？複数同時のCMD実行時はConnectiohは複数作成されるのか？1つのConnectionで同時にCMD実行できるのか？
といった部分の調査をお願いします。</v>
          </cell>
          <cell r="F1913" t="str">
            <v>富岡</v>
          </cell>
          <cell r="G1913">
            <v>44791</v>
          </cell>
          <cell r="H1913" t="str">
            <v>リリース済</v>
          </cell>
          <cell r="I1913"/>
          <cell r="J1913"/>
          <cell r="L1913"/>
          <cell r="N1913" t="str">
            <v>未定</v>
          </cell>
          <cell r="O1913"/>
          <cell r="P1913"/>
          <cell r="Q1913"/>
          <cell r="R1913"/>
          <cell r="S1913"/>
        </row>
        <row r="1914">
          <cell r="A1914" t="str">
            <v>1915</v>
          </cell>
          <cell r="B1914" t="str">
            <v>ツール</v>
          </cell>
          <cell r="C1914" t="str">
            <v>不具合報告のACKファイル作成ツール</v>
          </cell>
          <cell r="D1914" t="str">
            <v>社内</v>
          </cell>
          <cell r="E1914" t="str">
            <v>R3、R2のツール同様に不具合報告のACKファイル作成ツールを作成してほしい</v>
          </cell>
          <cell r="F1914" t="str">
            <v>藤田</v>
          </cell>
          <cell r="G1914">
            <v>44795</v>
          </cell>
          <cell r="H1914"/>
          <cell r="I1914"/>
          <cell r="J1914"/>
          <cell r="L1914"/>
          <cell r="N1914" t="str">
            <v>未定</v>
          </cell>
          <cell r="O1914"/>
          <cell r="P1914"/>
          <cell r="Q1914"/>
          <cell r="R1914"/>
          <cell r="S1914"/>
        </row>
        <row r="1915">
          <cell r="A1915" t="str">
            <v>1916</v>
          </cell>
          <cell r="B1915" t="str">
            <v>DSDP</v>
          </cell>
          <cell r="C1915" t="str">
            <v>文献学会情報重複チェック</v>
          </cell>
          <cell r="D1915" t="str">
            <v>TS-医薬
R3-RQ-580</v>
          </cell>
          <cell r="E1915" t="str">
            <v>文献学会情報重複チェック画面(DSDP)にアクセスコントロールを適用してほしい。
現状、文献検索画面(DSMR)はアクセスコントロールが効いているが、重複チェック画面ではチェック条件に合致すれば権限のない自社薬グループの文献もすべて表示されてしまう。</v>
          </cell>
          <cell r="F1915" t="str">
            <v>平原</v>
          </cell>
          <cell r="G1915">
            <v>44777</v>
          </cell>
          <cell r="H1915" t="str">
            <v>リリース済</v>
          </cell>
          <cell r="I1915"/>
          <cell r="J1915"/>
          <cell r="L1915"/>
          <cell r="N1915" t="str">
            <v>CW6_SP4(後半フェーズ)</v>
          </cell>
          <cell r="O1915"/>
          <cell r="P1915"/>
          <cell r="Q1915"/>
          <cell r="R1915" t="str">
            <v>2022/8/31
工数不足のため調整 CW6_SP4候補→CW6_SP5候補</v>
          </cell>
          <cell r="S1915"/>
        </row>
        <row r="1916">
          <cell r="A1916" t="str">
            <v>1917</v>
          </cell>
          <cell r="B1916" t="str">
            <v>MSLD</v>
          </cell>
          <cell r="C1916" t="str">
            <v>マスターローダー</v>
          </cell>
          <cell r="D1916" t="str">
            <v>TS-医薬
R3-RQ-583</v>
          </cell>
          <cell r="E1916" t="str">
            <v>バッチ管理画面のマスターローダーバッチ処理－新規タスク画面の誤記を修正してほしい。
「置換モードで実行しますか？すべてのデータはロードするの内容に置き換わります。」</v>
          </cell>
          <cell r="F1916" t="str">
            <v>平原</v>
          </cell>
          <cell r="G1916">
            <v>44792</v>
          </cell>
          <cell r="H1916" t="str">
            <v>リリース済</v>
          </cell>
          <cell r="I1916"/>
          <cell r="J1916"/>
          <cell r="L1916"/>
          <cell r="N1916" t="str">
            <v>CW6_SP4(後半フェーズ)</v>
          </cell>
          <cell r="O1916"/>
          <cell r="P1916"/>
          <cell r="Q1916"/>
          <cell r="R1916"/>
          <cell r="S1916" t="str">
            <v>佐藤/藤田・塩見</v>
          </cell>
        </row>
        <row r="1917">
          <cell r="A1917" t="str">
            <v>1918</v>
          </cell>
          <cell r="B1917" t="str">
            <v>アドオン影響調査</v>
          </cell>
          <cell r="C1917" t="str">
            <v>アドオン</v>
          </cell>
          <cell r="D1917" t="str">
            <v>社内</v>
          </cell>
          <cell r="E1917" t="str">
            <v>CW5 SP16/CW6 SP4 前半フェーズ対応分（SP4前半フェーズにマージをする各マイナーリリースでの対応分も含め）の各社アドオン影響調査</v>
          </cell>
          <cell r="F1917" t="str">
            <v>DDC季</v>
          </cell>
          <cell r="G1917">
            <v>44796</v>
          </cell>
          <cell r="H1917"/>
          <cell r="I1917"/>
          <cell r="J1917"/>
          <cell r="L1917"/>
          <cell r="N1917"/>
          <cell r="O1917"/>
          <cell r="P1917"/>
          <cell r="Q1917"/>
          <cell r="R1917"/>
          <cell r="S1917"/>
        </row>
        <row r="1918">
          <cell r="A1918" t="str">
            <v>1919</v>
          </cell>
          <cell r="B1918" t="str">
            <v>CSRD</v>
          </cell>
          <cell r="C1918" t="str">
            <v>被験薬以外の治験使用薬情報</v>
          </cell>
          <cell r="D1918" t="str">
            <v>社内</v>
          </cell>
          <cell r="E1918" t="str">
            <v>「被験薬以外の治験使用薬情報」欄の取込ボタンを押下すると下記内容を取込むが、仕様について検討が必要。
　・代表自社薬グループ以外の自社薬グループが複数存在する場合、代表自社薬グループの治験成分記号
下記、指摘事項。
・「届出回数」がないと、意味を成しません
このQA4の回答が言いたいのは、治験届を特定する情報なので「治験成分記号＋届出回数」ですから
届出回数がないと、いきなり主たる治験成分記号が列挙されてもわかりにくいです
・複数の場合だけ治験成分記号＋届出回数を出すという仕様の疑問
このQA4の回答がいささか不自然ですが、この回答は複数の場合は「列挙」にだけかかっていて、
「治験成分記号＋届出回数」は常に出す、もしくは、たくさんある場合に参照文書として
「治験成分記号＋届出回数」で示してもよい、の意味ではないかと思います</v>
          </cell>
          <cell r="F1918" t="str">
            <v>塩見</v>
          </cell>
          <cell r="G1918">
            <v>44798</v>
          </cell>
          <cell r="H1918"/>
          <cell r="I1918"/>
          <cell r="J1918"/>
          <cell r="L1918"/>
          <cell r="N1918" t="str">
            <v>CW6_SP5(後半フェーズ)候補</v>
          </cell>
          <cell r="O1918"/>
          <cell r="P1918"/>
          <cell r="Q1918"/>
          <cell r="R1918" t="str">
            <v>2022/8/31
工数不足のため調整 CW6_SP4候補→CW6_SP5候補</v>
          </cell>
          <cell r="S1918"/>
        </row>
        <row r="1919">
          <cell r="A1919" t="str">
            <v>1920</v>
          </cell>
          <cell r="B1919" t="str">
            <v>MRAM</v>
          </cell>
          <cell r="C1919" t="str">
            <v>症例ロック</v>
          </cell>
          <cell r="D1919" t="str">
            <v>社内</v>
          </cell>
          <cell r="E1919" t="str">
            <v>MedDRA一括変換を実施する時、XU_LOCK_MNGMNTのLOCK_USER_NAMEはXXXEnvironment.Information.ApplicationUserName（EMPL_NM）で設定しています。
※ADRの他に機能にてLOCK_USER_NAMEはXXXEnvironment.Information.ApplicationUserIDで設定する。
※R3-1912と関連</v>
          </cell>
          <cell r="F1919" t="str">
            <v>DDC季</v>
          </cell>
          <cell r="G1919">
            <v>44799</v>
          </cell>
          <cell r="H1919"/>
          <cell r="I1919"/>
          <cell r="J1919"/>
          <cell r="L1919"/>
          <cell r="N1919" t="str">
            <v>未定</v>
          </cell>
          <cell r="O1919"/>
          <cell r="P1919"/>
          <cell r="Q1919"/>
          <cell r="R1919"/>
          <cell r="S1919"/>
        </row>
        <row r="1920">
          <cell r="A1920" t="str">
            <v>1921</v>
          </cell>
          <cell r="B1920" t="str">
            <v>VOPC</v>
          </cell>
          <cell r="C1920" t="str">
            <v>Option報告</v>
          </cell>
          <cell r="D1920" t="str">
            <v>JP
HD：2208-027</v>
          </cell>
          <cell r="E1920" t="str">
            <v>再生医療等製品の報告対象外報告の場合、「報告対象」をチェックOFFにして、XML出力を行うが、「Pa.9.2r：患者等の健康被害_詳細」などの項目が出力されず、データチェックエラーとなる
本来は「出力対象」のチェックON、OFFでXMLへのデータ出力する/しないを判定するべき
※製造販売後評価、治験評価の両方対応</v>
          </cell>
          <cell r="F1920" t="str">
            <v>藤田</v>
          </cell>
          <cell r="G1920">
            <v>44802</v>
          </cell>
          <cell r="H1920" t="str">
            <v>リリース済</v>
          </cell>
          <cell r="I1920"/>
          <cell r="J1920"/>
          <cell r="L1920"/>
          <cell r="N1920" t="str">
            <v>SP16(後半フェーズ), SP14.1g</v>
          </cell>
          <cell r="O1920"/>
          <cell r="P1920"/>
          <cell r="Q1920"/>
          <cell r="R1920"/>
          <cell r="S1920" t="str">
            <v>藤田・塩見</v>
          </cell>
        </row>
        <row r="1921">
          <cell r="A1921" t="str">
            <v>1922</v>
          </cell>
          <cell r="B1921" t="str">
            <v>MSLD(CW6 Azure版)</v>
          </cell>
          <cell r="C1921" t="str">
            <v>TimerTriggerFunction</v>
          </cell>
          <cell r="D1921" t="str">
            <v>社内</v>
          </cell>
          <cell r="E1921" t="str">
            <v>MSLDで一度読み込んだファイルが退避されず、再度読み込まれてしまう。
TimerTriggerFunctionで一度読み込まれたファイルを退避してほしい。</v>
          </cell>
          <cell r="F1921" t="str">
            <v>DDC王超</v>
          </cell>
          <cell r="G1921">
            <v>44803</v>
          </cell>
          <cell r="H1921" t="str">
            <v>リリース済</v>
          </cell>
          <cell r="I1921"/>
          <cell r="J1921"/>
          <cell r="L1921"/>
          <cell r="N1921" t="str">
            <v>未定</v>
          </cell>
          <cell r="O1921"/>
          <cell r="P1921"/>
          <cell r="Q1921"/>
          <cell r="R1921"/>
          <cell r="S1921"/>
        </row>
        <row r="1922">
          <cell r="A1922" t="str">
            <v>1923</v>
          </cell>
          <cell r="B1922" t="str">
            <v>フォルダ起動</v>
          </cell>
          <cell r="C1922" t="str">
            <v>フォルダ起動</v>
          </cell>
          <cell r="D1922" t="str">
            <v>社内
R3-QA-278</v>
          </cell>
          <cell r="E1922" t="str">
            <v>CW6/ADR on Azureのテンプレート登録画面やマスターメンテナンス画面のXMLアップロード/ダウンロードでファイルを参照する際、デフォルトで表示されるフォルダはコンフィグ可能か。
デモ環境ではVDAサーバのCドライブやEドライブが表示された。</v>
          </cell>
          <cell r="F1922" t="str">
            <v>柴田</v>
          </cell>
          <cell r="G1922">
            <v>44795</v>
          </cell>
          <cell r="H1922"/>
          <cell r="I1922"/>
          <cell r="J1922"/>
          <cell r="L1922"/>
          <cell r="N1922" t="str">
            <v>未定</v>
          </cell>
          <cell r="O1922"/>
          <cell r="P1922"/>
          <cell r="Q1922"/>
          <cell r="R1922"/>
          <cell r="S1922"/>
        </row>
        <row r="1923">
          <cell r="A1923" t="str">
            <v>1924</v>
          </cell>
          <cell r="B1923" t="str">
            <v>ログ出力</v>
          </cell>
          <cell r="C1923" t="str">
            <v>ログ出力</v>
          </cell>
          <cell r="D1923" t="str">
            <v>JP
HD：2208-015</v>
          </cell>
          <cell r="E1923" t="str">
            <v>「確定・承認対象検索」ができないが、Debugモードの場合、終了ログが出力できますが、Releaseモードの場合、終了ログが出力できません。</v>
          </cell>
          <cell r="F1923" t="str">
            <v>DDC左</v>
          </cell>
          <cell r="G1923">
            <v>44803</v>
          </cell>
          <cell r="H1923"/>
          <cell r="I1923"/>
          <cell r="J1923"/>
          <cell r="L1923"/>
          <cell r="N1923"/>
          <cell r="O1923"/>
          <cell r="P1923"/>
          <cell r="Q1923"/>
          <cell r="R1923"/>
          <cell r="S1923"/>
        </row>
        <row r="1924">
          <cell r="A1924" t="str">
            <v>1925</v>
          </cell>
          <cell r="B1924" t="str">
            <v>VOPC</v>
          </cell>
          <cell r="C1924" t="str">
            <v>Option報告</v>
          </cell>
          <cell r="D1924" t="str">
            <v>JP
HD：2208-027</v>
          </cell>
          <cell r="E1924" t="str">
            <v>再生医療等製品の報告対象外報告の場合、現仕様では受領別報告区分が「報告不要」の区分の場合としているが、医薬品の場合と同様に報告期日区分（報告対象外の区分）と受領別報告区分（報告要の区分）のセットで判定すべき
ただし、不具合報告の場合、報告対象外報告でも報告期日区分に15日or30日の区分を選択する必要があるため、以下の区分を追加する
「報告対象外（不具合報告15日以内）」、「報告対象外（不具合報告30日以内）」
そして、受領別報告区分は「報告要」の区分を選択した場合に、報告対象外報告と判断する
※誤選択を避けるために「不具合報告（受領画面-事象区分：不具合事象ON）」の場合のみ、専用の区分を報告期日区分に表示するようにする</v>
          </cell>
          <cell r="F1924" t="str">
            <v>藤田</v>
          </cell>
          <cell r="G1924">
            <v>44809</v>
          </cell>
          <cell r="H1924" t="str">
            <v>リリース済</v>
          </cell>
          <cell r="I1924"/>
          <cell r="J1924"/>
          <cell r="L1924"/>
          <cell r="N1924" t="str">
            <v>SP16(後半フェーズ), SP14.1g</v>
          </cell>
          <cell r="O1924"/>
          <cell r="P1924"/>
          <cell r="Q1924"/>
          <cell r="R1924"/>
          <cell r="S1924" t="str">
            <v>藤田・塩見</v>
          </cell>
        </row>
        <row r="1925">
          <cell r="A1925" t="str">
            <v>1926</v>
          </cell>
          <cell r="B1925" t="str">
            <v>CLST</v>
          </cell>
          <cell r="C1925" t="str">
            <v>販売名(列挙)[第一言語]</v>
          </cell>
          <cell r="D1925" t="str">
            <v>MJ
R3-RQ-584</v>
          </cell>
          <cell r="E1925" t="str">
            <v>読合わせリスト「販売名(列挙)[第一言語]」の項目に無効データが出力される
※エビデンス等の参考資料は添付資料-R3-RQ-584フォルダ参照</v>
          </cell>
          <cell r="F1925" t="str">
            <v>江口</v>
          </cell>
          <cell r="G1925">
            <v>44803</v>
          </cell>
          <cell r="H1925"/>
          <cell r="I1925"/>
          <cell r="J1925"/>
          <cell r="L1925"/>
          <cell r="N1925" t="str">
            <v>CW6_SP5(後半フェーズ)候補</v>
          </cell>
          <cell r="O1925"/>
          <cell r="P1925"/>
          <cell r="Q1925"/>
          <cell r="R1925" t="str">
            <v>2022/12/20工数不足のため調整
CW6_SP5候補→CW6_SP6候補</v>
          </cell>
          <cell r="S1925"/>
        </row>
        <row r="1926">
          <cell r="A1926" t="str">
            <v>1927</v>
          </cell>
          <cell r="B1926" t="str">
            <v>CLST</v>
          </cell>
          <cell r="C1926"/>
          <cell r="D1926" t="str">
            <v>MJ
R3-RQ-585</v>
          </cell>
          <cell r="E1926" t="str">
            <v>読合わせリストにおいて、ブランクデータの区切り文字（カンマ）が出力される項目とそうでない項目がある。カンマを出力する仕様で統一する。
CW5ではブランクデータの区切り文字は出力されないが、CW6の項目内ではブランクデータの区切り文字が出力される項目/されない項目のばらつきがある。
※エビデンス等の参考資料は添付資料-R3-RQ-585フォルダ参照
※読み合わせリストの全ての項目について、下記の「有害事象名（列挙）」、「販売名（列挙）」項目のように出力するように修正する。
---------------------------------------
有害事象名(列挙)[第二言語]： , ,
販売名(列挙)[第二言語]：REFLEX TABLETS 15MG, ,</v>
          </cell>
          <cell r="F1926" t="str">
            <v>江口</v>
          </cell>
          <cell r="G1926">
            <v>44803</v>
          </cell>
          <cell r="H1926"/>
          <cell r="I1926"/>
          <cell r="J1926"/>
          <cell r="L1926"/>
          <cell r="N1926" t="str">
            <v>CW6_SP5(後半フェーズ)候補</v>
          </cell>
          <cell r="O1926"/>
          <cell r="P1926"/>
          <cell r="Q1926"/>
          <cell r="R1926" t="str">
            <v>2022/12/20工数不足のため調整
CW6_SP5候補→CW6_SP6候補</v>
          </cell>
          <cell r="S1926"/>
        </row>
        <row r="1927">
          <cell r="A1927" t="str">
            <v>1928</v>
          </cell>
          <cell r="B1927" t="str">
            <v>医療機器オプション</v>
          </cell>
          <cell r="C1927" t="str">
            <v>医療機器オプション</v>
          </cell>
          <cell r="D1927" t="str">
            <v>TS-医薬
R3-RQ-587</v>
          </cell>
          <cell r="E1927" t="str">
            <v>医療機器/再生医療等製品の機構報告について、現仕様では、自社薬マスターの医療機器/再生医療等製品設定画面の「担当者」が固定となるが、医療機器により担当者が異なるため、症例ごとに変更できるようする。
※ヤンセンでは問題になっていない。</v>
          </cell>
          <cell r="F1927" t="str">
            <v>平原</v>
          </cell>
          <cell r="G1927">
            <v>44805</v>
          </cell>
          <cell r="H1927"/>
          <cell r="I1927"/>
          <cell r="J1927"/>
          <cell r="L1927"/>
          <cell r="N1927" t="str">
            <v>未定</v>
          </cell>
          <cell r="O1927"/>
          <cell r="P1927"/>
          <cell r="Q1927"/>
          <cell r="R1927"/>
          <cell r="S1927"/>
        </row>
        <row r="1928">
          <cell r="A1928" t="str">
            <v>1929</v>
          </cell>
          <cell r="B1928" t="str">
            <v>アドオン</v>
          </cell>
          <cell r="C1928" t="str">
            <v>副作用情報月報帳票</v>
          </cell>
          <cell r="D1928" t="str">
            <v>ASK</v>
          </cell>
          <cell r="E1928" t="str">
            <v>自社薬グループの選択時に部分一致等の検索機能を追加</v>
          </cell>
          <cell r="F1928" t="str">
            <v>柴田</v>
          </cell>
          <cell r="G1928">
            <v>44810</v>
          </cell>
          <cell r="H1928"/>
          <cell r="I1928"/>
          <cell r="J1928"/>
          <cell r="L1928"/>
          <cell r="N1928"/>
          <cell r="O1928"/>
          <cell r="P1928"/>
          <cell r="Q1928"/>
          <cell r="R1928"/>
          <cell r="S1928"/>
        </row>
        <row r="1929">
          <cell r="A1929" t="str">
            <v>1930</v>
          </cell>
          <cell r="B1929" t="str">
            <v>ALEC</v>
          </cell>
          <cell r="C1929" t="str">
            <v>治験評価</v>
          </cell>
          <cell r="D1929" t="str">
            <v>JP
HD：2209-006</v>
          </cell>
          <cell r="E1929" t="str">
            <v>代表フラグを付替えて更新するとエラー発生</v>
          </cell>
          <cell r="F1929" t="str">
            <v>DDC郭</v>
          </cell>
          <cell r="G1929">
            <v>44811</v>
          </cell>
          <cell r="H1929"/>
          <cell r="I1929"/>
          <cell r="J1929"/>
          <cell r="L1929"/>
          <cell r="N1929" t="str">
            <v>CW5_SP17(後半フェーズ)</v>
          </cell>
          <cell r="O1929"/>
          <cell r="P1929"/>
          <cell r="Q1929"/>
          <cell r="R1929" t="str">
            <v>2023/2/20 CW5 SP17での対応希望</v>
          </cell>
          <cell r="S1929"/>
        </row>
        <row r="1930">
          <cell r="A1930" t="str">
            <v>1931</v>
          </cell>
          <cell r="B1930" t="str">
            <v>ALAM</v>
          </cell>
          <cell r="C1930" t="str">
            <v>テンプレート登録</v>
          </cell>
          <cell r="D1930" t="str">
            <v>JP
HD：2208-003
KS
HD：2209-027</v>
          </cell>
          <cell r="E1930" t="str">
            <v>テンプレート登録画面からテンプレートを更新しようとすると、「問題が発生した・・・」とメッセージが出ます。
本件はBLOBの問題ですが、R3-1677に改修されたNCLOBの問題と同じです。</v>
          </cell>
          <cell r="F1930" t="str">
            <v>DHD馮</v>
          </cell>
          <cell r="G1930">
            <v>44813</v>
          </cell>
          <cell r="H1930"/>
          <cell r="I1930"/>
          <cell r="J1930"/>
          <cell r="L1930"/>
          <cell r="N1930" t="str">
            <v>SP16候補</v>
          </cell>
          <cell r="O1930"/>
          <cell r="P1930"/>
          <cell r="Q1930"/>
          <cell r="R1930"/>
          <cell r="S1930"/>
        </row>
        <row r="1931">
          <cell r="A1931" t="str">
            <v>1932</v>
          </cell>
          <cell r="B1931" t="str">
            <v>ICSR出力</v>
          </cell>
          <cell r="C1931" t="str">
            <v>パフォーマンス</v>
          </cell>
          <cell r="D1931" t="str">
            <v>社内</v>
          </cell>
          <cell r="E1931" t="str">
            <v>ICSR出力改善対応
※CW6のみ</v>
          </cell>
          <cell r="F1931" t="str">
            <v>DDC王超</v>
          </cell>
          <cell r="G1931">
            <v>44813</v>
          </cell>
          <cell r="H1931" t="str">
            <v>リリース済</v>
          </cell>
          <cell r="I1931"/>
          <cell r="J1931"/>
          <cell r="L1931"/>
          <cell r="N1931" t="str">
            <v>CW6_SP4</v>
          </cell>
          <cell r="O1931"/>
          <cell r="P1931"/>
          <cell r="Q1931"/>
          <cell r="R1931"/>
          <cell r="S1931"/>
        </row>
        <row r="1932">
          <cell r="A1932" t="str">
            <v>1933</v>
          </cell>
          <cell r="B1932" t="str">
            <v>ADCA</v>
          </cell>
          <cell r="C1932" t="str">
            <v>剤形コード</v>
          </cell>
          <cell r="D1932" t="str">
            <v>PP-WK
HD：2209-002</v>
          </cell>
          <cell r="E1932" t="str">
            <v>薬剤の剤形コードが入力されない事例がありました。（当局よりAckエラーがあり判明）
コード自体はグレーアウトされている項目であり、入力時に自動で入る認識ですが、特定の方法で入力した際に入力されないようですので、改善の要望をいたします。 
1.自由記載欄に直接タイプして入力を行う
2.タイプ後にプルダウンから剤形を選択する（タイプした剤形に近いものがプルダウンを押すと選択されているので、そのまま選択する）
 規定された剤形を選択しているのですが、コードが入力されません。（フォカス移動されない） 
結果として、上のように出力され、半角英字でないことによる（と思われる）エラーが発生した状況です。（入力自体の制限は文字数制限のみだが、報告としての許容値が半角英字の箇所と思われます）
10/4/2022
医薬品剤形（自由記載）が入力されていて薬剤の剤形コードが自動入力されない場合、E2Bチェックエラーが発生しない。
機構側のマスタ情報はCWでは持っていないのでコードのチェックはできないが、本来未入力チェックは行っておくべき。
（R3-1947で別件として起票）</v>
          </cell>
          <cell r="F1932" t="str">
            <v>DHD馮</v>
          </cell>
          <cell r="G1932">
            <v>44819</v>
          </cell>
          <cell r="H1932"/>
          <cell r="I1932"/>
          <cell r="J1932"/>
          <cell r="L1932"/>
          <cell r="N1932" t="str">
            <v>未定</v>
          </cell>
          <cell r="O1932"/>
          <cell r="P1932"/>
          <cell r="Q1932"/>
          <cell r="R1932"/>
          <cell r="S1932"/>
        </row>
        <row r="1933">
          <cell r="A1933" t="str">
            <v>1934</v>
          </cell>
          <cell r="B1933" t="str">
            <v>医療機器オプション</v>
          </cell>
          <cell r="C1933" t="str">
            <v>医療機器オプション</v>
          </cell>
          <cell r="D1933" t="str">
            <v>TS-医薬
R3-RQ-591</v>
          </cell>
          <cell r="E1933" t="str">
            <v>自社薬が２つ、有害事象が２つのとき
１薬剤、２事象目を入力後薬剤を切り替えると有害事象が１事象目に移動したり、ある一定の条件下で変な動きをする。
具体的な再現方法は単票に記載。</v>
          </cell>
          <cell r="F1933" t="str">
            <v xml:space="preserve">岩城 </v>
          </cell>
          <cell r="G1933">
            <v>44816</v>
          </cell>
          <cell r="H1933"/>
          <cell r="I1933"/>
          <cell r="J1933"/>
          <cell r="L1933"/>
          <cell r="N1933" t="str">
            <v>未定</v>
          </cell>
          <cell r="O1933"/>
          <cell r="P1933"/>
          <cell r="Q1933"/>
          <cell r="R1933"/>
          <cell r="S1933"/>
        </row>
        <row r="1934">
          <cell r="A1934" t="str">
            <v>1935</v>
          </cell>
          <cell r="B1934" t="str">
            <v>VOPC</v>
          </cell>
          <cell r="C1934" t="str">
            <v>Option報告</v>
          </cell>
          <cell r="D1934" t="str">
            <v>JP
HD：2208-027</v>
          </cell>
          <cell r="E1934" t="str">
            <v>再生医療等製品の「取下げ」報告の場合、即時報告(M.2.5)に「非該当」が出力されるという内容でした。
通知を確認すると、「取下げ」報告の場合、即時報告(M.2.5)は「×」となっており、出力してはいけない項目でした。
「取下げ」報告の場合、即時報告(M.2.5)は出力しない（タグも出力しない）対応します。</v>
          </cell>
          <cell r="F1934" t="str">
            <v>DDC季</v>
          </cell>
          <cell r="G1934">
            <v>44824</v>
          </cell>
          <cell r="H1934" t="str">
            <v>リリース済</v>
          </cell>
          <cell r="I1934"/>
          <cell r="J1934"/>
          <cell r="L1934"/>
          <cell r="N1934" t="str">
            <v>SP16(後半フェーズ), SP14.1g</v>
          </cell>
          <cell r="O1934"/>
          <cell r="P1934"/>
          <cell r="Q1934"/>
          <cell r="R1934"/>
          <cell r="S1934" t="str">
            <v>藤田・塩見</v>
          </cell>
        </row>
        <row r="1935">
          <cell r="A1935" t="str">
            <v>1936</v>
          </cell>
          <cell r="B1935" t="str">
            <v>E2b_SndRcvフォルダ</v>
          </cell>
          <cell r="C1935" t="str">
            <v>E2b_SndRcvフォルダ</v>
          </cell>
          <cell r="D1935" t="str">
            <v>ASK
R3-RQ-592</v>
          </cell>
          <cell r="E1935" t="str">
            <v>E2B_SndRcvフォルダのハウスキーピング機能
on Azureでは現在の仕様ではいっぱいになったら自動でストレージ拡張しているため、至急ではない
MSLDではハウスキーピング機能があるので、同様の機能が欲しいとASKから要請あり</v>
          </cell>
          <cell r="F1935" t="str">
            <v xml:space="preserve">岩城 </v>
          </cell>
          <cell r="G1935">
            <v>44818</v>
          </cell>
          <cell r="H1935"/>
          <cell r="I1935"/>
          <cell r="J1935"/>
          <cell r="L1935"/>
          <cell r="N1935" t="str">
            <v>CW6_SP5(後半フェーズ)候補</v>
          </cell>
          <cell r="O1935"/>
          <cell r="P1935"/>
          <cell r="Q1935"/>
          <cell r="R1935" t="str">
            <v>2022/12/20工数不足のため調整
CW6_SP5候補→CW6_SP6候補</v>
          </cell>
          <cell r="S1935"/>
        </row>
        <row r="1936">
          <cell r="A1936" t="str">
            <v>1937</v>
          </cell>
          <cell r="B1936" t="str">
            <v>医療機器オプション</v>
          </cell>
          <cell r="C1936" t="str">
            <v>医療機器オプション</v>
          </cell>
          <cell r="D1936" t="str">
            <v>TS-医薬
R3-RQ-594</v>
          </cell>
          <cell r="E1936" t="str">
            <v>医療機器の場合も「文献学会評価分析」や「外国措置評価」の文言に「医薬品」が含まれている
医療機器の場合は「医療機器」の文言にするなど、文言を検討して欲しい
（記載例に限らず文言は製品として適切な文言を検討して欲しい）</v>
          </cell>
          <cell r="F1936" t="str">
            <v>平原</v>
          </cell>
          <cell r="G1936">
            <v>44819</v>
          </cell>
          <cell r="N1936" t="str">
            <v>CW6_SP5(前半フェーズ)候補</v>
          </cell>
          <cell r="S1936" t="str">
            <v>藤田・塩見</v>
          </cell>
        </row>
        <row r="1937">
          <cell r="A1937" t="str">
            <v>1938</v>
          </cell>
          <cell r="B1937" t="str">
            <v>ConfigUtil</v>
          </cell>
          <cell r="C1937" t="str">
            <v>コンフィグ作成ツールConfigUtil</v>
          </cell>
          <cell r="D1937" t="str">
            <v>DXC
R3-RQ-595
R3-RQ-600</v>
          </cell>
          <cell r="E1937" t="str">
            <v>&lt;R3-RQ-595&gt;
ConfigUtilの改修、EBRF、MSLD、EDI、MLCP、MedDRAのパラメータは共通。on Azureではこれを異なる値を設定する必要があるので、ConfigUtilでそれぞれ別のパラメータを入力できるようにして欲しい。
on Azureでは顧客別に設定することはないので、on Azure向けのConfigUtilを用意し、on Azure標準パラメータ（固定値）で出力する仕様の方がより望ましい。（引き続き運用チームで希望パラメータを検討する）
2022/9/22
ログフォルダのパラメータについてAPとAP以外（EBRF,MSLD,MLCP etc.）の2種類にパラメータを分離する
&lt;R3-RQ-600&gt;
Log4netにApp Serviceの環境変数を渡すために、log4net.configに下記太字部分の追加修正が必要です。
&lt;param name="File" type="log4net.Util.PatternString" value="%env{WEBSITE_MOUNT_applog}\{prod,test}\&lt;app名&gt;.log "/&gt;</v>
          </cell>
          <cell r="F1937" t="str">
            <v>日下</v>
          </cell>
          <cell r="G1937">
            <v>44820</v>
          </cell>
          <cell r="N1937" t="str">
            <v>CW6_SP5(前半フェーズ)候補</v>
          </cell>
          <cell r="S1937" t="str">
            <v>藤田・塩見</v>
          </cell>
        </row>
        <row r="1938">
          <cell r="A1938" t="str">
            <v>1939</v>
          </cell>
          <cell r="B1938" t="str">
            <v>ALEP
ALEC</v>
          </cell>
          <cell r="C1938" t="str">
            <v>製造販売後評価
治験評価</v>
          </cell>
          <cell r="D1938" t="str">
            <v>社内</v>
          </cell>
          <cell r="E1938" t="str">
            <v>オプション（医療機器、再生医療等製品、部外品など）利用時に医薬品の報告期日区分に追加される形で各オプションに関連する報告期日区分が表示されるが、例えば該当症例が医療機器の場合、医療機器に関連する報告期日区分のみが表示されるように制御したい</v>
          </cell>
          <cell r="F1938" t="str">
            <v>藤田</v>
          </cell>
          <cell r="G1938">
            <v>44825</v>
          </cell>
          <cell r="N1938" t="str">
            <v>未定</v>
          </cell>
        </row>
        <row r="1939">
          <cell r="A1939" t="str">
            <v>1940</v>
          </cell>
          <cell r="B1939" t="str">
            <v>ALEC</v>
          </cell>
          <cell r="C1939" t="str">
            <v>報告イベントの報告形式設定</v>
          </cell>
          <cell r="D1939" t="str">
            <v>社内</v>
          </cell>
          <cell r="E1939" t="str">
            <v>問題現象：
　作成報告イベントの報告形式が代表自社薬グループの「完了/未完了」の値で設定すべきですが、ICSR出力時選択している自社薬グループの「完了/未完了」の値で判断してしまいます。
問題発生条件：
　以下三つの条件が同時に満たす場合：
　　①複数自社薬グループあり
　　②代表自社薬グループの「完了/未完了」：完了
　　③ICSR出力時に選択している自社薬グループの「完了/未完了」：未完了</v>
          </cell>
          <cell r="F1939" t="str">
            <v>DDC文占</v>
          </cell>
          <cell r="G1939">
            <v>44830</v>
          </cell>
          <cell r="H1939" t="str">
            <v>リリース済</v>
          </cell>
          <cell r="N1939" t="str">
            <v>CW6_SP4</v>
          </cell>
        </row>
        <row r="1940">
          <cell r="A1940" t="str">
            <v>1941</v>
          </cell>
          <cell r="B1940" t="str">
            <v>F1キー</v>
          </cell>
          <cell r="C1940" t="str">
            <v xml:space="preserve">E2B項目番号の表示 </v>
          </cell>
          <cell r="D1940" t="str">
            <v>EI
HD：2209-035</v>
          </cell>
          <cell r="E1940" t="str">
            <v xml:space="preserve">CW5画面でのE2B項目番号の表示 
現在、F1キー押下で、小窓が開き、E2B項目番号を確認できますが、 
見づらいこともあり、画面表記を希望します。 </v>
          </cell>
          <cell r="F1940" t="str">
            <v>DHD馮</v>
          </cell>
          <cell r="G1940">
            <v>44830</v>
          </cell>
        </row>
        <row r="1941">
          <cell r="A1941" t="str">
            <v>1942</v>
          </cell>
          <cell r="B1941" t="str">
            <v>医療機器オプション</v>
          </cell>
          <cell r="C1941" t="str">
            <v>医療機器オプション</v>
          </cell>
          <cell r="D1941" t="str">
            <v>TJ
R3-QA-285</v>
          </cell>
          <cell r="E1941" t="str">
            <v>医療機器は医薬品と別の番号体系で管理番号を発番できるようにできないか？
　→他社（大正）では管理番号に自社薬コードを組み込んでいる。
受領画面―不具合事象チェックONで新規発番した場合に、別の管理番号体系する案はある。
アクセスコントロールオプションを適切に設定すれば、機器担当部門から医薬品の症例は見えなくなるので実質影響はないはず。
　→要望として起票</v>
          </cell>
          <cell r="F1941" t="str">
            <v>奥田</v>
          </cell>
          <cell r="G1941">
            <v>44830</v>
          </cell>
          <cell r="N1941" t="str">
            <v>CW6_SP5(後半フェーズ)候補</v>
          </cell>
          <cell r="R1941" t="str">
            <v>TJが医療機器オプションを採用した場合はSP5(後半フェーズ)で対応必須</v>
          </cell>
          <cell r="S1941" t="str">
            <v>藤田・塩見</v>
          </cell>
        </row>
        <row r="1942">
          <cell r="A1942" t="str">
            <v>1943</v>
          </cell>
          <cell r="B1942" t="str">
            <v>医療機器オプション</v>
          </cell>
          <cell r="C1942" t="str">
            <v>医療機器オプション</v>
          </cell>
          <cell r="D1942" t="str">
            <v>TJ
R3-RQ-596</v>
          </cell>
          <cell r="E1942" t="str">
            <v>医療機器オプションのXMLファイル取り込み機能の実装を希望
　→TJから回答、今後提携会社からの連携につかう可能性あり。実際に使うかどうか不明。
過去にR3-1553で起票済み（R3-1553は取り下げてR3-1943に集約）</v>
          </cell>
          <cell r="F1942" t="str">
            <v>奥田</v>
          </cell>
          <cell r="G1942">
            <v>44830</v>
          </cell>
          <cell r="N1942" t="str">
            <v>未定</v>
          </cell>
        </row>
        <row r="1943">
          <cell r="A1943" t="str">
            <v>1944</v>
          </cell>
          <cell r="B1943" t="str">
            <v>DSMR</v>
          </cell>
          <cell r="C1943" t="str">
            <v>修正ボタン押下</v>
          </cell>
          <cell r="D1943" t="str">
            <v>R3-RQ-588</v>
          </cell>
          <cell r="E1943" t="str">
            <v>文献検索画面の検索一覧にて大量データがある場合、修正ボタンを押下すると、異常終了エラーを発生しました。（CW6のみ）</v>
          </cell>
          <cell r="F1943" t="str">
            <v>DDC季</v>
          </cell>
          <cell r="G1943">
            <v>44832</v>
          </cell>
        </row>
        <row r="1944">
          <cell r="A1944" t="str">
            <v>1945</v>
          </cell>
          <cell r="B1944" t="str">
            <v>EBRF</v>
          </cell>
          <cell r="C1944" t="str">
            <v>不具合報告ACK受信</v>
          </cell>
          <cell r="D1944" t="str">
            <v>PP
HD：2207-038</v>
          </cell>
          <cell r="E1944" t="str">
            <v>不具合報告のACKエラーについて、繰り返し項目の連番が「001～」を想定して実装しているが、「000～」が正しい値となるため、改修が必要（ACKファイル作成ツールも同様に改修が必要）</v>
          </cell>
          <cell r="F1944" t="str">
            <v>藤田</v>
          </cell>
          <cell r="G1944">
            <v>44832</v>
          </cell>
          <cell r="N1944" t="str">
            <v>CW6_SP5(前半フェーズ)候補</v>
          </cell>
          <cell r="S1944" t="str">
            <v>藤田・塩見</v>
          </cell>
        </row>
        <row r="1945">
          <cell r="A1945" t="str">
            <v>1946</v>
          </cell>
          <cell r="C1945" t="str">
            <v>パスワード変更</v>
          </cell>
          <cell r="D1945" t="str">
            <v>OTPC
R3-RQ-541</v>
          </cell>
          <cell r="E1945" t="str">
            <v>パスワードの最低文字数のコンフィグ変更した際に、旧パスワードにも最低文字数チェックがかかる</v>
          </cell>
          <cell r="F1945" t="str">
            <v>岩城</v>
          </cell>
          <cell r="G1945">
            <v>44368</v>
          </cell>
          <cell r="N1945" t="str">
            <v>CW6_SP5(後半フェーズ)候補</v>
          </cell>
          <cell r="R1945" t="str">
            <v>2022/12/20工数不足のため調整
CW6_SP5候補→CW6_SP6候補</v>
          </cell>
        </row>
        <row r="1946">
          <cell r="A1946" t="str">
            <v>1947</v>
          </cell>
          <cell r="B1946" t="str">
            <v>ADCA</v>
          </cell>
          <cell r="C1946" t="str">
            <v>剤形コード</v>
          </cell>
          <cell r="D1946" t="str">
            <v>PP-WK
HD：2209-002</v>
          </cell>
          <cell r="E1946" t="str">
            <v>医薬品剤形（自由記載）が入力されていて薬剤の剤形コードが自動入力されない場合、E2Bチェックエラーが発生しない。
機構側のマスタ情報はCWでは持っていないのでコードのチェックはできないが、本来未入力チェックは行っておくべき。
（R3-1933より別件で起票）</v>
          </cell>
          <cell r="F1946" t="str">
            <v>DHD馮</v>
          </cell>
          <cell r="G1946">
            <v>44819</v>
          </cell>
          <cell r="N1946" t="str">
            <v>CW6_SP5(後半フェーズ)候補</v>
          </cell>
        </row>
        <row r="1947">
          <cell r="A1947" t="str">
            <v>1948</v>
          </cell>
          <cell r="B1947" t="str">
            <v>ALRV</v>
          </cell>
          <cell r="C1947" t="str">
            <v>管理番号</v>
          </cell>
          <cell r="D1947" t="str">
            <v>TJ
R3-QA-283</v>
          </cell>
          <cell r="E1947" t="str">
            <v>医療機器は医薬品と別の番号体系で管理番号を発番できるようにできないか？
　　→他社（大正）では管理番号に自社薬コードを組み込んでいる。
受領画面―不具合事象チェックONで新規発番した場合に、別の管理番号体系する案はある。
アクセスコントロールオプションを適切に設定すれば、機器担当部門から医薬品の症例は見えなくなるので実質影響はないはず。</v>
          </cell>
          <cell r="F1947" t="str">
            <v>奥田</v>
          </cell>
          <cell r="G1947">
            <v>44830</v>
          </cell>
          <cell r="N1947" t="str">
            <v>CW6_SP5(後半フェーズ)候補</v>
          </cell>
          <cell r="R1947" t="str">
            <v>R3-1942と重複取下げ</v>
          </cell>
        </row>
        <row r="1948">
          <cell r="A1948" t="str">
            <v>1949</v>
          </cell>
          <cell r="B1948" t="str">
            <v>MSLD(CW6 Azure版)</v>
          </cell>
          <cell r="C1948" t="str">
            <v>TimerTriggerFunction</v>
          </cell>
          <cell r="D1948" t="str">
            <v>ASK
R3-1922</v>
          </cell>
          <cell r="E1948" t="str">
            <v>マスターローダーのタイマー起動について、現在は一般的なマスターは"G"で一括りにされている。
ASKのMSLD連携するマスターでは、"G"の中で置換モードONで実行したいマスター、置換モードOFFで実行したいマスターが混在しているが、現在の仕様では実現することは難しい。（MSLD連携の場合、ファイル送信アプリケーション、MSLD functionを置換モードON、OFF用で2つずつ作成することで回避はできそうだが、、）
パッケージとして、マスターを個別で指定できるように対応を要望する。</v>
          </cell>
          <cell r="F1948" t="str">
            <v>柴田</v>
          </cell>
          <cell r="G1948">
            <v>44834</v>
          </cell>
          <cell r="H1948" t="str">
            <v>リリース済</v>
          </cell>
          <cell r="N1948" t="str">
            <v>CW6_SP4</v>
          </cell>
        </row>
        <row r="1949">
          <cell r="A1949" t="str">
            <v>1950</v>
          </cell>
          <cell r="C1949" t="str">
            <v>業務パラメータマスタ</v>
          </cell>
          <cell r="D1949" t="str">
            <v>TS-医薬
R3-RQ-597</v>
          </cell>
          <cell r="E1949" t="str">
            <v>「評価確定以降の場合に症例無効及びイベント無効化を可能にするフラグ」（ALE0_VOID_FLG）を「0:無効化可」にすると、「症例/イベント無効化時に認証」（ALE0_AUTH_FLG）が効かなくなる（「-1:使用する」でも認証画面が表示されない）。</v>
          </cell>
          <cell r="F1949" t="str">
            <v>平原</v>
          </cell>
          <cell r="G1949">
            <v>44834</v>
          </cell>
          <cell r="N1949" t="str">
            <v>CW6_SP4.1
CW6_SP5(前半フェーズ)候補</v>
          </cell>
          <cell r="R1949" t="str">
            <v>SP4.1（2023/3リリース）での切り出しリリースの希望あり</v>
          </cell>
          <cell r="S1949" t="str">
            <v>藤田・塩見</v>
          </cell>
        </row>
        <row r="1950">
          <cell r="A1950" t="str">
            <v>1951</v>
          </cell>
          <cell r="B1950" t="str">
            <v>WFSH</v>
          </cell>
          <cell r="C1950" t="str">
            <v>確定・承認対象検索画面（ADオプションオンの場合）</v>
          </cell>
          <cell r="D1950" t="str">
            <v>TS-医薬
R3-RQ-599</v>
          </cell>
          <cell r="E1950" t="str">
            <v>アクセスコントロールで、ある自社薬グループの権限が付与されているユーザグループに複数所属しているユーザの場合、確定・承認対象検索画面(WFSH)で「確定・承認済みのもの」もしくは「あなたが確定・承認したもの」を選択して検索すると、その自社薬グループの症例が重複して表示されます。
例）自社薬グループAの参照／更新権限がユーザグループ①と②に付与されている場合、①と②の両方に所属しているユーザが検索を実行すると、自社薬グループAの症例が2行重複して表示される。
※R3-1319(CW5 SP10)の改修の不備？</v>
          </cell>
          <cell r="F1950" t="str">
            <v>平原</v>
          </cell>
          <cell r="G1950">
            <v>44838</v>
          </cell>
          <cell r="N1950" t="str">
            <v>CW6_SP5(前半フェーズ)候補</v>
          </cell>
          <cell r="R1950" t="str">
            <v>アクセスコントロールオプションが有効な場合に発生する不具合
ユーザグループ数だけ重複レコードが表示される。
CW5でも発生</v>
          </cell>
          <cell r="S1950" t="str">
            <v>佐藤/藤田・塩見</v>
          </cell>
        </row>
        <row r="1951">
          <cell r="A1951" t="str">
            <v>1952</v>
          </cell>
          <cell r="B1951" t="str">
            <v>CLST</v>
          </cell>
          <cell r="C1951" t="str">
            <v>読合せリスト</v>
          </cell>
          <cell r="E1951" t="str">
            <v>・on AzureのブラウザがIEで起動するが、読合せリストをIEで表示させると不具合がある。
・アプリ側はデフォルトブラウザ起動になっているので、on Azure側でデフォルトブラウザをEdgeにする対応を行えばよい。
・新規ユーザーではデフォルトブラウザをEdgeにできるが、既存ユーザーのデフォルトブラウザ変更は簡単ではない。
そのためアプリ側でデフォルトブラウザではなくEdgeで起動するパラメータを用意した方が簡単。
・オンプレでもEdgeでの起動を指定したい要件がある。アプリ側での対応の方が良い。
　Edgeで起動するパラメータを追加する。
・IE で表示させると不具合があるという情報は誤りだった（別問題）</v>
          </cell>
          <cell r="F1951" t="str">
            <v>佐藤</v>
          </cell>
          <cell r="G1951">
            <v>44845</v>
          </cell>
          <cell r="N1951" t="str">
            <v>CW6_SP5(後半フェーズ)候補</v>
          </cell>
        </row>
        <row r="1952">
          <cell r="A1952" t="str">
            <v>1953</v>
          </cell>
          <cell r="B1952" t="str">
            <v>HIST</v>
          </cell>
          <cell r="C1952" t="str">
            <v>監査証跡の表示</v>
          </cell>
          <cell r="D1952" t="str">
            <v>社内</v>
          </cell>
          <cell r="E1952" t="str">
            <v>以下の項目が区分（KB_KB）で表示されている。
・報告期日区分
区分名称で表示すべきです。</v>
          </cell>
          <cell r="F1952" t="str">
            <v>DDC李文占</v>
          </cell>
          <cell r="G1952">
            <v>44852</v>
          </cell>
          <cell r="N1952" t="str">
            <v>CW6_SP5(後半フェーズ)候補</v>
          </cell>
          <cell r="R1952" t="str">
            <v>2022/12/20工数不足のため調整
CW6_SP5候補→CW6_SP6候補</v>
          </cell>
        </row>
        <row r="1953">
          <cell r="A1953" t="str">
            <v>1954</v>
          </cell>
          <cell r="B1953" t="str">
            <v>ALEC</v>
          </cell>
          <cell r="C1953" t="str">
            <v>有害事象-企業-重篤性-重篤か？-関連項目編集状態制御</v>
          </cell>
          <cell r="D1953" t="str">
            <v>社内</v>
          </cell>
          <cell r="E1953" t="str">
            <v>以下の有害事象-企業-重篤性-重篤か？-関連項目が編集可能（編集不可）で表示されている。
・死に至る
・生命を脅かす
・入院または入院延長
・障害・機能不全
・障害
・機能不全
・先天異常
・その他医学的に重要
編集不可（編集可能）で表示すべきです。</v>
          </cell>
          <cell r="F1953" t="str">
            <v>DDC李文占</v>
          </cell>
          <cell r="G1953">
            <v>44852</v>
          </cell>
          <cell r="N1953" t="str">
            <v>CW6_SP5(後半フェーズ)候補</v>
          </cell>
        </row>
        <row r="1954">
          <cell r="A1954" t="str">
            <v>1955</v>
          </cell>
          <cell r="B1954" t="str">
            <v>ALE0</v>
          </cell>
          <cell r="C1954" t="str">
            <v>HQ報告の無効を解除</v>
          </cell>
          <cell r="D1954" t="str">
            <v>AZ
HD：2207-034</v>
          </cell>
          <cell r="E1954" t="str">
            <v>評価の下に複数のHQイベントが作成できます。
でも、HQ報告の無効を解除すると、評価に有効なHQ報告が2件以上存在することになる場合、
「1つの評価に複数のHQ報告イベントは入力できません。」メッセージが表示され、無効が解除できないことになります。</v>
          </cell>
          <cell r="F1954" t="str">
            <v>DHD馮</v>
          </cell>
          <cell r="G1954">
            <v>44853</v>
          </cell>
          <cell r="N1954" t="str">
            <v>CW6_SP5(後半フェーズ)候補</v>
          </cell>
          <cell r="R1954" t="str">
            <v>CW5でのリリースが必要</v>
          </cell>
        </row>
        <row r="1955">
          <cell r="A1955" t="str">
            <v>1956</v>
          </cell>
          <cell r="B1955" t="str">
            <v>EBRF</v>
          </cell>
          <cell r="C1955" t="str">
            <v>ACK作成仕様</v>
          </cell>
          <cell r="D1955" t="str">
            <v>TJ
HD：2210-020</v>
          </cell>
          <cell r="E1955" t="str">
            <v>ACKファイル、ICSRファイルの送信者識別子、受信者識別子は
逆に設定されない</v>
          </cell>
          <cell r="F1955" t="str">
            <v>DHD左</v>
          </cell>
          <cell r="G1955">
            <v>44854</v>
          </cell>
          <cell r="N1955" t="str">
            <v>CW6_SP5(前半フェーズ)候補</v>
          </cell>
          <cell r="S1955" t="str">
            <v>佐藤/藤田・塩見</v>
          </cell>
        </row>
        <row r="1956">
          <cell r="A1956" t="str">
            <v>1957</v>
          </cell>
          <cell r="B1956" t="str">
            <v>EBRF</v>
          </cell>
          <cell r="C1956" t="str">
            <v>ACK作成仕様</v>
          </cell>
          <cell r="D1956" t="str">
            <v>TJ
HD：2210-020</v>
          </cell>
          <cell r="E1956" t="str">
            <v>ICSRに
  &lt;creationTime value="20220913144738" /&gt;
TZが設定されなかったですが、
ADRが作ったACKファイルにACK.B.r.5、ACK.A.3
末尾に「+」を追加されてしまいました。</v>
          </cell>
          <cell r="F1956" t="str">
            <v>DHD左</v>
          </cell>
          <cell r="G1956">
            <v>44854</v>
          </cell>
          <cell r="N1956" t="str">
            <v>CW6_SP5(前半フェーズ)候補</v>
          </cell>
          <cell r="S1956" t="str">
            <v>佐藤/藤田・塩見</v>
          </cell>
        </row>
        <row r="1957">
          <cell r="A1957" t="str">
            <v>1958</v>
          </cell>
          <cell r="B1957" t="str">
            <v>ALEC</v>
          </cell>
          <cell r="C1957" t="str">
            <v>Option報告出力</v>
          </cell>
          <cell r="D1957" t="str">
            <v>社内</v>
          </cell>
          <cell r="E1957" t="str">
            <v>新レギュレーションの治験評価の場合、Option報告の電子報告出力時、エラーになります。</v>
          </cell>
          <cell r="F1957" t="str">
            <v>DDC李文占</v>
          </cell>
          <cell r="G1957">
            <v>44860</v>
          </cell>
          <cell r="N1957" t="str">
            <v>CW5_SP17(前半フェーズ)候補</v>
          </cell>
          <cell r="R1957" t="str">
            <v>CW5でのリリースが必要</v>
          </cell>
          <cell r="S1957" t="str">
            <v>藤田・塩見</v>
          </cell>
        </row>
        <row r="1958">
          <cell r="A1958" t="str">
            <v>1959</v>
          </cell>
          <cell r="B1958" t="str">
            <v>VOPC</v>
          </cell>
          <cell r="C1958" t="str">
            <v>Option報告出力</v>
          </cell>
          <cell r="D1958" t="str">
            <v>社内</v>
          </cell>
          <cell r="E1958" t="str">
            <v>自社薬グループ2でOption報告を出力する完了後、AL_RPSのRPS_RPT_KB（報告区分）をInsertする際、
判定用の受領別報告区分は自社薬グループ1の受領別報告区分（取り下げ）から取得するので、間違い報告区分でAL_RPSを登録しました。
※R3-1911と関連</v>
          </cell>
          <cell r="F1958" t="str">
            <v>DDC季</v>
          </cell>
          <cell r="G1958">
            <v>44860</v>
          </cell>
          <cell r="N1958" t="str">
            <v>CW6_SP5(後半フェーズ)候補</v>
          </cell>
        </row>
        <row r="1959">
          <cell r="A1959" t="str">
            <v>1960</v>
          </cell>
          <cell r="B1959" t="str">
            <v>アドオン影響調査</v>
          </cell>
          <cell r="C1959" t="str">
            <v>アドオン</v>
          </cell>
          <cell r="D1959" t="str">
            <v>社内</v>
          </cell>
          <cell r="E1959" t="str">
            <v>CW5_SP16/CW6_SP4後半フェーズの各社アドオン影響調査</v>
          </cell>
          <cell r="F1959" t="str">
            <v>DDC季</v>
          </cell>
          <cell r="G1959">
            <v>44867</v>
          </cell>
        </row>
        <row r="1960">
          <cell r="A1960" t="str">
            <v>1961</v>
          </cell>
          <cell r="B1960" t="str">
            <v>EBRA</v>
          </cell>
          <cell r="C1960" t="str">
            <v>E.i.3.1</v>
          </cell>
          <cell r="D1960" t="str">
            <v>TJ
HD：2210-035</v>
          </cell>
          <cell r="E1960" t="str">
            <v>E.i.3.1が存在しない場合に、報告者により重要とされたが「いいえ」にチェックされる</v>
          </cell>
          <cell r="F1960" t="str">
            <v>DHD左</v>
          </cell>
          <cell r="G1960">
            <v>44867</v>
          </cell>
          <cell r="N1960" t="str">
            <v>CW6_SP5(前半フェーズ)候補</v>
          </cell>
          <cell r="S1960" t="str">
            <v>佐藤/藤田・塩見</v>
          </cell>
        </row>
        <row r="1961">
          <cell r="A1961" t="str">
            <v>1962</v>
          </cell>
          <cell r="B1961" t="str">
            <v>医師辞書</v>
          </cell>
          <cell r="C1961" t="str">
            <v>医師辞書</v>
          </cell>
          <cell r="D1961" t="str">
            <v>TSP
HD：2211-008</v>
          </cell>
          <cell r="E1961" t="str">
            <v>「科名」を指定せずに検索したところ、
M_DOCT_DEPTのDCF_DEPT_CDがM_CLINのCLIN_CDに存在しない医師の場合、検索結果に表示されませんでした。</v>
          </cell>
          <cell r="F1961" t="str">
            <v>DHD左</v>
          </cell>
          <cell r="G1961">
            <v>44879</v>
          </cell>
          <cell r="N1961" t="str">
            <v>CW6_SP5(後半フェーズ)候補</v>
          </cell>
          <cell r="R1961" t="str">
            <v>2022/12/20工数不足のため調整
CW6_SP5候補→CW6_SP6候補</v>
          </cell>
        </row>
        <row r="1962">
          <cell r="A1962" t="str">
            <v>1963</v>
          </cell>
          <cell r="B1962" t="str">
            <v>ALMD</v>
          </cell>
          <cell r="C1962" t="str">
            <v>MedDRAコーディング</v>
          </cell>
          <cell r="D1962" t="str">
            <v>TS-医薬
R3-RQ-603</v>
          </cell>
          <cell r="E1962" t="str">
            <v>読み替え有害事象の自動設定フラグがONの場合、読み替え有害事象未入力の状態でコーディングするとLLT名称が自動セットされる。画面を更新せずに、再コーディングした場合に自動セットされないので同様の動作として欲しい。</v>
          </cell>
          <cell r="F1962" t="str">
            <v>佐藤</v>
          </cell>
          <cell r="G1962">
            <v>44879</v>
          </cell>
          <cell r="N1962" t="str">
            <v>CW6_SP5(後半フェーズ)候補</v>
          </cell>
          <cell r="R1962" t="str">
            <v>2022/12/20工数不足のため調整
CW6_SP5候補→CW6_SP6候補</v>
          </cell>
        </row>
        <row r="1963">
          <cell r="A1963" t="str">
            <v>1964</v>
          </cell>
          <cell r="B1963" t="str">
            <v>ConfigUtil</v>
          </cell>
          <cell r="C1963" t="str">
            <v>コンフィグ作成ツールConfigUtil</v>
          </cell>
          <cell r="D1963" t="str">
            <v>社内
R3-QA-278</v>
          </cell>
          <cell r="E1963" t="str">
            <v>マスターメンテナンス画面のXMLダウンロード先の初期表示フォルダが同じパラメータにもかかわらず出力方法の違うものが混在する。「Excelが自動で開かれて保存するユーザーが別名保存をする操作のファイル」と「ダイアログが表示されるファイル」とでは望ましいデフォルト値が異なるので、仕分けをして上記のいずれかにより異なるパラメータを参照するよう改修する。</v>
          </cell>
          <cell r="F1963" t="str">
            <v>佐藤</v>
          </cell>
          <cell r="G1963">
            <v>44879</v>
          </cell>
          <cell r="N1963" t="str">
            <v>CW6_SP5(後半フェーズ)候補</v>
          </cell>
          <cell r="R1963" t="str">
            <v>2022/12/20工数不足のため調整
CW6_SP5候補→CW6_SP6候補</v>
          </cell>
        </row>
        <row r="1964">
          <cell r="A1964" t="str">
            <v>1965</v>
          </cell>
          <cell r="B1964" t="str">
            <v>MSLD</v>
          </cell>
          <cell r="C1964" t="str">
            <v>マスターローダー</v>
          </cell>
          <cell r="D1964" t="str">
            <v>OTPC
HD:211-012</v>
          </cell>
          <cell r="E1964" t="str">
            <v>MSLD直後は統計情報が更新されないので、MedDRA一括変換が遅くなる。
→MSLD後に、関連するテーブルの統計情報再収集するSQLを発行する対応</v>
          </cell>
          <cell r="F1964" t="str">
            <v>佐藤</v>
          </cell>
          <cell r="G1964">
            <v>44879</v>
          </cell>
          <cell r="N1964" t="str">
            <v>CW6_SP5(前半フェーズ)候補</v>
          </cell>
          <cell r="S1964" t="str">
            <v>佐藤/藤田・塩見</v>
          </cell>
        </row>
        <row r="1965">
          <cell r="A1965" t="str">
            <v>1966</v>
          </cell>
          <cell r="B1965" t="str">
            <v>EICL</v>
          </cell>
          <cell r="C1965" t="str">
            <v>画面ログイン</v>
          </cell>
          <cell r="D1965" t="str">
            <v>EI
HD：2210-034</v>
          </cell>
          <cell r="E1965" t="str">
            <v>朝９時前にSIRS3からCWの評価ビューワが見られません。</v>
          </cell>
          <cell r="F1965" t="str">
            <v>DHD馮</v>
          </cell>
          <cell r="G1965">
            <v>44880</v>
          </cell>
        </row>
        <row r="1966">
          <cell r="A1966" t="str">
            <v>1967</v>
          </cell>
          <cell r="B1966" t="str">
            <v>VOPC,VOPCP</v>
          </cell>
          <cell r="C1966" t="str">
            <v>不具合報告出力</v>
          </cell>
          <cell r="D1966" t="str">
            <v>社内</v>
          </cell>
          <cell r="E1966" t="str">
            <v>評価画面の症例評価フレームにて「受領別報告区分＝報告不要」を設定する場合、報告形式はブランクになるので、
「現在の承認状態では選択された報告方法の不具合報告イベントは作成できません。」の警告メッセージが表示されてしまいます。
※R3-1911と関連</v>
          </cell>
          <cell r="F1966" t="str">
            <v>DDC季</v>
          </cell>
          <cell r="G1966">
            <v>44881</v>
          </cell>
          <cell r="H1966" t="str">
            <v>リリース済</v>
          </cell>
          <cell r="N1966" t="str">
            <v>SP16(後半フェーズ)</v>
          </cell>
        </row>
        <row r="1967">
          <cell r="A1967" t="str">
            <v>1968</v>
          </cell>
          <cell r="B1967" t="str">
            <v>ConfigUtil</v>
          </cell>
          <cell r="C1967" t="str">
            <v>コンフィグ作成ツールConfigUtil</v>
          </cell>
          <cell r="D1967" t="str">
            <v>社内</v>
          </cell>
          <cell r="E1967" t="str">
            <v>ConfigUtilの画面が大き過ぎて「×」ボタンが表示されない場合がある。
表示サイズ調整して「×」ボタンが表示されるようにして欲しい。</v>
          </cell>
          <cell r="F1967" t="str">
            <v>佐藤</v>
          </cell>
          <cell r="G1967">
            <v>44886</v>
          </cell>
          <cell r="N1967" t="str">
            <v>CW6_SP5(後半フェーズ)候補</v>
          </cell>
          <cell r="R1967" t="str">
            <v>2022/12/20工数不足のため調整
CW6_SP5候補→CW6_SP6候補</v>
          </cell>
        </row>
        <row r="1968">
          <cell r="A1968" t="str">
            <v>1969</v>
          </cell>
          <cell r="B1968" t="str">
            <v>MDRG</v>
          </cell>
          <cell r="C1968" t="str">
            <v>自社薬登録</v>
          </cell>
          <cell r="D1968" t="str">
            <v>TJ
HD：2211-017</v>
          </cell>
          <cell r="E1968" t="str">
            <v>主キー（略称コード）重複、名称が異なる自社薬を登録すると、主キー重複エラーになるが、成分（子テーブルのレコード）は値が登録される。</v>
          </cell>
          <cell r="F1968" t="str">
            <v>DHD馮</v>
          </cell>
          <cell r="G1968">
            <v>44886</v>
          </cell>
          <cell r="N1968" t="str">
            <v>CW6_SP5(前半フェーズ)候補</v>
          </cell>
          <cell r="S1968" t="str">
            <v>佐藤/藤田・塩見</v>
          </cell>
        </row>
        <row r="1969">
          <cell r="A1969" t="str">
            <v>1970</v>
          </cell>
          <cell r="B1969" t="str">
            <v>ADAO</v>
          </cell>
          <cell r="C1969" t="str">
            <v>スペアアイテムの日付カラム</v>
          </cell>
          <cell r="D1969" t="str">
            <v>PP-SOL
HD：2211-019</v>
          </cell>
          <cell r="E1969" t="str">
            <v>ユーザ定義帳票を出力する際、スペアアイテムの日付カラムがスラッシュ区切りの表示ではなくDB入力値のままで出力されてしまう。</v>
          </cell>
          <cell r="F1969" t="str">
            <v>DHD馮</v>
          </cell>
          <cell r="G1969">
            <v>44886</v>
          </cell>
          <cell r="N1969" t="str">
            <v>CW6_SP5(後半フェーズ)候補</v>
          </cell>
        </row>
        <row r="1970">
          <cell r="A1970" t="str">
            <v>1971</v>
          </cell>
          <cell r="B1970" t="str">
            <v>ConfigUtil</v>
          </cell>
          <cell r="C1970" t="str">
            <v>各configファイル</v>
          </cell>
          <cell r="D1970" t="str">
            <v>社内</v>
          </cell>
          <cell r="E1970" t="str">
            <v>CW6においてConfigのテンプレートファイルに記載されているパスの一部がCW5ADRとなっている。CW6ADRの表記に改修。</v>
          </cell>
          <cell r="F1970" t="str">
            <v>佐藤</v>
          </cell>
          <cell r="G1970">
            <v>44887</v>
          </cell>
          <cell r="N1970" t="str">
            <v>CW6_SP5(後半フェーズ)候補</v>
          </cell>
          <cell r="R1970" t="str">
            <v>2022/12/20工数不足のため調整
CW6_SP5候補→CW6_SP6候補</v>
          </cell>
        </row>
        <row r="1971">
          <cell r="A1971" t="str">
            <v>1972</v>
          </cell>
          <cell r="B1971" t="str">
            <v>MAST</v>
          </cell>
          <cell r="C1971" t="str">
            <v>INIDUMP</v>
          </cell>
          <cell r="D1971" t="str">
            <v>社内</v>
          </cell>
          <cell r="E1971" t="str">
            <v>現状INIDUMPの見直しもされていないので、SPリリースごとISO3166に準拠したINIDUMPをメンテする。
国名、投与経路、剤形、UCUM等、横展開して対応が必要</v>
          </cell>
          <cell r="F1971" t="str">
            <v>柴田</v>
          </cell>
          <cell r="G1971">
            <v>44893</v>
          </cell>
          <cell r="N1971" t="str">
            <v>SP16(後半フェーズ)</v>
          </cell>
        </row>
        <row r="1972">
          <cell r="A1972" t="str">
            <v>1973</v>
          </cell>
          <cell r="B1972" t="str">
            <v>MRAM</v>
          </cell>
          <cell r="C1972" t="str">
            <v>MedDRA一括変換</v>
          </cell>
          <cell r="D1972" t="str">
            <v>KS
HD：2211-010</v>
          </cell>
          <cell r="E1972" t="str">
            <v>複数名で同時にMedDRA一括変換の処理を実行されると、同じ一時表が利用され、エラーとなる可能性があります。
ORA-14452: すでに使用されている一時表で索引を作成、変更または削除しようとしました</v>
          </cell>
          <cell r="F1972" t="str">
            <v>DHD馮</v>
          </cell>
          <cell r="G1972">
            <v>44893</v>
          </cell>
          <cell r="N1972" t="str">
            <v>CW6_SP5(後半フェーズ)候補</v>
          </cell>
          <cell r="R1972" t="str">
            <v>CW6での動作確認を実施（CW6では排他制御されている可能性が高い）</v>
          </cell>
        </row>
        <row r="1973">
          <cell r="A1973" t="str">
            <v>1974</v>
          </cell>
          <cell r="B1973" t="str">
            <v>ALEC</v>
          </cell>
          <cell r="C1973" t="str">
            <v>報告イベント作成とACK取込のタイミング</v>
          </cell>
          <cell r="D1973" t="str">
            <v>PP-CH
HD：2211-027</v>
          </cell>
          <cell r="E1973" t="str">
            <v>ADR側に報告イベント作成に時間が掛かる場合は、報告イベント作成完了前に、機構側からACKを受信して取り込んだら、エラーとなります。</v>
          </cell>
          <cell r="F1973" t="str">
            <v>DHD馮</v>
          </cell>
          <cell r="G1973">
            <v>44895</v>
          </cell>
          <cell r="N1973" t="str">
            <v>CW6_SP5(後半フェーズ)候補</v>
          </cell>
        </row>
        <row r="1974">
          <cell r="A1974" t="str">
            <v>1975</v>
          </cell>
          <cell r="B1974" t="str">
            <v>ALEC</v>
          </cell>
          <cell r="C1974" t="str">
            <v>報告イベント作成のWK表更新時間かかる</v>
          </cell>
          <cell r="D1974" t="str">
            <v>PP-CH
HD：2211-027</v>
          </cell>
          <cell r="E1974" t="str">
            <v>報告イベント作成時、WKテーブル更新に時間かかりました。
1症例のWKテーブル更新に4分かかっているのが問題です。</v>
          </cell>
          <cell r="F1974" t="str">
            <v>DHD馮</v>
          </cell>
          <cell r="G1974">
            <v>44895</v>
          </cell>
          <cell r="N1974" t="str">
            <v>CW6_SP5(後半フェーズ)候補</v>
          </cell>
          <cell r="R1974" t="str">
            <v>2022/12/20工数不足のため調整
CW6_SP5候補→CW6_SP6候補</v>
          </cell>
        </row>
        <row r="1975">
          <cell r="A1975" t="str">
            <v>1976</v>
          </cell>
          <cell r="B1975" t="str">
            <v>CSRD</v>
          </cell>
          <cell r="C1975" t="str">
            <v>サマリー薬剤種別</v>
          </cell>
          <cell r="D1975" t="str">
            <v>SG
HD：2211-018</v>
          </cell>
          <cell r="E1975" t="str">
            <v>治験定期報告で対照薬（自社薬マスタ-治験薬区分=実薬対照）と併用薬（自社薬マスタ-治験薬区分=ブランク）が登録されている場合、治験定期報告-サマリー薬剤種別は、ブランク＝被験薬と判定される。
この場合は、実薬対照として判定されて欲しい。</v>
          </cell>
          <cell r="F1975" t="str">
            <v>塩見</v>
          </cell>
          <cell r="G1975">
            <v>44895</v>
          </cell>
          <cell r="H1975" t="str">
            <v>リリース済</v>
          </cell>
          <cell r="N1975" t="str">
            <v>CW6_SP4</v>
          </cell>
        </row>
        <row r="1976">
          <cell r="A1976" t="str">
            <v>1977</v>
          </cell>
          <cell r="B1976" t="str">
            <v>EBSF</v>
          </cell>
          <cell r="C1976" t="str">
            <v>取下げ提携会社報告</v>
          </cell>
          <cell r="D1976" t="str">
            <v>SG
HD：2212-002</v>
          </cell>
          <cell r="E1976" t="str">
            <v>当局報告不要/提携会社取下げ報告の入力（C.1.11.1）に１（破棄）を出力したいという状況になりますが、
現状仕様では、出力できません。</v>
          </cell>
          <cell r="F1976" t="str">
            <v>DHD左</v>
          </cell>
          <cell r="G1976">
            <v>44901</v>
          </cell>
          <cell r="N1976" t="str">
            <v>CW5_SP17(前半フェーズ)候補</v>
          </cell>
          <cell r="R1976" t="str">
            <v>優先度高で対応希望、CW5でのリリースが必要</v>
          </cell>
          <cell r="S1976" t="str">
            <v>藤田・塩見</v>
          </cell>
        </row>
        <row r="1977">
          <cell r="A1977" t="str">
            <v>1978</v>
          </cell>
          <cell r="B1977" t="str">
            <v>EBSF</v>
          </cell>
          <cell r="C1977" t="str">
            <v>複数症例のChecklist出力時</v>
          </cell>
          <cell r="D1977" t="str">
            <v>社内</v>
          </cell>
          <cell r="E1977" t="str">
            <v>EBSF画面で、複数症例をChecklist出力時、該当エラーが発生します。</v>
          </cell>
          <cell r="F1977" t="str">
            <v>DDC季</v>
          </cell>
          <cell r="G1977">
            <v>44903</v>
          </cell>
          <cell r="N1977" t="str">
            <v>CW6_SP5(後半フェーズ)候補</v>
          </cell>
        </row>
        <row r="1978">
          <cell r="A1978" t="str">
            <v>1979</v>
          </cell>
          <cell r="B1978" t="str">
            <v>MLCP</v>
          </cell>
          <cell r="C1978" t="str">
            <v>StartCopy</v>
          </cell>
          <cell r="D1978" t="str">
            <v>社内</v>
          </cell>
          <cell r="E1978" t="str">
            <v xml:space="preserve">AzureFunction MLCPはStorageのBlobからFileShareへコピーした際に、下記のエラーが発生しました。
予期せぬエラーが発生しました。
Azure.RequestFailedException: Server failed to authenticate the request. Please refer to the information in the www-authenticate header.
RequestId:937b3fc7-201a-0030-1b46-09ed3a000000
Time:2022-12-06T07:44:01.0829739Z
Status: 401 (Server failed to authenticate the request. Please refer to the information in the www-authenticate header.)
ErrorCode: CannotVerifyCopySource
</v>
          </cell>
          <cell r="F1978" t="str">
            <v>DDC陳</v>
          </cell>
          <cell r="G1978">
            <v>44903</v>
          </cell>
          <cell r="H1978" t="str">
            <v>リリース済</v>
          </cell>
          <cell r="N1978" t="str">
            <v>CW6_SP4
CW6_SP3g</v>
          </cell>
        </row>
        <row r="1979">
          <cell r="A1979" t="str">
            <v>1980</v>
          </cell>
          <cell r="B1979" t="str">
            <v>TDLT、ASCL</v>
          </cell>
          <cell r="C1979" t="str">
            <v>検索対象</v>
          </cell>
          <cell r="D1979" t="str">
            <v>PP
HD：2212-005</v>
          </cell>
          <cell r="E1979" t="str">
            <v>セルトリオン、ゼリア、EAファーマ、千寿、4社から下記改善要望が頂きました。
「複数受領で報告要の場合、受領毎に報告期日管理を行い、症例カレンダ及びTo/Doアラート管理で出力して欲しい」</v>
          </cell>
          <cell r="F1979" t="str">
            <v>DHD馮</v>
          </cell>
          <cell r="G1979">
            <v>44903</v>
          </cell>
          <cell r="N1979" t="str">
            <v>CW6_SP5(後半フェーズ)候補</v>
          </cell>
          <cell r="R1979" t="str">
            <v>2022/12/20工数不足のため調整
CW6_SP5候補→CW6_SP6候補</v>
          </cell>
        </row>
        <row r="1980">
          <cell r="A1980" t="str">
            <v>1981</v>
          </cell>
          <cell r="B1980" t="str">
            <v>SETUP_Admin、SETUP_Client</v>
          </cell>
          <cell r="C1980" t="str">
            <v>SETUP_Admin、SETUP_Client</v>
          </cell>
          <cell r="D1980" t="str">
            <v>要望ドキュ No.340</v>
          </cell>
          <cell r="E1980" t="str">
            <v>KITの構成変更
【CW5】
・SETUP_Client\setupkit\CW5ADR
・SETUP_Admin\setupkit\CW5ADR
以下のショートカットファイル「CW5ADR環境」にて開くURLがedge指定で開くように修正
（デフォルトブラウザ→edge指定に変更する）
【CW6】
・SETUP_Clientフォルダの追加
・SETUP_Adminフォルダの仕様変更（CW5ADRのSETUP_Adminフォルダと同等の機能に修正する）</v>
          </cell>
          <cell r="F1980" t="str">
            <v>江口</v>
          </cell>
          <cell r="G1980">
            <v>44903</v>
          </cell>
          <cell r="H1980" t="str">
            <v>リリース済</v>
          </cell>
          <cell r="N1980" t="str">
            <v>CW6_SP4(後半フェーズ)</v>
          </cell>
        </row>
        <row r="1981">
          <cell r="A1981" t="str">
            <v>1982</v>
          </cell>
          <cell r="B1981" t="str">
            <v>ADAR</v>
          </cell>
          <cell r="C1981" t="str">
            <v>DAROUTE_ID</v>
          </cell>
          <cell r="D1981" t="str">
            <v>SG:
HD：2201-016、2212-006
TSP:
HD：2209-036</v>
          </cell>
          <cell r="E1981" t="str">
            <v xml:space="preserve">M_DAROUTEにDAROUTE_ID無しデータが無効で登録されている場合に、
汎用帳票に重複行が表示される
</v>
          </cell>
          <cell r="F1981" t="str">
            <v>DHD左</v>
          </cell>
          <cell r="G1981">
            <v>44904</v>
          </cell>
        </row>
        <row r="1982">
          <cell r="A1982" t="str">
            <v>1983</v>
          </cell>
          <cell r="C1982" t="str">
            <v>施設伝達リスト</v>
          </cell>
          <cell r="D1982" t="str">
            <v>MJ：
R3-RQ-604</v>
          </cell>
          <cell r="E1982" t="str">
            <v>製薬協推奨　個別報告共通サマリーテーブル
をCWでサポートして欲しい。
様式などの詳細は下記を参照。
製薬協推奨　治験実施医療機関への安全性情報伝達様式
https://www.jpma.or.jp/information/evaluation/results/allotment/form_for_communicating_safety_information_202204.html</v>
          </cell>
          <cell r="F1982" t="str">
            <v>柴田</v>
          </cell>
          <cell r="G1982">
            <v>44907</v>
          </cell>
          <cell r="N1982" t="str">
            <v>CW6_SP5(後半フェーズ)候補</v>
          </cell>
          <cell r="R1982" t="str">
            <v>製薬協推奨の帳票なので、準レギュレーション対応として、対応を検討しても良いと考える。
対応時期はCW6_SP5の候補とする。</v>
          </cell>
        </row>
        <row r="1983">
          <cell r="A1983" t="str">
            <v>1984</v>
          </cell>
          <cell r="B1983" t="str">
            <v>CWAuth</v>
          </cell>
          <cell r="C1983" t="str">
            <v>インストーラー</v>
          </cell>
          <cell r="D1983" t="str">
            <v>ASK：
R3-RQ-604</v>
          </cell>
          <cell r="E1983" t="str">
            <v>CWAuthのインストーラもしくはセットアップバッチを作成してほしい。
エンドユーザにセットアップしてもらう製品なので、任意の場所にご自由にではなく、ProgramFilseの下にコピーして、スタートメニューに起動のシュートカットが作成されるようにセットアップバッチ等が必要。</v>
          </cell>
          <cell r="F1983" t="str">
            <v>柴田</v>
          </cell>
          <cell r="G1983">
            <v>44907</v>
          </cell>
          <cell r="N1983" t="str">
            <v>CW6_SP5(後半フェーズ)候補</v>
          </cell>
          <cell r="R1983" t="str">
            <v>※新機能側対応</v>
          </cell>
        </row>
        <row r="1984">
          <cell r="A1984" t="str">
            <v>1985</v>
          </cell>
          <cell r="B1984" t="str">
            <v>SSO</v>
          </cell>
          <cell r="D1984" t="str">
            <v>ASK：
R3-QA-288</v>
          </cell>
          <cell r="E1984" t="str">
            <v>シングルサインオンについて以下を検討し対応する。
・ドメインユーザーの解除機能（セキュリティ上、解除できない方が良い？）
・対応範囲（本体側だけか、共通管理も全て対応するか？）</v>
          </cell>
          <cell r="F1984" t="str">
            <v>柴田</v>
          </cell>
          <cell r="G1984">
            <v>44907</v>
          </cell>
          <cell r="N1984" t="str">
            <v>CW6_SP5(後半フェーズ)候補</v>
          </cell>
        </row>
        <row r="1985">
          <cell r="A1985" t="str">
            <v>1986</v>
          </cell>
          <cell r="B1985" t="str">
            <v>EBIS</v>
          </cell>
          <cell r="C1985" t="str">
            <v>取下げ報告</v>
          </cell>
          <cell r="D1985" t="str">
            <v>AZ:
HD：2209-032</v>
          </cell>
          <cell r="E1985" t="str">
            <v>取下げ報告であり、「▲：可能な限り記載する項目」のため、薬機法改正前からブランクで報告していましたが、【必須項目入力チェックエラー】が出てしまっています。</v>
          </cell>
          <cell r="F1985" t="str">
            <v>DHD左</v>
          </cell>
          <cell r="G1985">
            <v>44908</v>
          </cell>
          <cell r="N1985" t="str">
            <v>早めの解決の希望がある</v>
          </cell>
        </row>
        <row r="1986">
          <cell r="A1986" t="str">
            <v>1987</v>
          </cell>
          <cell r="B1986" t="str">
            <v>共通基盤</v>
          </cell>
          <cell r="C1986" t="str">
            <v>DBの処理リトライ対応</v>
          </cell>
          <cell r="D1986" t="str">
            <v>Azure顧客各社</v>
          </cell>
          <cell r="E1986" t="str">
            <v>Azure SQL DBの一時的な障害が多々発生する。
現在はOpen処理、Execute処理は一度のエラーでExceptionのエラーとなってしまう。
これらのDBに対する処理でConfigに指定した回数（10秒）ｘ指定した時間リトライ（10回）を行う処理に改修する。
※新機能側対応</v>
          </cell>
          <cell r="F1986" t="str">
            <v>富岡</v>
          </cell>
          <cell r="G1986">
            <v>44910</v>
          </cell>
          <cell r="N1986" t="str">
            <v>CW6_SP5（後半フェーズ候補）</v>
          </cell>
        </row>
        <row r="1987">
          <cell r="A1987" t="str">
            <v>1988</v>
          </cell>
          <cell r="B1987" t="str">
            <v>EBRA</v>
          </cell>
          <cell r="C1987" t="str">
            <v>受信ファイルエントリーでF-Up</v>
          </cell>
          <cell r="D1987" t="str">
            <v>各社</v>
          </cell>
          <cell r="E1987" t="str">
            <v>受信ファイルエントリーでF-Upで時間がかかる。
取り込みのICSRファイルのサイズに関係なく、受領数の多い症例に対してF-Upの場合、取り込みに時間がかかる。
R3-1392はICSRファイルの出力対応を行っているが、F-Upに時間がかかる問題も指摘されている。
原因の調査から必要。
※新機能側対応</v>
          </cell>
          <cell r="F1987" t="str">
            <v>富岡</v>
          </cell>
          <cell r="G1987">
            <v>44910</v>
          </cell>
          <cell r="N1987" t="str">
            <v>CW6_SP5（後半フェーズ候補）</v>
          </cell>
        </row>
        <row r="1988">
          <cell r="A1988" t="str">
            <v>1989</v>
          </cell>
          <cell r="B1988" t="str">
            <v>CW/ADR全体</v>
          </cell>
          <cell r="C1988" t="str">
            <v>Citrix排除対応、CW画面のWeb化</v>
          </cell>
          <cell r="D1988" t="str">
            <v>－</v>
          </cell>
          <cell r="E1988" t="str">
            <v>2025年以降はコストの問題で、実質CW6 On AzureでCitrixが使えない状態となる。
現在のWinFormで作成されているCWクライアント画面をWeb化したい。
その場合、HTML5化／WebAssembly化で対応が良いと思われる。
まずは工数の見積。
※新機能側対応</v>
          </cell>
          <cell r="F1988" t="str">
            <v>富岡</v>
          </cell>
          <cell r="G1988">
            <v>44910</v>
          </cell>
          <cell r="N1988" t="str">
            <v>未定</v>
          </cell>
        </row>
        <row r="1989">
          <cell r="A1989" t="str">
            <v>1990</v>
          </cell>
          <cell r="B1989" t="str">
            <v>TDLT</v>
          </cell>
          <cell r="C1989" t="str">
            <v>提携会社報告のアラート</v>
          </cell>
          <cell r="D1989" t="str">
            <v>TSS
HD：2212-015</v>
          </cell>
          <cell r="E1989" t="str">
            <v>評価画面－提携会社報告に2行登録し、アラートも2行表示されていたのですが、
片方の提携会社報告イベントを追加したところ、アラート一覧からは両方のアラートが表示されなくなってしまいました。</v>
          </cell>
          <cell r="F1989" t="str">
            <v>DHD馮</v>
          </cell>
          <cell r="G1989">
            <v>44911</v>
          </cell>
          <cell r="N1989" t="str">
            <v>CW6_SP5(後半フェーズ)候補</v>
          </cell>
        </row>
        <row r="1990">
          <cell r="A1990" t="str">
            <v>1991</v>
          </cell>
          <cell r="B1990" t="str">
            <v>ALAR</v>
          </cell>
          <cell r="C1990" t="str">
            <v>汎用検索</v>
          </cell>
          <cell r="D1990" t="str">
            <v>TS-医薬
R3-RQ-607</v>
          </cell>
          <cell r="E1990" t="str">
            <v xml:space="preserve">検索条件に「大文字/小文字、全角/半角を区別しない」指定をした場合、単体の半濁点を含むデータがあると検索処理がハングする（検索処理が終わらない）。
例）胃潰瘍（P-ring上10゜方向H1）
・CW6のみ発生する不具合。
・半角文字を全角文字に置換するFunction（CWA_TO_MULTI_BYTE）でエラー
　半濁点・濁点以外はエラー発生しない
・CWA_TO_MULTI_BYTEを修正して対応可
・半角文字＋半濁点を2文字→１文字に変換するSQLServerの機能が悪影響したとみられる
・CWA_TO_MULTI_BYTEは他の機能では利用していない、汎用帳票・汎用検索にのみ利用している。
・上記の文字を検索できないようにした方がよいのでは？CWは半角カナは入力不可
　　　→過去データ、移行データなどでは半角カナが含まれている場合があり、検索を行いたい（2023/01/10)
</v>
          </cell>
          <cell r="F1990" t="str">
            <v>柴田</v>
          </cell>
          <cell r="G1990">
            <v>44914</v>
          </cell>
          <cell r="N1990" t="str">
            <v>未定</v>
          </cell>
          <cell r="R1990" t="str">
            <v>半濁点にはいくつか種類があり、すべてがNGになるわけではない。
・U+309C：「てん」「まる」「はんだくてん」で変換⇒NG
・U+FF9F：上記をF8キーで半角変換、または半濁点付きの半角カナのカナ部分を削除⇒NG
・U+00B0：「きごう」「ど」で変換⇒OK
※リング符号（度を表す単位記号）
優先度は低だが、なぜエラーになるのか、他の特殊文字でエラーが発生しないかを調査をする。</v>
          </cell>
        </row>
        <row r="1991">
          <cell r="A1991" t="str">
            <v>1992</v>
          </cell>
          <cell r="B1991" t="str">
            <v>EBRF</v>
          </cell>
          <cell r="C1991" t="str">
            <v>国コード</v>
          </cell>
          <cell r="D1991" t="str">
            <v>PP-CH
HD：2212-017</v>
          </cell>
          <cell r="E1991" t="str">
            <v>CWではPMDAの行政報告バリデーションチェックと同等の国コードのリスト登録がないE2Bは取込時にエラーになります。
今後新しい国が増える事も想定して、取込時に国コードチェックをやめる事を要望します。
今回は以下のように国名マスタに登録する事で取込エラーは回避できました。</v>
          </cell>
          <cell r="F1991" t="str">
            <v>DHD馮</v>
          </cell>
          <cell r="G1991">
            <v>44916</v>
          </cell>
        </row>
        <row r="1992">
          <cell r="A1992" t="str">
            <v>1993</v>
          </cell>
          <cell r="B1992" t="str">
            <v>DSMR</v>
          </cell>
          <cell r="C1992" t="str">
            <v>自社薬グループコード</v>
          </cell>
          <cell r="D1992" t="str">
            <v>TJ
HD：2211-025</v>
          </cell>
          <cell r="E1992" t="str">
            <v>ユーザーから下記の要望がありました。
文献検索画面の出力結果をエクセル出力する際、「自社薬グループコード」を含めて欲しい。
（現在「自社薬グループ名」は出力されていますが、文献入力画面上に並んで入力される「自社薬グループコード」については出力されていません。）
そこで、下記の修正をお願いすることを検討しております。可能でしょうか？
①文献検索画面＞エクセル出力　出力項目に「自社薬グループコード」を含める（必須）
②文献検索画面＞出力結果欄　表示項目に「自社薬グループコード」を含める（できれば）
③文献検索画面＞出力データ絞り込み条件指定　検索項目に「自社薬グループコード」を含める（できれば）</v>
          </cell>
          <cell r="F1992" t="str">
            <v>DHD馮</v>
          </cell>
          <cell r="G1992">
            <v>44917</v>
          </cell>
        </row>
        <row r="1993">
          <cell r="A1993" t="str">
            <v>1994</v>
          </cell>
          <cell r="B1993" t="str">
            <v>クライアント処理全般</v>
          </cell>
          <cell r="C1993" t="str">
            <v>Office操作全般</v>
          </cell>
          <cell r="E1993" t="str">
            <v>2025年10月にMicrosoftの制約で、CW6 On AzureのVDA機ではOfficeが利用できなくなる。
CW/ADRクライアントにてOffice依存の機能を排除してほしい。
現状、CW/ADRでは
　①docxの帳票を作成する際（PMDA確認帳票、CIOMS等）にはOpenXMLを利用している。・・・一部だけ対応済み
　②xlsxの帳票を作成する際（汎用帳票等）にはExcelのCOMを利用している。・・・未対応
したがって、上記②についてOpenXMLにてxlsxファイルを作成するように改修する。
===
帳票を作成した後のWord.exe、EXCEL.exeを起動している個所は、
Configの設定に従い（1.今まで通りWrod,Excel起動、2.ローカルに保存のみ、3.所定のURLにUpload）とする。
※新機能側対応</v>
          </cell>
          <cell r="F1993" t="str">
            <v>富岡</v>
          </cell>
          <cell r="G1993">
            <v>44917</v>
          </cell>
          <cell r="N1993" t="str">
            <v>未定</v>
          </cell>
        </row>
        <row r="1994">
          <cell r="A1994" t="str">
            <v>1995</v>
          </cell>
          <cell r="B1994" t="str">
            <v>ALEC</v>
          </cell>
          <cell r="C1994" t="str">
            <v>「治験の概要マスタ取込」ボタン</v>
          </cell>
          <cell r="D1994" t="str">
            <v>AZ
HD：2210-013</v>
          </cell>
          <cell r="E1994" t="str">
            <v>ユーザーから下記の要望がありました。
治験評価画面の「治験の概要マスタ取込」ボタンの動作を、代表自社薬に加えてその他の被検薬も対象とする、となります。</v>
          </cell>
          <cell r="F1994" t="str">
            <v>DHD馮</v>
          </cell>
          <cell r="G1994">
            <v>44931</v>
          </cell>
        </row>
        <row r="1995">
          <cell r="A1995" t="str">
            <v>1996</v>
          </cell>
          <cell r="B1995" t="str">
            <v>ALEC</v>
          </cell>
          <cell r="C1995" t="str">
            <v>「過去の伝送での症例識別子」スプレッド</v>
          </cell>
          <cell r="D1995" t="str">
            <v>AZ
HD：2210-013</v>
          </cell>
          <cell r="E1995" t="str">
            <v>既存の治験評価画面の「過去の伝送での症例識別子」スプレッドに２行の空白レコードを入力する場合、治験評価画面を新規する際、「行インデックスが無効です」エラーを発生した。</v>
          </cell>
          <cell r="F1995" t="str">
            <v>DHD馮</v>
          </cell>
          <cell r="G1995">
            <v>44932</v>
          </cell>
          <cell r="N1995" t="str">
            <v>CW6_SP5(後半フェーズ)候補</v>
          </cell>
        </row>
        <row r="1996">
          <cell r="A1996" t="str">
            <v>1997</v>
          </cell>
          <cell r="B1996" t="str">
            <v>ALEC</v>
          </cell>
          <cell r="C1996" t="str">
            <v>「症例の記述情報」や「報告者の意見」</v>
          </cell>
          <cell r="D1996" t="str">
            <v>EI
HD：2301-009</v>
          </cell>
          <cell r="E1996" t="str">
            <v>新治験対応にて、複数の評価対象薬がある場合も、代表の１報告となるため、治験評価における「症例の記述情報」や「報告者の意見」が薬剤毎にあるのは、改訂の予定はありますか。</v>
          </cell>
          <cell r="F1996" t="str">
            <v>DHD馮</v>
          </cell>
          <cell r="G1996">
            <v>44938</v>
          </cell>
        </row>
        <row r="1997">
          <cell r="A1997" t="str">
            <v>1998</v>
          </cell>
          <cell r="B1997" t="str">
            <v>ALRA,ALRS</v>
          </cell>
          <cell r="C1997" t="str">
            <v>再計算ボタン</v>
          </cell>
          <cell r="D1997" t="str">
            <v>KP
HD：2212-016</v>
          </cell>
          <cell r="E1997" t="str">
            <v>完了報告期日が入力されている場合も、
再計算を押下して再計算ロジックを行っております。</v>
          </cell>
          <cell r="F1997" t="str">
            <v>DHD左</v>
          </cell>
          <cell r="G1997">
            <v>44942</v>
          </cell>
        </row>
        <row r="1998">
          <cell r="A1998" t="str">
            <v>1999</v>
          </cell>
          <cell r="B1998" t="str">
            <v>症例ロック画面</v>
          </cell>
          <cell r="C1998" t="str">
            <v>排他制御</v>
          </cell>
          <cell r="D1998" t="str">
            <v>TS-医薬
R3-RQ-609</v>
          </cell>
          <cell r="E1998" t="str">
            <v>排他制御によるロック時のメッセージにユーザ名ではなくクライアント識別子（VDAサーバ名）が表示される。
例：”このデータはユーザ名（TSPPvda12）がロックしているため、修正できません。”
2023/01/23　佐藤
氏名とユーザーIDを表示させて欲しい（症例ロック解除画面には氏名がなく、ユーザーIDのみしか書かれていない） 
1/30/2023 佐藤
ロック解除画面がID表記になっているので紐づけて確認できないのが課題、
ロック解除画面側に氏名を出力する案もあり、こちらの方が対応しやすい</v>
          </cell>
          <cell r="F1998" t="str">
            <v>佐藤</v>
          </cell>
          <cell r="G1998">
            <v>44946</v>
          </cell>
          <cell r="N1998" t="str">
            <v>CW6_SP5(後半フェーズ)候補</v>
          </cell>
        </row>
        <row r="1999">
          <cell r="A1999" t="str">
            <v>2000</v>
          </cell>
          <cell r="B1999" t="str">
            <v>WKテーブル</v>
          </cell>
          <cell r="C1999" t="str">
            <v>パフォーマンス問題</v>
          </cell>
          <cell r="D1999" t="str">
            <v>ASK
HD：2030-014</v>
          </cell>
          <cell r="E1999" t="str">
            <v>ワークテーブルを更新に時間がかかる。
1月中旬から更新の時間が10秒⇒40秒程に増加した。
（オラクル側で統計情報を取得して実行計画が変わったため？原因は不明）
WKテーブルの検索条件にADR_NOを指定する条件を追加することで、40秒⇒1,2秒くらいに短縮されたので、その改修を反映させたパッチをリリースする。</v>
          </cell>
          <cell r="F1999" t="str">
            <v>柴田</v>
          </cell>
          <cell r="G1999">
            <v>44946</v>
          </cell>
          <cell r="N1999" t="str">
            <v>CW5_SP15b</v>
          </cell>
        </row>
        <row r="2000">
          <cell r="A2000" t="str">
            <v>2001</v>
          </cell>
          <cell r="B2000" t="str">
            <v>文献学会情報ロック画面</v>
          </cell>
          <cell r="C2000" t="str">
            <v>排他制御</v>
          </cell>
          <cell r="D2000" t="str">
            <v>TS-医薬
R3-RQ-609</v>
          </cell>
          <cell r="E2000" t="str">
            <v>文献学会情報ロック画面でユーザ名が正しく表示されていない。</v>
          </cell>
          <cell r="F2000" t="str">
            <v>佐藤</v>
          </cell>
          <cell r="G2000">
            <v>44949</v>
          </cell>
          <cell r="N2000" t="str">
            <v>CW6_SP5(後半フェーズ)候補</v>
          </cell>
        </row>
        <row r="2001">
          <cell r="A2001" t="str">
            <v>2002</v>
          </cell>
          <cell r="B2001" t="str">
            <v>サポートOS</v>
          </cell>
          <cell r="D2001" t="str">
            <v>社内
R3-QA-292</v>
          </cell>
          <cell r="E2001" t="str">
            <v xml:space="preserve">Windows11の対応（マルチセッション版をAzure上で用意して利用）
Windows Server 2022の対応
既に上記OSがリリースされており、今から導入するPJでは、上記OSでの構築の検討が必要。
※Windows 10 Enterprise LTSC 2021は2027年まで対応しているので、その動作確認も必要。
※Windows11対応するのであればCitrixも1912ではサポートしないので、2203 LTSRのサポートを記載する必要がある（但しCitrixは記載を削除する方針）
</v>
          </cell>
          <cell r="F2001" t="str">
            <v>佐藤</v>
          </cell>
          <cell r="G2001">
            <v>44956</v>
          </cell>
          <cell r="N2001" t="str">
            <v>CW6_SP5(後半フェーズ)候補</v>
          </cell>
          <cell r="R2001" t="str">
            <v>優先対応
※ヤンセンPJで急ぎでの対応が必要の可能性があるのでリリース時期には注意が必要</v>
          </cell>
        </row>
        <row r="2002">
          <cell r="A2002" t="str">
            <v>2003</v>
          </cell>
          <cell r="B2002" t="str">
            <v>EIMS</v>
          </cell>
          <cell r="C2002" t="str">
            <v>区分情報</v>
          </cell>
          <cell r="D2002" t="str">
            <v>EIアドオン</v>
          </cell>
          <cell r="E2002" t="str">
            <v>SP14 R3-1746にて、自社薬グループマスターに「区分情報」を追加していますが、
EIアドオンのマスター情報連携（EIMS）において、
SP3を適用しても既存のCSVから出力が変わらないように対応を行いたいという内容です。
（現アドオン仕様は、自社薬グループマスターのテーブル定義通りCSVを出力する仕様のため、
　テーブル定義の変更が発生するとCSVの内容が変わります）</v>
          </cell>
          <cell r="F2002" t="str">
            <v>DDC季</v>
          </cell>
          <cell r="G2002">
            <v>44956</v>
          </cell>
        </row>
        <row r="2003">
          <cell r="A2003" t="str">
            <v>2004</v>
          </cell>
          <cell r="B2003" t="str">
            <v>MSLD</v>
          </cell>
          <cell r="C2003" t="str">
            <v>マスターロード</v>
          </cell>
          <cell r="D2003" t="str">
            <v>PJ
R3-RQ-610</v>
          </cell>
          <cell r="E2003" t="str">
            <v>CW5でもUTF8改行LFのCSVファイルを取り込みできるようにして欲しい。
【2203-002】【JP】 【CW5ADR】 弊社マスタ連携変更に関するお知らせと質問、より派生
BOM有無による挙動も併せて確認
※マニュアルにも対応済である旨が（誤って）書かれている
CW6で対応済みの内容と同様の修正</v>
          </cell>
          <cell r="F2003" t="str">
            <v>佐藤</v>
          </cell>
          <cell r="G2003">
            <v>44956</v>
          </cell>
          <cell r="N2003" t="str">
            <v>CW5_SP17(後半フェーズ)</v>
          </cell>
        </row>
        <row r="2004">
          <cell r="A2004" t="str">
            <v>2005</v>
          </cell>
          <cell r="B2004" t="str">
            <v>パッチキット</v>
          </cell>
          <cell r="D2004" t="str">
            <v>社内</v>
          </cell>
          <cell r="E2004" t="str">
            <v>パッチキットの容量削減。
これまでフォルダ内に一つでもdllの更新があったらフォルダ全体をリリースしていた。
今後は更新のあったdllのみリリースしてもらう？
　→過去に共通dllのリリース漏れがあり、その対策としてフォルダ全体をリリースした。
　　上記対応を行うとリスクが高まるのでこの点に関する考慮が必要。</v>
          </cell>
          <cell r="F2004" t="str">
            <v>佐藤</v>
          </cell>
          <cell r="G2004">
            <v>44956</v>
          </cell>
          <cell r="N2004" t="str">
            <v>未定</v>
          </cell>
        </row>
        <row r="2005">
          <cell r="A2005" t="str">
            <v>2006</v>
          </cell>
          <cell r="B2005" t="str">
            <v>ICSR出力</v>
          </cell>
          <cell r="D2005" t="str">
            <v>ASK
R3-RQ-612</v>
          </cell>
          <cell r="E2005" t="str">
            <v>EDIオプション有効でも、ICSR出力⇒報告ボタンを押すとEDI連携用フォルダ（edi_mhlw）にファイルが出力される。
パラメータをブランクにしてもファイルが出力される。
一時的にEDI連携用フォルダに出力される仕様であれば、dxc_ediフォルダへコピーではなく移動とし、
edi_mhlwフォルダにファイルが残留し続ける点を改善して欲しい。</v>
          </cell>
          <cell r="F2005" t="str">
            <v>佐藤</v>
          </cell>
          <cell r="G2005">
            <v>44963</v>
          </cell>
          <cell r="N2005" t="str">
            <v>未定</v>
          </cell>
        </row>
        <row r="2006">
          <cell r="A2006" t="str">
            <v>2007</v>
          </cell>
          <cell r="B2006" t="str">
            <v>EDI電子証明書管理</v>
          </cell>
          <cell r="D2006" t="str">
            <v>ASK
R3-RQ-614</v>
          </cell>
          <cell r="E2006" t="str">
            <v>日付がGlobal Timeなので日本時間にしてほしい</v>
          </cell>
          <cell r="F2006" t="str">
            <v>佐藤</v>
          </cell>
          <cell r="G2006">
            <v>44963</v>
          </cell>
          <cell r="N2006" t="str">
            <v>CW6_SP6候補</v>
          </cell>
        </row>
        <row r="2007">
          <cell r="A2007" t="str">
            <v>2008</v>
          </cell>
          <cell r="B2007" t="str">
            <v>医療機器オプション</v>
          </cell>
          <cell r="C2007" t="str">
            <v>医療機器オプション</v>
          </cell>
          <cell r="D2007" t="str">
            <v>TS-医薬
R3-RQ-615</v>
          </cell>
          <cell r="E2007" t="str">
            <v>不具合報告情報入力画面の「不具合発生時の患者等の状況」の「取込」ボタンクリック時、受領画面の症例識別-関連管理番号（関連種別区分＝コンビネーション製品）に登録された症例の評価画面の「症例の記述情報」が取り込まれるが、改行が取り込まれない。</v>
          </cell>
          <cell r="F2007" t="str">
            <v>佐藤</v>
          </cell>
          <cell r="G2007">
            <v>44963</v>
          </cell>
          <cell r="N2007" t="str">
            <v>CW6_SP5(後半フェーズ)候補</v>
          </cell>
        </row>
        <row r="2008">
          <cell r="A2008" t="str">
            <v>2009</v>
          </cell>
          <cell r="B2008" t="str">
            <v>VOIN</v>
          </cell>
          <cell r="C2008" t="str">
            <v>医療機器オプション</v>
          </cell>
          <cell r="D2008" t="str">
            <v>TS-医薬
R3-RQ-613</v>
          </cell>
          <cell r="E2008" t="str">
            <v>不具合報告情報入力画面の以下項目の区分値がグリーンブックと異なるため、合わせてほしい。
・医療機器の現状_現品未回収詳細（Ca.2.1）
・今後の対応（C.7.1）
・転帰（Pa.6)
※転帰（Pa.6）は不具合情報の区分値を個別に追加が必要
⇒医療機器の現状_現品未回収詳細：対応不要（様式8と様式13で使用している項目があるので）
⇒転帰：不具合報告情報専用の区分値を追加する（「不明」、「回復したが後遺症あり」は表示だけ（無効フラグON）として区分値追加する）
⇒今後の対応：不具合報告情報専用の区分値を追加する（「使用停止依頼」は表示だけ（無効フラグON）として区分値追加する）</v>
          </cell>
          <cell r="F2008" t="str">
            <v>藤田</v>
          </cell>
          <cell r="G2008">
            <v>44970</v>
          </cell>
          <cell r="N2008" t="str">
            <v>CW6_SP5(後半フェーズ)候補</v>
          </cell>
        </row>
        <row r="2009">
          <cell r="A2009" t="str">
            <v>2010</v>
          </cell>
          <cell r="B2009" t="str">
            <v>EBSF</v>
          </cell>
          <cell r="C2009" t="str">
            <v>申請者氏名</v>
          </cell>
          <cell r="D2009" t="str">
            <v>PP-NM
HD：2302-004</v>
          </cell>
          <cell r="E2009" t="str">
            <v>CW6環境で海外向け（英語）ICSRを出力する際、申請者のみ日本語でセットされていますが、申請者以外は英語でセットされています。CW5環境で問題ありません。</v>
          </cell>
          <cell r="F2009" t="str">
            <v>DHD馮</v>
          </cell>
          <cell r="G2009">
            <v>44971</v>
          </cell>
          <cell r="N2009" t="str">
            <v>CW6_SP5(後半フェーズ)候補</v>
          </cell>
          <cell r="R2009" t="str">
            <v>SP5（後半フェーズ）優先度高で対応希望</v>
          </cell>
        </row>
        <row r="2010">
          <cell r="A2010" t="str">
            <v>2011</v>
          </cell>
          <cell r="B2010" t="str">
            <v>評価対応記録</v>
          </cell>
          <cell r="D2010" t="str">
            <v>MJ
R3-RQ-622</v>
          </cell>
          <cell r="E2010" t="str">
            <v>受領が53ある（有害事象、投与も20～40くらいある）症例の評価対応記録画面で更新すると60分たって「ご不憫をお掛けします」で異常終了する。　更新待ちの60分間、他のユーザの更新がほぼできない。</v>
          </cell>
          <cell r="F2010" t="str">
            <v>佐藤</v>
          </cell>
          <cell r="G2010">
            <v>44981</v>
          </cell>
          <cell r="N2010" t="str">
            <v>2/28/2023
緊急対応中</v>
          </cell>
          <cell r="R2010" t="str">
            <v>要緊急対応</v>
          </cell>
        </row>
        <row r="2011">
          <cell r="A2011" t="str">
            <v>2012</v>
          </cell>
          <cell r="B2011" t="str">
            <v>製造販売後評価画面
治験評価画面</v>
          </cell>
          <cell r="C2011" t="str">
            <v>報告ロジック</v>
          </cell>
          <cell r="D2011" t="str">
            <v>社内
R3-RQ-623</v>
          </cell>
          <cell r="E2011" t="str">
            <v>報告日を自動起算するロジックを実装してほしい（症例報告）</v>
          </cell>
          <cell r="F2011" t="str">
            <v>佐藤</v>
          </cell>
          <cell r="G2011">
            <v>44984</v>
          </cell>
          <cell r="N2011" t="str">
            <v>CW6_SP5(後半フェーズ)候補</v>
          </cell>
          <cell r="R2011" t="str">
            <v>少なくとも、CW6_SP5(後半フェーズ)で仕様検討は進めていく。</v>
          </cell>
        </row>
        <row r="2012">
          <cell r="A2012" t="str">
            <v>2013</v>
          </cell>
          <cell r="B2012" t="str">
            <v>区分値</v>
          </cell>
          <cell r="C2012" t="str">
            <v>DBSetup\10_INIDATA</v>
          </cell>
          <cell r="D2012" t="str">
            <v>社内
要望ドキュ410</v>
          </cell>
          <cell r="E2012" t="str">
            <v>パッケージコンフィグレーションシートの誤字。パッケージコンフィグレーションシートの誤字自体は要望ドキュ410で対応。
本件では区分値のINIデータ投入スクリプトを修正（DBSetup\10_INIDATA）</v>
          </cell>
          <cell r="F2012" t="str">
            <v>佐藤</v>
          </cell>
          <cell r="G2012">
            <v>44998</v>
          </cell>
          <cell r="N2012" t="str">
            <v>CW6_SP5(後半フェーズ)候補</v>
          </cell>
          <cell r="R2012" t="str">
            <v>SP5で対応、CW6のみ修正</v>
          </cell>
        </row>
        <row r="2013">
          <cell r="A2013" t="str">
            <v>2014</v>
          </cell>
          <cell r="B2013" t="str">
            <v>汎用検索</v>
          </cell>
          <cell r="C2013" t="str">
            <v>管理部面担当者</v>
          </cell>
          <cell r="D2013" t="str">
            <v>KP
HD：2303-009</v>
          </cell>
          <cell r="E2013" t="str">
            <v>下記改善要望が頂きました。
CW5利用者の社員マスター（M_EMPL.csv）の名前を変更したら、汎用条件検索のリストから過去に作成した履歴が出なくなった。
名前を変更した時でも、社員コードが同じ人物が過去に作成したものを紐づけするように改善したいです。</v>
          </cell>
          <cell r="F2013" t="str">
            <v>DHD馮</v>
          </cell>
          <cell r="G2013">
            <v>44999</v>
          </cell>
        </row>
        <row r="2014">
          <cell r="A2014" t="str">
            <v>2015</v>
          </cell>
          <cell r="B2014" t="str">
            <v>汎用検索</v>
          </cell>
          <cell r="C2014" t="str">
            <v>管理部面担当者の値</v>
          </cell>
          <cell r="D2014" t="str">
            <v>KP
HD：2303-009</v>
          </cell>
          <cell r="E2014" t="str">
            <v>下記改善要望が頂きました。
汎用条件検索の値リストにマスタデータ設定によって、幾つかの空白値が入りました。
R3-1681と類似</v>
          </cell>
          <cell r="F2014" t="str">
            <v>DHD馮</v>
          </cell>
          <cell r="G2014">
            <v>44999</v>
          </cell>
        </row>
        <row r="2015">
          <cell r="A2015" t="str">
            <v>2016</v>
          </cell>
          <cell r="B2015" t="str">
            <v>汎用検索</v>
          </cell>
          <cell r="C2015" t="str">
            <v>報告イベントのエラーメッセージ出力</v>
          </cell>
          <cell r="D2015" t="str">
            <v>AZ
HD：2303-014</v>
          </cell>
          <cell r="E2015" t="str">
            <v>汎用検索に「安全部報告－報告内容」の「エラーメッセージ」値が出力されなかった。</v>
          </cell>
          <cell r="F2015" t="str">
            <v>DHD馮</v>
          </cell>
          <cell r="G2015">
            <v>44999</v>
          </cell>
        </row>
        <row r="2016">
          <cell r="A2016" t="str">
            <v>2017</v>
          </cell>
          <cell r="B2016" t="str">
            <v>PMDA確認帳票</v>
          </cell>
          <cell r="C2016" t="str">
            <v>理事長の出力</v>
          </cell>
          <cell r="D2016" t="str">
            <v>JRC
HD：2303-019</v>
          </cell>
          <cell r="E2016" t="str">
            <v>医薬品 副作用 症例報告書における理事名はM_APP_DEFAULTSのMHW_FAMILY_NMとMHW_GIVE_NMを出力しますが、
マルチユーザーを変更する際、該当企業を対応するM_APP_DEFAULTSのレコードを出力しないで、
M_APP_DEFAULTS.SYS_ID=1のレコードが固定検索されています。
それが不具合ではないか。</v>
          </cell>
          <cell r="F2016" t="str">
            <v>DHD馮</v>
          </cell>
          <cell r="G2016">
            <v>45000</v>
          </cell>
        </row>
        <row r="2017">
          <cell r="A2017" t="str">
            <v>2018</v>
          </cell>
        </row>
        <row r="2018">
          <cell r="A2018" t="str">
            <v>2019</v>
          </cell>
        </row>
        <row r="2019">
          <cell r="A2019" t="str">
            <v>2020</v>
          </cell>
        </row>
        <row r="2020">
          <cell r="A2020" t="str">
            <v>2021</v>
          </cell>
        </row>
        <row r="2021">
          <cell r="A2021" t="str">
            <v>2022</v>
          </cell>
        </row>
        <row r="2022">
          <cell r="A2022" t="str">
            <v>2023</v>
          </cell>
        </row>
        <row r="2023">
          <cell r="A2023" t="str">
            <v>2024</v>
          </cell>
        </row>
        <row r="2024">
          <cell r="A2024" t="str">
            <v>2025</v>
          </cell>
        </row>
        <row r="2025">
          <cell r="A2025" t="str">
            <v>2026</v>
          </cell>
        </row>
        <row r="2026">
          <cell r="A2026" t="str">
            <v>2027</v>
          </cell>
        </row>
        <row r="2027">
          <cell r="A2027" t="str">
            <v>2028</v>
          </cell>
        </row>
        <row r="2028">
          <cell r="A2028" t="str">
            <v>2029</v>
          </cell>
        </row>
        <row r="2029">
          <cell r="A2029" t="str">
            <v>2030</v>
          </cell>
        </row>
        <row r="2030">
          <cell r="A2030" t="str">
            <v>2031</v>
          </cell>
        </row>
        <row r="2031">
          <cell r="A2031" t="str">
            <v>2032</v>
          </cell>
        </row>
        <row r="2032">
          <cell r="A2032" t="str">
            <v>2033</v>
          </cell>
        </row>
        <row r="2033">
          <cell r="A2033" t="str">
            <v>2034</v>
          </cell>
        </row>
        <row r="2034">
          <cell r="A2034" t="str">
            <v>2035</v>
          </cell>
        </row>
        <row r="2035">
          <cell r="A2035" t="str">
            <v>2036</v>
          </cell>
        </row>
        <row r="2036">
          <cell r="A2036" t="str">
            <v>2037</v>
          </cell>
        </row>
        <row r="2037">
          <cell r="A2037" t="str">
            <v>2038</v>
          </cell>
        </row>
        <row r="2038">
          <cell r="A2038" t="str">
            <v>2039</v>
          </cell>
        </row>
        <row r="2039">
          <cell r="A2039" t="str">
            <v>2040</v>
          </cell>
        </row>
        <row r="2040">
          <cell r="A2040" t="str">
            <v>2041</v>
          </cell>
        </row>
        <row r="2041">
          <cell r="A2041" t="str">
            <v>2042</v>
          </cell>
        </row>
        <row r="2042">
          <cell r="A2042" t="str">
            <v>2043</v>
          </cell>
        </row>
        <row r="2043">
          <cell r="A2043" t="str">
            <v>2044</v>
          </cell>
        </row>
        <row r="2044">
          <cell r="A2044" t="str">
            <v>2045</v>
          </cell>
        </row>
        <row r="2045">
          <cell r="A2045" t="str">
            <v>2046</v>
          </cell>
        </row>
        <row r="2046">
          <cell r="A2046" t="str">
            <v>2047</v>
          </cell>
        </row>
        <row r="2047">
          <cell r="A2047" t="str">
            <v>2048</v>
          </cell>
        </row>
        <row r="2048">
          <cell r="A2048" t="str">
            <v>2049</v>
          </cell>
        </row>
        <row r="2049">
          <cell r="A2049" t="str">
            <v>2050</v>
          </cell>
        </row>
        <row r="2050">
          <cell r="A2050" t="str">
            <v>2051</v>
          </cell>
        </row>
        <row r="2051">
          <cell r="A2051" t="str">
            <v>2052</v>
          </cell>
        </row>
        <row r="2052">
          <cell r="A2052" t="str">
            <v>2053</v>
          </cell>
        </row>
        <row r="2053">
          <cell r="A2053" t="str">
            <v>2054</v>
          </cell>
        </row>
        <row r="2054">
          <cell r="A2054" t="str">
            <v>2055</v>
          </cell>
        </row>
        <row r="2055">
          <cell r="A2055" t="str">
            <v>2056</v>
          </cell>
        </row>
        <row r="2056">
          <cell r="A2056" t="str">
            <v>2057</v>
          </cell>
        </row>
        <row r="2057">
          <cell r="A2057" t="str">
            <v>2058</v>
          </cell>
        </row>
        <row r="2058">
          <cell r="A2058" t="str">
            <v>2059</v>
          </cell>
        </row>
        <row r="2059">
          <cell r="A2059" t="str">
            <v>2060</v>
          </cell>
        </row>
        <row r="2060">
          <cell r="A2060" t="str">
            <v>2061</v>
          </cell>
        </row>
        <row r="2061">
          <cell r="A2061" t="str">
            <v>2062</v>
          </cell>
        </row>
        <row r="2062">
          <cell r="A2062" t="str">
            <v>2063</v>
          </cell>
        </row>
        <row r="2063">
          <cell r="A2063" t="str">
            <v>2064</v>
          </cell>
        </row>
        <row r="2064">
          <cell r="A2064" t="str">
            <v>2065</v>
          </cell>
        </row>
        <row r="2065">
          <cell r="A2065" t="str">
            <v>2066</v>
          </cell>
        </row>
        <row r="2066">
          <cell r="A2066" t="str">
            <v>2067</v>
          </cell>
        </row>
        <row r="2067">
          <cell r="A2067" t="str">
            <v>2068</v>
          </cell>
        </row>
        <row r="2068">
          <cell r="A2068" t="str">
            <v>2069</v>
          </cell>
        </row>
        <row r="2069">
          <cell r="A2069" t="str">
            <v>2070</v>
          </cell>
        </row>
        <row r="2070">
          <cell r="A2070" t="str">
            <v>2071</v>
          </cell>
        </row>
        <row r="2071">
          <cell r="A2071" t="str">
            <v>2072</v>
          </cell>
        </row>
        <row r="2072">
          <cell r="A2072" t="str">
            <v>2073</v>
          </cell>
        </row>
        <row r="2073">
          <cell r="A2073" t="str">
            <v>2074</v>
          </cell>
        </row>
        <row r="2074">
          <cell r="A2074" t="str">
            <v>2075</v>
          </cell>
        </row>
        <row r="2075">
          <cell r="A2075" t="str">
            <v>2076</v>
          </cell>
        </row>
        <row r="2076">
          <cell r="A2076" t="str">
            <v>2077</v>
          </cell>
        </row>
        <row r="2077">
          <cell r="A2077" t="str">
            <v>2078</v>
          </cell>
        </row>
        <row r="2078">
          <cell r="A2078" t="str">
            <v>2079</v>
          </cell>
        </row>
        <row r="2079">
          <cell r="A2079" t="str">
            <v>2080</v>
          </cell>
        </row>
        <row r="2080">
          <cell r="A2080" t="str">
            <v>2081</v>
          </cell>
        </row>
        <row r="2081">
          <cell r="A2081" t="str">
            <v>2082</v>
          </cell>
        </row>
        <row r="2082">
          <cell r="A2082" t="str">
            <v>2083</v>
          </cell>
        </row>
        <row r="2083">
          <cell r="A2083" t="str">
            <v>2084</v>
          </cell>
        </row>
        <row r="2084">
          <cell r="A2084" t="str">
            <v>2085</v>
          </cell>
        </row>
        <row r="2085">
          <cell r="A2085" t="str">
            <v>2086</v>
          </cell>
        </row>
        <row r="2086">
          <cell r="A2086" t="str">
            <v>2087</v>
          </cell>
        </row>
        <row r="2087">
          <cell r="A2087" t="str">
            <v>2088</v>
          </cell>
        </row>
        <row r="2088">
          <cell r="A2088" t="str">
            <v>2089</v>
          </cell>
        </row>
        <row r="2089">
          <cell r="A2089" t="str">
            <v>2090</v>
          </cell>
        </row>
        <row r="2090">
          <cell r="A2090" t="str">
            <v>2091</v>
          </cell>
        </row>
        <row r="2091">
          <cell r="A2091" t="str">
            <v>2092</v>
          </cell>
        </row>
        <row r="2092">
          <cell r="A2092" t="str">
            <v>2093</v>
          </cell>
        </row>
        <row r="2093">
          <cell r="A2093" t="str">
            <v>2094</v>
          </cell>
        </row>
        <row r="2094">
          <cell r="A2094" t="str">
            <v>2095</v>
          </cell>
        </row>
        <row r="2095">
          <cell r="A2095" t="str">
            <v>2096</v>
          </cell>
        </row>
        <row r="2096">
          <cell r="A2096" t="str">
            <v>2097</v>
          </cell>
        </row>
        <row r="2097">
          <cell r="A2097" t="str">
            <v>2098</v>
          </cell>
        </row>
        <row r="2098">
          <cell r="A2098" t="str">
            <v>2099</v>
          </cell>
        </row>
        <row r="2099">
          <cell r="A2099" t="str">
            <v>2100</v>
          </cell>
        </row>
      </sheetData>
      <sheetData sheetId="1"/>
      <sheetData sheetId="2"/>
      <sheetData sheetId="3"/>
      <sheetData sheetId="4"/>
      <sheetData sheetId="5" refreshError="1"/>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unichiro.nakawaki@hp.com" TargetMode="External"/><Relationship Id="rId13" Type="http://schemas.openxmlformats.org/officeDocument/2006/relationships/comments" Target="../comments1.xml"/><Relationship Id="rId3" Type="http://schemas.openxmlformats.org/officeDocument/2006/relationships/hyperlink" Target="mailto:oda@hp.com" TargetMode="External"/><Relationship Id="rId7" Type="http://schemas.openxmlformats.org/officeDocument/2006/relationships/hyperlink" Target="mailto:nobutaka.itabashi@hp.com" TargetMode="External"/><Relationship Id="rId12" Type="http://schemas.openxmlformats.org/officeDocument/2006/relationships/vmlDrawing" Target="../drawings/vmlDrawing1.vml"/><Relationship Id="rId2" Type="http://schemas.openxmlformats.org/officeDocument/2006/relationships/hyperlink" Target="mailto:kiyoshi.taira@hp.com" TargetMode="External"/><Relationship Id="rId1" Type="http://schemas.openxmlformats.org/officeDocument/2006/relationships/hyperlink" Target="mailto:jpn.cw.adr.dev@hp.com" TargetMode="External"/><Relationship Id="rId6" Type="http://schemas.openxmlformats.org/officeDocument/2006/relationships/hyperlink" Target="mailto:ikuhiro.ueda@hp.com" TargetMode="External"/><Relationship Id="rId11" Type="http://schemas.openxmlformats.org/officeDocument/2006/relationships/printerSettings" Target="../printerSettings/printerSettings1.bin"/><Relationship Id="rId5" Type="http://schemas.openxmlformats.org/officeDocument/2006/relationships/hyperlink" Target="mailto:noriko.aoki@hp.com" TargetMode="External"/><Relationship Id="rId10" Type="http://schemas.openxmlformats.org/officeDocument/2006/relationships/hyperlink" Target="mailto:akira.kouga@hp.com" TargetMode="External"/><Relationship Id="rId4" Type="http://schemas.openxmlformats.org/officeDocument/2006/relationships/hyperlink" Target="mailto:kohei.eguchi@hp.com" TargetMode="External"/><Relationship Id="rId9" Type="http://schemas.openxmlformats.org/officeDocument/2006/relationships/hyperlink" Target="mailto:yuta.yoribayashi@hp.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learn.microsoft.com/ja-jp/azure/app-service/app-service-key-vault-references?tabs=azure-cl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blog.beachside.dev/entry/2019/11/21/190000"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8.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179"/>
  <sheetViews>
    <sheetView topLeftCell="A148" zoomScale="115" zoomScaleNormal="115" workbookViewId="0">
      <selection activeCell="J156" sqref="J156"/>
    </sheetView>
  </sheetViews>
  <sheetFormatPr defaultRowHeight="15"/>
  <cols>
    <col min="1" max="1" width="4.28515625" customWidth="1"/>
    <col min="2" max="2" width="11.140625" customWidth="1"/>
    <col min="3" max="3" width="22" customWidth="1"/>
    <col min="4" max="4" width="57.140625" customWidth="1"/>
    <col min="27" max="27" width="41.42578125" bestFit="1" customWidth="1"/>
  </cols>
  <sheetData>
    <row r="1" spans="3:28" s="9" customFormat="1" ht="14.25" hidden="1" customHeight="1">
      <c r="E1" s="9" t="s">
        <v>0</v>
      </c>
      <c r="H1" s="9" t="s">
        <v>1</v>
      </c>
      <c r="I1" s="10"/>
      <c r="J1" s="9" t="s">
        <v>2</v>
      </c>
      <c r="K1" s="9" t="s">
        <v>3</v>
      </c>
      <c r="L1" s="11" t="s">
        <v>4</v>
      </c>
      <c r="M1" s="9" t="s">
        <v>5</v>
      </c>
      <c r="N1" s="11"/>
      <c r="O1" s="11" t="s">
        <v>6</v>
      </c>
      <c r="P1" s="9" t="s">
        <v>7</v>
      </c>
      <c r="S1" s="12"/>
      <c r="U1" s="13"/>
      <c r="W1" s="14" t="s">
        <v>8</v>
      </c>
      <c r="Y1" s="9" t="s">
        <v>7</v>
      </c>
      <c r="AA1" s="69" t="s">
        <v>9</v>
      </c>
      <c r="AB1" s="15"/>
    </row>
    <row r="2" spans="3:28" s="9" customFormat="1" ht="14.25" hidden="1" customHeight="1">
      <c r="C2" s="9" t="s">
        <v>10</v>
      </c>
      <c r="D2" s="9" t="s">
        <v>11</v>
      </c>
      <c r="E2" s="9" t="s">
        <v>12</v>
      </c>
      <c r="H2" s="9" t="s">
        <v>13</v>
      </c>
      <c r="I2" s="10"/>
      <c r="J2" s="9" t="s">
        <v>14</v>
      </c>
      <c r="K2" s="9" t="s">
        <v>15</v>
      </c>
      <c r="L2" s="11" t="s">
        <v>16</v>
      </c>
      <c r="M2" s="9" t="s">
        <v>17</v>
      </c>
      <c r="N2" s="11"/>
      <c r="O2" s="11" t="s">
        <v>18</v>
      </c>
      <c r="P2" s="9" t="s">
        <v>19</v>
      </c>
      <c r="S2" s="12"/>
      <c r="U2" s="13"/>
      <c r="W2" s="14" t="s">
        <v>20</v>
      </c>
      <c r="Y2" s="9" t="s">
        <v>21</v>
      </c>
      <c r="AA2" s="15" t="str">
        <f>"【CW5ADR】R15-M-"&amp;D135&amp;"単票レビュー依頼"</f>
        <v>【CW5ADR】R15-M-2018単票レビュー依頼</v>
      </c>
      <c r="AB2" s="15"/>
    </row>
    <row r="3" spans="3:28" s="9" customFormat="1" ht="14.25" hidden="1" customHeight="1">
      <c r="C3" s="9" t="s">
        <v>22</v>
      </c>
      <c r="D3" s="9" t="s">
        <v>23</v>
      </c>
      <c r="E3" s="9" t="s">
        <v>24</v>
      </c>
      <c r="H3" s="9" t="s">
        <v>25</v>
      </c>
      <c r="I3" s="10"/>
      <c r="J3" s="9" t="s">
        <v>26</v>
      </c>
      <c r="K3" s="9" t="s">
        <v>27</v>
      </c>
      <c r="L3" s="11" t="s">
        <v>28</v>
      </c>
      <c r="M3" s="9" t="s">
        <v>29</v>
      </c>
      <c r="N3" s="11"/>
      <c r="O3" s="11"/>
      <c r="P3" s="9" t="s">
        <v>30</v>
      </c>
      <c r="S3" s="12"/>
      <c r="U3" s="13"/>
      <c r="W3" s="14" t="s">
        <v>31</v>
      </c>
      <c r="Y3" s="9" t="s">
        <v>19</v>
      </c>
      <c r="AA3" s="15" t="e">
        <f>"&amp;body=開発チーム各位、%0d%0a%0d%0a"&amp;"お疲れ様です。"&amp;#REF!&amp;"です。%0d%0a"</f>
        <v>#REF!</v>
      </c>
      <c r="AB3" s="15"/>
    </row>
    <row r="4" spans="3:28" s="9" customFormat="1" ht="14.25" hidden="1" customHeight="1">
      <c r="C4" s="9" t="s">
        <v>32</v>
      </c>
      <c r="D4" s="9" t="s">
        <v>33</v>
      </c>
      <c r="E4" s="9" t="s">
        <v>34</v>
      </c>
      <c r="H4" s="9" t="s">
        <v>35</v>
      </c>
      <c r="I4" s="10"/>
      <c r="K4" s="9" t="s">
        <v>36</v>
      </c>
      <c r="L4" s="11" t="s">
        <v>37</v>
      </c>
      <c r="M4" s="9" t="s">
        <v>38</v>
      </c>
      <c r="N4" s="11"/>
      <c r="O4" s="11"/>
      <c r="P4" s="9" t="s">
        <v>39</v>
      </c>
      <c r="S4" s="12"/>
      <c r="U4" s="13"/>
      <c r="W4" s="14" t="s">
        <v>40</v>
      </c>
      <c r="Y4" s="9" t="s">
        <v>30</v>
      </c>
      <c r="AA4" s="9" t="str">
        <f>"R15-M-"&amp;D135&amp;"を起票しましたので、レビューをお願い致します。"</f>
        <v>R15-M-2018を起票しましたので、レビューをお願い致します。</v>
      </c>
      <c r="AB4" s="15"/>
    </row>
    <row r="5" spans="3:28" s="9" customFormat="1" ht="14.25" hidden="1" customHeight="1">
      <c r="C5" s="9" t="s">
        <v>41</v>
      </c>
      <c r="D5" s="9" t="s">
        <v>42</v>
      </c>
      <c r="E5" s="9" t="s">
        <v>43</v>
      </c>
      <c r="H5" s="9" t="s">
        <v>44</v>
      </c>
      <c r="M5" s="9" t="s">
        <v>45</v>
      </c>
      <c r="N5" s="11"/>
      <c r="O5" s="11"/>
      <c r="P5" s="9" t="s">
        <v>46</v>
      </c>
      <c r="S5" s="12"/>
      <c r="U5" s="13"/>
      <c r="W5" s="9" t="s">
        <v>47</v>
      </c>
      <c r="Y5" s="9" t="s">
        <v>39</v>
      </c>
      <c r="AA5" s="9" t="s">
        <v>48</v>
      </c>
    </row>
    <row r="6" spans="3:28" s="9" customFormat="1" ht="14.25" hidden="1" customHeight="1">
      <c r="C6" s="9" t="s">
        <v>49</v>
      </c>
      <c r="D6" s="9" t="s">
        <v>50</v>
      </c>
      <c r="E6" s="9" t="s">
        <v>51</v>
      </c>
      <c r="H6" s="9" t="s">
        <v>52</v>
      </c>
      <c r="M6" s="9" t="s">
        <v>53</v>
      </c>
      <c r="N6" s="11"/>
      <c r="O6" s="11"/>
      <c r="P6" s="9" t="s">
        <v>54</v>
      </c>
      <c r="S6" s="12"/>
      <c r="U6" s="13"/>
      <c r="W6" s="14" t="s">
        <v>55</v>
      </c>
      <c r="Y6" s="9" t="s">
        <v>56</v>
      </c>
      <c r="AA6" s="15" t="e">
        <f>VLOOKUP(#REF!,AA7:AB12,2,FALSE)</f>
        <v>#REF!</v>
      </c>
      <c r="AB6" s="15"/>
    </row>
    <row r="7" spans="3:28" s="9" customFormat="1" ht="14.25" hidden="1" customHeight="1">
      <c r="C7" s="9" t="s">
        <v>57</v>
      </c>
      <c r="D7" s="9" t="s">
        <v>58</v>
      </c>
      <c r="E7" s="9" t="s">
        <v>59</v>
      </c>
      <c r="H7" s="9" t="s">
        <v>60</v>
      </c>
      <c r="I7" s="10"/>
      <c r="N7" s="11"/>
      <c r="O7" s="11"/>
      <c r="S7" s="12"/>
      <c r="U7" s="13"/>
      <c r="W7" s="14" t="s">
        <v>61</v>
      </c>
      <c r="Y7" s="9" t="s">
        <v>62</v>
      </c>
      <c r="AA7" s="15" t="s">
        <v>63</v>
      </c>
      <c r="AB7" s="69" t="s">
        <v>64</v>
      </c>
    </row>
    <row r="8" spans="3:28" s="9" customFormat="1" ht="14.25" hidden="1" customHeight="1">
      <c r="C8" s="9" t="s">
        <v>65</v>
      </c>
      <c r="D8" s="9" t="s">
        <v>66</v>
      </c>
      <c r="E8" s="9" t="s">
        <v>67</v>
      </c>
      <c r="H8" s="9" t="s">
        <v>68</v>
      </c>
      <c r="I8" s="10"/>
      <c r="N8" s="11"/>
      <c r="O8" s="11"/>
      <c r="S8" s="12"/>
      <c r="U8" s="13"/>
      <c r="W8" s="14" t="s">
        <v>69</v>
      </c>
      <c r="Y8" s="9" t="s">
        <v>70</v>
      </c>
      <c r="AA8" s="15" t="s">
        <v>71</v>
      </c>
      <c r="AB8" s="69" t="s">
        <v>72</v>
      </c>
    </row>
    <row r="9" spans="3:28" s="9" customFormat="1" ht="14.25" hidden="1" customHeight="1">
      <c r="D9" s="9" t="s">
        <v>73</v>
      </c>
      <c r="E9" s="9" t="s">
        <v>74</v>
      </c>
      <c r="H9" s="9" t="s">
        <v>75</v>
      </c>
      <c r="I9" s="10"/>
      <c r="N9" s="11"/>
      <c r="O9" s="11"/>
      <c r="S9" s="12"/>
      <c r="U9" s="13"/>
      <c r="W9" s="14" t="s">
        <v>76</v>
      </c>
      <c r="Y9" s="9" t="s">
        <v>61</v>
      </c>
      <c r="AA9" s="15" t="s">
        <v>77</v>
      </c>
      <c r="AB9" s="69" t="s">
        <v>78</v>
      </c>
    </row>
    <row r="10" spans="3:28" s="9" customFormat="1" ht="14.25" hidden="1" customHeight="1">
      <c r="D10" s="9" t="s">
        <v>79</v>
      </c>
      <c r="E10" s="9" t="s">
        <v>80</v>
      </c>
      <c r="H10" s="9" t="s">
        <v>81</v>
      </c>
      <c r="I10" s="16"/>
      <c r="N10" s="11"/>
      <c r="O10" s="11"/>
      <c r="S10" s="12"/>
      <c r="U10" s="13"/>
      <c r="W10" s="14"/>
      <c r="AA10" s="15" t="s">
        <v>82</v>
      </c>
      <c r="AB10" s="69" t="s">
        <v>83</v>
      </c>
    </row>
    <row r="11" spans="3:28" s="9" customFormat="1" ht="14.25" hidden="1" customHeight="1">
      <c r="E11" s="9" t="s">
        <v>84</v>
      </c>
      <c r="H11" s="9" t="s">
        <v>85</v>
      </c>
      <c r="I11" s="10"/>
      <c r="N11" s="11"/>
      <c r="O11" s="11"/>
      <c r="S11" s="12"/>
      <c r="U11" s="13"/>
      <c r="W11" s="14"/>
      <c r="AA11" s="15" t="s">
        <v>86</v>
      </c>
      <c r="AB11" s="69" t="s">
        <v>87</v>
      </c>
    </row>
    <row r="12" spans="3:28" s="9" customFormat="1" ht="14.25" hidden="1" customHeight="1">
      <c r="E12" s="9" t="s">
        <v>88</v>
      </c>
      <c r="H12" s="9" t="s">
        <v>89</v>
      </c>
      <c r="I12" s="10"/>
      <c r="N12" s="11"/>
      <c r="O12" s="11"/>
      <c r="S12" s="12"/>
      <c r="U12" s="13"/>
      <c r="W12" s="14"/>
      <c r="AA12" s="15" t="s">
        <v>90</v>
      </c>
      <c r="AB12" s="69" t="s">
        <v>91</v>
      </c>
    </row>
    <row r="13" spans="3:28" s="9" customFormat="1" ht="14.25" hidden="1" customHeight="1">
      <c r="E13" s="9" t="s">
        <v>92</v>
      </c>
      <c r="I13" s="10"/>
      <c r="N13" s="11"/>
      <c r="O13" s="11"/>
      <c r="S13" s="12"/>
      <c r="U13" s="13"/>
      <c r="W13" s="14"/>
      <c r="AA13" s="15" t="s">
        <v>93</v>
      </c>
      <c r="AB13" s="69" t="s">
        <v>94</v>
      </c>
    </row>
    <row r="14" spans="3:28" s="9" customFormat="1" ht="14.25" hidden="1" customHeight="1">
      <c r="E14" s="9" t="s">
        <v>95</v>
      </c>
      <c r="N14" s="11"/>
      <c r="O14" s="11"/>
      <c r="S14" s="12"/>
      <c r="U14" s="13"/>
      <c r="W14" s="14"/>
      <c r="AA14" s="9" t="s">
        <v>96</v>
      </c>
      <c r="AB14" s="69" t="s">
        <v>97</v>
      </c>
    </row>
    <row r="15" spans="3:28" s="9" customFormat="1" ht="14.25" hidden="1" customHeight="1">
      <c r="E15" s="9" t="s">
        <v>98</v>
      </c>
      <c r="N15" s="11"/>
      <c r="O15" s="11"/>
      <c r="S15" s="12"/>
      <c r="U15" s="13"/>
      <c r="W15" s="14"/>
      <c r="AA15" s="9" t="s">
        <v>99</v>
      </c>
      <c r="AB15" s="69" t="s">
        <v>100</v>
      </c>
    </row>
    <row r="16" spans="3:28" s="9" customFormat="1" ht="14.25" hidden="1" customHeight="1">
      <c r="E16" s="9" t="s">
        <v>101</v>
      </c>
      <c r="N16" s="11"/>
      <c r="O16" s="11"/>
      <c r="S16" s="12"/>
      <c r="U16" s="13"/>
      <c r="W16" s="14"/>
      <c r="AB16" s="15"/>
    </row>
    <row r="17" spans="5:28" s="9" customFormat="1" ht="14.25" hidden="1" customHeight="1">
      <c r="E17" s="9" t="s">
        <v>102</v>
      </c>
      <c r="N17" s="11"/>
      <c r="O17" s="11"/>
      <c r="S17" s="12"/>
      <c r="U17" s="13"/>
      <c r="W17" s="14"/>
      <c r="AB17" s="15"/>
    </row>
    <row r="18" spans="5:28" s="9" customFormat="1" ht="14.25" hidden="1" customHeight="1">
      <c r="E18" s="9" t="s">
        <v>103</v>
      </c>
      <c r="I18" s="16"/>
      <c r="N18" s="11"/>
      <c r="O18" s="11"/>
      <c r="S18" s="12"/>
      <c r="U18" s="13"/>
      <c r="W18" s="14"/>
      <c r="AB18" s="15"/>
    </row>
    <row r="19" spans="5:28" s="9" customFormat="1" ht="14.25" hidden="1" customHeight="1">
      <c r="E19" s="9" t="s">
        <v>104</v>
      </c>
      <c r="I19" s="10"/>
      <c r="N19" s="11"/>
      <c r="O19" s="11"/>
      <c r="S19" s="12"/>
      <c r="U19" s="13"/>
      <c r="W19" s="14"/>
      <c r="AA19" s="9" t="s">
        <v>105</v>
      </c>
      <c r="AB19" s="15"/>
    </row>
    <row r="20" spans="5:28" s="9" customFormat="1" ht="14.25" hidden="1" customHeight="1">
      <c r="E20" s="9" t="s">
        <v>106</v>
      </c>
      <c r="I20" s="10"/>
      <c r="M20" s="17"/>
      <c r="P20" s="14"/>
      <c r="Q20" s="14"/>
      <c r="R20" s="14"/>
      <c r="S20" s="12"/>
      <c r="U20" s="13"/>
      <c r="W20" s="14"/>
      <c r="AA20" s="15" t="str">
        <f>"【CW5ADR】R15-M-"&amp;D135&amp;"の最終仕様レビュー依頼"</f>
        <v>【CW5ADR】R15-M-2018の最終仕様レビュー依頼</v>
      </c>
      <c r="AB20" s="15"/>
    </row>
    <row r="21" spans="5:28" s="9" customFormat="1" ht="14.25" hidden="1" customHeight="1">
      <c r="E21" s="9" t="s">
        <v>107</v>
      </c>
      <c r="I21" s="10"/>
      <c r="M21" s="17"/>
      <c r="P21" s="14"/>
      <c r="Q21" s="14"/>
      <c r="R21" s="14"/>
      <c r="S21" s="12"/>
      <c r="U21" s="13"/>
      <c r="W21" s="14"/>
      <c r="AA21" s="15" t="e">
        <f>"&amp;body=最終仕様レビュー担当者 殿、%0d%0a%0d%0a"&amp;"お疲れ様です。"&amp;#REF!&amp;"です。%0d%0a"</f>
        <v>#REF!</v>
      </c>
      <c r="AB21" s="15"/>
    </row>
    <row r="22" spans="5:28" s="9" customFormat="1" ht="14.25" hidden="1" customHeight="1">
      <c r="E22" s="9" t="s">
        <v>108</v>
      </c>
      <c r="I22" s="10"/>
      <c r="M22" s="17"/>
      <c r="P22" s="14"/>
      <c r="Q22" s="14"/>
      <c r="R22" s="14"/>
      <c r="S22" s="12"/>
      <c r="U22" s="13"/>
      <c r="W22" s="14"/>
      <c r="AA22" s="9" t="str">
        <f>"R15-M-"&amp;D135&amp;"の最終仕様・リリースノート記載内容確認をお願い致します。"</f>
        <v>R15-M-2018の最終仕様・リリースノート記載内容確認をお願い致します。</v>
      </c>
      <c r="AB22" s="15"/>
    </row>
    <row r="23" spans="5:28" s="9" customFormat="1" ht="14.25" hidden="1" customHeight="1">
      <c r="E23" s="9" t="s">
        <v>109</v>
      </c>
      <c r="I23" s="10"/>
      <c r="M23" s="17"/>
      <c r="P23" s="14"/>
      <c r="Q23" s="14"/>
      <c r="R23" s="14"/>
      <c r="S23" s="12"/>
      <c r="U23" s="13"/>
      <c r="W23" s="14"/>
      <c r="AA23" s="9" t="str">
        <f>"よろしくお願い致します。"&amp;"%0d%0a"</f>
        <v>よろしくお願い致します。%0d%0a</v>
      </c>
      <c r="AB23" s="15"/>
    </row>
    <row r="24" spans="5:28" s="9" customFormat="1" ht="14.25" hidden="1" customHeight="1">
      <c r="E24" s="9" t="s">
        <v>110</v>
      </c>
      <c r="I24" s="10"/>
      <c r="M24" s="17"/>
      <c r="P24" s="14"/>
      <c r="Q24" s="14"/>
      <c r="R24" s="14"/>
      <c r="S24" s="12"/>
      <c r="U24" s="13"/>
      <c r="W24" s="14"/>
      <c r="AA24" s="15"/>
      <c r="AB24" s="15"/>
    </row>
    <row r="25" spans="5:28" s="9" customFormat="1" ht="14.25" hidden="1" customHeight="1">
      <c r="E25" s="9" t="s">
        <v>111</v>
      </c>
      <c r="I25" s="10"/>
      <c r="M25" s="17"/>
      <c r="P25" s="14"/>
      <c r="Q25" s="14"/>
      <c r="R25" s="14"/>
      <c r="S25" s="12"/>
      <c r="U25" s="13"/>
      <c r="W25" s="14"/>
      <c r="AA25" s="15"/>
      <c r="AB25" s="15"/>
    </row>
    <row r="26" spans="5:28" s="9" customFormat="1" ht="14.25" hidden="1" customHeight="1">
      <c r="E26" s="9" t="s">
        <v>112</v>
      </c>
      <c r="I26" s="10"/>
      <c r="M26" s="17"/>
      <c r="P26" s="14"/>
      <c r="Q26" s="14"/>
      <c r="R26" s="14"/>
      <c r="S26" s="12"/>
      <c r="U26" s="13"/>
      <c r="W26" s="14"/>
      <c r="AA26" s="15"/>
      <c r="AB26" s="15"/>
    </row>
    <row r="27" spans="5:28" s="9" customFormat="1" ht="14.25" hidden="1" customHeight="1">
      <c r="E27" s="9" t="s">
        <v>113</v>
      </c>
      <c r="I27" s="10"/>
      <c r="M27" s="17"/>
      <c r="P27" s="14"/>
      <c r="Q27" s="14"/>
      <c r="R27" s="14"/>
      <c r="S27" s="12"/>
      <c r="U27" s="13"/>
      <c r="W27" s="14"/>
      <c r="AA27" s="15"/>
      <c r="AB27" s="15"/>
    </row>
    <row r="28" spans="5:28" s="9" customFormat="1" ht="14.25" hidden="1" customHeight="1">
      <c r="E28" s="9" t="s">
        <v>114</v>
      </c>
      <c r="I28" s="10"/>
      <c r="M28" s="17"/>
      <c r="P28" s="14"/>
      <c r="Q28" s="14"/>
      <c r="R28" s="14"/>
      <c r="S28" s="12"/>
      <c r="U28" s="13"/>
      <c r="W28" s="14"/>
      <c r="AA28" s="15"/>
      <c r="AB28" s="15"/>
    </row>
    <row r="29" spans="5:28" s="9" customFormat="1" ht="14.25" hidden="1" customHeight="1">
      <c r="E29" s="9" t="s">
        <v>115</v>
      </c>
      <c r="I29" s="10"/>
      <c r="M29" s="17"/>
      <c r="P29" s="14"/>
      <c r="Q29" s="14"/>
      <c r="R29" s="14"/>
      <c r="S29" s="12"/>
      <c r="U29" s="13"/>
      <c r="W29" s="14"/>
      <c r="AA29" s="15"/>
      <c r="AB29" s="15"/>
    </row>
    <row r="30" spans="5:28" s="9" customFormat="1" ht="14.25" hidden="1" customHeight="1">
      <c r="E30" s="9" t="s">
        <v>116</v>
      </c>
      <c r="I30" s="10"/>
      <c r="N30" s="11"/>
      <c r="O30" s="11"/>
      <c r="S30" s="12"/>
      <c r="U30" s="13"/>
      <c r="W30" s="14"/>
      <c r="AA30" s="15"/>
      <c r="AB30" s="15"/>
    </row>
    <row r="31" spans="5:28" s="9" customFormat="1" ht="14.25" hidden="1" customHeight="1">
      <c r="E31" s="9" t="s">
        <v>117</v>
      </c>
      <c r="I31" s="10"/>
      <c r="M31" s="17"/>
      <c r="P31" s="14"/>
      <c r="Q31" s="14"/>
      <c r="R31" s="14"/>
      <c r="S31" s="12"/>
      <c r="U31" s="13"/>
      <c r="W31" s="14"/>
      <c r="AA31" s="15"/>
      <c r="AB31" s="15"/>
    </row>
    <row r="32" spans="5:28" s="9" customFormat="1" ht="14.25" hidden="1" customHeight="1">
      <c r="E32" s="9" t="s">
        <v>118</v>
      </c>
      <c r="I32" s="10"/>
      <c r="M32" s="17"/>
      <c r="P32" s="14"/>
      <c r="Q32" s="14"/>
      <c r="R32" s="14"/>
      <c r="S32" s="12"/>
      <c r="U32" s="13"/>
      <c r="W32" s="14"/>
      <c r="AA32" s="15"/>
      <c r="AB32" s="15"/>
    </row>
    <row r="33" spans="5:28" s="9" customFormat="1" ht="14.25" hidden="1" customHeight="1">
      <c r="E33" s="9" t="s">
        <v>119</v>
      </c>
      <c r="I33" s="10"/>
      <c r="M33" s="17"/>
      <c r="P33" s="14"/>
      <c r="Q33" s="14"/>
      <c r="R33" s="14"/>
      <c r="S33" s="12"/>
      <c r="U33" s="13"/>
      <c r="W33" s="14"/>
      <c r="AA33" s="15"/>
      <c r="AB33" s="15"/>
    </row>
    <row r="34" spans="5:28" s="9" customFormat="1" ht="14.25" hidden="1" customHeight="1">
      <c r="E34" s="9" t="s">
        <v>120</v>
      </c>
      <c r="I34" s="10"/>
      <c r="M34" s="17"/>
      <c r="P34" s="14"/>
      <c r="Q34" s="14"/>
      <c r="R34" s="14"/>
      <c r="S34" s="12"/>
      <c r="U34" s="13"/>
      <c r="W34" s="14"/>
      <c r="AA34" s="15"/>
      <c r="AB34" s="15"/>
    </row>
    <row r="35" spans="5:28" s="9" customFormat="1" ht="14.25" hidden="1" customHeight="1">
      <c r="E35" s="9" t="s">
        <v>121</v>
      </c>
      <c r="I35" s="10"/>
      <c r="M35" s="17"/>
      <c r="P35" s="14"/>
      <c r="Q35" s="14"/>
      <c r="R35" s="14"/>
      <c r="S35" s="12"/>
      <c r="U35" s="13"/>
      <c r="W35" s="14"/>
      <c r="AA35" s="15"/>
      <c r="AB35" s="15"/>
    </row>
    <row r="36" spans="5:28" s="9" customFormat="1" ht="14.25" hidden="1" customHeight="1">
      <c r="E36" s="9" t="s">
        <v>122</v>
      </c>
      <c r="M36" s="17"/>
      <c r="P36" s="14"/>
      <c r="Q36" s="14"/>
      <c r="R36" s="14"/>
      <c r="S36" s="12"/>
      <c r="U36" s="13"/>
      <c r="W36" s="14"/>
      <c r="AA36" s="15"/>
      <c r="AB36" s="15"/>
    </row>
    <row r="37" spans="5:28" s="9" customFormat="1" ht="14.25" hidden="1" customHeight="1">
      <c r="E37" s="9" t="s">
        <v>123</v>
      </c>
      <c r="M37" s="17"/>
      <c r="P37" s="14"/>
      <c r="Q37" s="14"/>
      <c r="R37" s="14"/>
      <c r="S37" s="12"/>
      <c r="U37" s="13"/>
      <c r="W37" s="14"/>
      <c r="AA37" s="15"/>
      <c r="AB37" s="15"/>
    </row>
    <row r="38" spans="5:28" s="9" customFormat="1" ht="14.25" hidden="1" customHeight="1">
      <c r="E38" s="9" t="s">
        <v>124</v>
      </c>
      <c r="M38" s="17"/>
      <c r="P38" s="14"/>
      <c r="Q38" s="14"/>
      <c r="R38" s="14"/>
      <c r="S38" s="12"/>
      <c r="U38" s="13"/>
      <c r="W38" s="14"/>
      <c r="AA38" s="15"/>
      <c r="AB38" s="15"/>
    </row>
    <row r="39" spans="5:28" s="9" customFormat="1" ht="14.25" hidden="1" customHeight="1">
      <c r="E39" s="9" t="s">
        <v>125</v>
      </c>
      <c r="I39" s="10"/>
      <c r="M39" s="17"/>
      <c r="P39" s="14"/>
      <c r="Q39" s="14"/>
      <c r="R39" s="14"/>
      <c r="S39" s="12"/>
      <c r="U39" s="13"/>
      <c r="W39" s="14"/>
      <c r="AA39" s="15"/>
      <c r="AB39" s="15"/>
    </row>
    <row r="40" spans="5:28" s="9" customFormat="1" ht="14.25" hidden="1" customHeight="1">
      <c r="E40" s="9" t="s">
        <v>126</v>
      </c>
      <c r="I40" s="10"/>
      <c r="M40" s="17"/>
      <c r="P40" s="14"/>
      <c r="Q40" s="14"/>
      <c r="R40" s="14"/>
      <c r="S40" s="12"/>
      <c r="U40" s="13"/>
      <c r="W40" s="14"/>
      <c r="AA40" s="15"/>
      <c r="AB40" s="15"/>
    </row>
    <row r="41" spans="5:28" s="9" customFormat="1" ht="14.25" hidden="1" customHeight="1">
      <c r="E41" s="9" t="s">
        <v>127</v>
      </c>
      <c r="I41" s="10"/>
      <c r="M41" s="17"/>
      <c r="P41" s="14"/>
      <c r="Q41" s="14"/>
      <c r="R41" s="14"/>
      <c r="S41" s="12"/>
      <c r="U41" s="13"/>
      <c r="W41" s="14"/>
      <c r="AA41" s="15"/>
      <c r="AB41" s="15"/>
    </row>
    <row r="42" spans="5:28" s="9" customFormat="1" ht="14.25" hidden="1" customHeight="1">
      <c r="E42" s="9" t="s">
        <v>128</v>
      </c>
      <c r="I42" s="10"/>
      <c r="M42" s="17"/>
      <c r="P42" s="14"/>
      <c r="Q42" s="14"/>
      <c r="R42" s="14"/>
      <c r="S42" s="12"/>
      <c r="U42" s="13"/>
      <c r="W42" s="14"/>
      <c r="AA42" s="15"/>
      <c r="AB42" s="15"/>
    </row>
    <row r="43" spans="5:28" s="9" customFormat="1" ht="14.25" hidden="1" customHeight="1">
      <c r="E43" s="9" t="s">
        <v>129</v>
      </c>
      <c r="I43" s="10"/>
      <c r="N43" s="11"/>
      <c r="O43" s="11"/>
      <c r="S43" s="12"/>
      <c r="U43" s="13"/>
      <c r="W43" s="14"/>
      <c r="AA43" s="15"/>
      <c r="AB43" s="15"/>
    </row>
    <row r="44" spans="5:28" s="9" customFormat="1" ht="14.25" hidden="1" customHeight="1">
      <c r="E44" s="9" t="s">
        <v>130</v>
      </c>
      <c r="I44" s="10"/>
      <c r="N44" s="11"/>
      <c r="O44" s="11"/>
      <c r="S44" s="12"/>
      <c r="U44" s="13"/>
      <c r="W44" s="14"/>
      <c r="AA44" s="15"/>
      <c r="AB44" s="15"/>
    </row>
    <row r="45" spans="5:28" s="9" customFormat="1" ht="14.25" hidden="1" customHeight="1">
      <c r="E45" s="9" t="s">
        <v>131</v>
      </c>
      <c r="I45" s="10"/>
      <c r="N45" s="11"/>
      <c r="O45" s="11"/>
      <c r="S45" s="12"/>
      <c r="U45" s="13"/>
      <c r="W45" s="14"/>
      <c r="AA45" s="15"/>
      <c r="AB45" s="15"/>
    </row>
    <row r="46" spans="5:28" s="9" customFormat="1" ht="14.25" hidden="1" customHeight="1">
      <c r="E46" s="9" t="s">
        <v>132</v>
      </c>
      <c r="I46" s="10"/>
      <c r="N46" s="11"/>
      <c r="O46" s="11"/>
      <c r="S46" s="12"/>
      <c r="U46" s="13"/>
      <c r="W46" s="14"/>
      <c r="AA46" s="15"/>
      <c r="AB46" s="15"/>
    </row>
    <row r="47" spans="5:28" s="9" customFormat="1" ht="14.25" hidden="1" customHeight="1">
      <c r="E47" s="9" t="s">
        <v>133</v>
      </c>
      <c r="I47" s="10"/>
      <c r="N47" s="11"/>
      <c r="O47" s="11"/>
      <c r="S47" s="12"/>
      <c r="U47" s="13"/>
      <c r="W47" s="14"/>
      <c r="AA47" s="15"/>
      <c r="AB47" s="15"/>
    </row>
    <row r="48" spans="5:28" s="9" customFormat="1" ht="14.25" hidden="1" customHeight="1">
      <c r="E48" s="9" t="s">
        <v>134</v>
      </c>
      <c r="I48" s="10"/>
      <c r="N48" s="11"/>
      <c r="O48" s="11"/>
      <c r="S48" s="12"/>
      <c r="U48" s="13"/>
      <c r="W48" s="14"/>
      <c r="AA48" s="15"/>
      <c r="AB48" s="15"/>
    </row>
    <row r="49" spans="5:28" s="9" customFormat="1" ht="14.25" hidden="1" customHeight="1">
      <c r="E49" s="9" t="s">
        <v>135</v>
      </c>
      <c r="I49" s="10"/>
      <c r="N49" s="11"/>
      <c r="O49" s="11"/>
      <c r="S49" s="12"/>
      <c r="U49" s="13"/>
      <c r="W49" s="14"/>
      <c r="AA49" s="15"/>
      <c r="AB49" s="15"/>
    </row>
    <row r="50" spans="5:28" s="9" customFormat="1" ht="14.25" hidden="1" customHeight="1">
      <c r="E50" s="9" t="s">
        <v>136</v>
      </c>
      <c r="I50" s="10"/>
      <c r="N50" s="11"/>
      <c r="O50" s="11"/>
      <c r="S50" s="12"/>
      <c r="U50" s="13"/>
      <c r="W50" s="14"/>
      <c r="AA50" s="15"/>
      <c r="AB50" s="15"/>
    </row>
    <row r="51" spans="5:28" s="9" customFormat="1" ht="14.25" hidden="1" customHeight="1">
      <c r="E51" s="9" t="s">
        <v>137</v>
      </c>
      <c r="I51" s="10"/>
      <c r="N51" s="11"/>
      <c r="O51" s="11"/>
      <c r="S51" s="12"/>
      <c r="U51" s="13"/>
      <c r="W51" s="14"/>
      <c r="AA51" s="15"/>
      <c r="AB51" s="15"/>
    </row>
    <row r="52" spans="5:28" s="9" customFormat="1" ht="14.25" hidden="1" customHeight="1">
      <c r="E52" s="9" t="s">
        <v>138</v>
      </c>
      <c r="I52" s="10"/>
      <c r="N52" s="11"/>
      <c r="O52" s="11"/>
      <c r="S52" s="12"/>
      <c r="U52" s="13"/>
      <c r="W52" s="14"/>
      <c r="AA52" s="15"/>
      <c r="AB52" s="15"/>
    </row>
    <row r="53" spans="5:28" s="9" customFormat="1" ht="14.25" hidden="1" customHeight="1">
      <c r="E53" s="9" t="s">
        <v>139</v>
      </c>
      <c r="I53" s="10"/>
      <c r="N53" s="11"/>
      <c r="O53" s="11"/>
      <c r="S53" s="12"/>
      <c r="U53" s="13"/>
      <c r="W53" s="14"/>
      <c r="AA53" s="15"/>
      <c r="AB53" s="15"/>
    </row>
    <row r="54" spans="5:28" s="9" customFormat="1" ht="14.25" hidden="1" customHeight="1">
      <c r="E54" s="9" t="s">
        <v>140</v>
      </c>
      <c r="I54" s="10"/>
      <c r="N54" s="11"/>
      <c r="O54" s="11"/>
      <c r="S54" s="12"/>
      <c r="U54" s="13"/>
      <c r="W54" s="14"/>
      <c r="AA54" s="15"/>
      <c r="AB54" s="15"/>
    </row>
    <row r="55" spans="5:28" s="9" customFormat="1" ht="14.25" hidden="1" customHeight="1">
      <c r="E55" s="9" t="s">
        <v>141</v>
      </c>
      <c r="I55" s="10"/>
      <c r="N55" s="11"/>
      <c r="O55" s="11"/>
      <c r="S55" s="12"/>
      <c r="U55" s="13"/>
      <c r="W55" s="14"/>
      <c r="AA55" s="15"/>
      <c r="AB55" s="15"/>
    </row>
    <row r="56" spans="5:28" s="9" customFormat="1" ht="14.25" hidden="1" customHeight="1">
      <c r="E56" s="9" t="s">
        <v>142</v>
      </c>
      <c r="I56" s="10"/>
      <c r="N56" s="11"/>
      <c r="O56" s="11"/>
      <c r="S56" s="12"/>
      <c r="U56" s="13"/>
      <c r="W56" s="14"/>
      <c r="AA56" s="15"/>
      <c r="AB56" s="15"/>
    </row>
    <row r="57" spans="5:28" s="9" customFormat="1" ht="14.25" hidden="1" customHeight="1">
      <c r="E57" s="9" t="s">
        <v>143</v>
      </c>
      <c r="I57" s="10"/>
      <c r="N57" s="11"/>
      <c r="O57" s="11"/>
      <c r="S57" s="12"/>
      <c r="U57" s="13"/>
      <c r="W57" s="14"/>
      <c r="AA57" s="15"/>
      <c r="AB57" s="15"/>
    </row>
    <row r="58" spans="5:28" s="9" customFormat="1" ht="14.25" hidden="1" customHeight="1">
      <c r="E58" s="9" t="s">
        <v>144</v>
      </c>
      <c r="I58" s="10"/>
      <c r="N58" s="11"/>
      <c r="O58" s="11"/>
      <c r="S58" s="12"/>
      <c r="U58" s="13"/>
      <c r="W58" s="14"/>
      <c r="AA58" s="15"/>
      <c r="AB58" s="15"/>
    </row>
    <row r="59" spans="5:28" s="9" customFormat="1" ht="14.25" hidden="1" customHeight="1">
      <c r="E59" s="9" t="s">
        <v>145</v>
      </c>
      <c r="I59" s="10"/>
      <c r="N59" s="11"/>
      <c r="O59" s="11"/>
      <c r="S59" s="12"/>
      <c r="U59" s="13"/>
      <c r="W59" s="14"/>
      <c r="AA59" s="15"/>
      <c r="AB59" s="15"/>
    </row>
    <row r="60" spans="5:28" s="9" customFormat="1" ht="14.25" hidden="1" customHeight="1">
      <c r="E60" s="9" t="s">
        <v>146</v>
      </c>
      <c r="I60" s="10"/>
      <c r="N60" s="11"/>
      <c r="O60" s="11"/>
      <c r="S60" s="12"/>
      <c r="U60" s="13"/>
      <c r="W60" s="14"/>
      <c r="AA60" s="15"/>
      <c r="AB60" s="15"/>
    </row>
    <row r="61" spans="5:28" s="9" customFormat="1" ht="14.25" hidden="1" customHeight="1">
      <c r="E61" s="9" t="s">
        <v>147</v>
      </c>
      <c r="I61" s="10"/>
      <c r="N61" s="11"/>
      <c r="O61" s="11"/>
      <c r="S61" s="12"/>
      <c r="U61" s="13"/>
      <c r="W61" s="14"/>
      <c r="AA61" s="15"/>
      <c r="AB61" s="15"/>
    </row>
    <row r="62" spans="5:28" s="9" customFormat="1" ht="14.25" hidden="1" customHeight="1">
      <c r="E62" s="9" t="s">
        <v>148</v>
      </c>
      <c r="I62" s="10"/>
      <c r="N62" s="11"/>
      <c r="O62" s="11"/>
      <c r="S62" s="12"/>
      <c r="U62" s="13"/>
      <c r="W62" s="14"/>
      <c r="AA62" s="15"/>
      <c r="AB62" s="15"/>
    </row>
    <row r="63" spans="5:28" s="9" customFormat="1" ht="14.25" hidden="1" customHeight="1">
      <c r="E63" s="9" t="s">
        <v>149</v>
      </c>
      <c r="I63" s="10"/>
      <c r="N63" s="11"/>
      <c r="O63" s="11"/>
      <c r="S63" s="12"/>
      <c r="U63" s="13"/>
      <c r="W63" s="14"/>
      <c r="AA63" s="15"/>
      <c r="AB63" s="15"/>
    </row>
    <row r="64" spans="5:28" s="9" customFormat="1" ht="14.25" hidden="1" customHeight="1">
      <c r="E64" s="9" t="s">
        <v>150</v>
      </c>
      <c r="I64" s="10"/>
      <c r="N64" s="11"/>
      <c r="O64" s="11"/>
      <c r="S64" s="12"/>
      <c r="U64" s="13"/>
      <c r="W64" s="14"/>
      <c r="AA64" s="15"/>
      <c r="AB64" s="15"/>
    </row>
    <row r="65" spans="5:28" s="9" customFormat="1" ht="14.25" hidden="1" customHeight="1">
      <c r="E65" s="9" t="s">
        <v>151</v>
      </c>
      <c r="I65" s="10"/>
      <c r="N65" s="11"/>
      <c r="O65" s="11"/>
      <c r="S65" s="12"/>
      <c r="U65" s="13"/>
      <c r="W65" s="14"/>
      <c r="AA65" s="15"/>
      <c r="AB65" s="15"/>
    </row>
    <row r="66" spans="5:28" s="9" customFormat="1" ht="14.25" hidden="1" customHeight="1">
      <c r="E66" s="9" t="s">
        <v>152</v>
      </c>
      <c r="I66" s="10"/>
      <c r="N66" s="11"/>
      <c r="O66" s="11"/>
      <c r="S66" s="12"/>
      <c r="U66" s="13"/>
      <c r="W66" s="14"/>
      <c r="AA66" s="15"/>
      <c r="AB66" s="15"/>
    </row>
    <row r="67" spans="5:28" s="9" customFormat="1" ht="14.25" hidden="1" customHeight="1">
      <c r="E67" s="9" t="s">
        <v>153</v>
      </c>
      <c r="I67" s="10"/>
      <c r="N67" s="11"/>
      <c r="O67" s="11"/>
      <c r="S67" s="12"/>
      <c r="U67" s="13"/>
      <c r="W67" s="14"/>
      <c r="AA67" s="15"/>
      <c r="AB67" s="15"/>
    </row>
    <row r="68" spans="5:28" s="9" customFormat="1" ht="14.25" hidden="1" customHeight="1">
      <c r="E68" s="9" t="s">
        <v>154</v>
      </c>
      <c r="I68" s="10"/>
      <c r="N68" s="11"/>
      <c r="O68" s="11"/>
      <c r="S68" s="12"/>
      <c r="U68" s="13"/>
      <c r="W68" s="14"/>
      <c r="AA68" s="15"/>
      <c r="AB68" s="15"/>
    </row>
    <row r="69" spans="5:28" s="9" customFormat="1" ht="14.25" hidden="1" customHeight="1">
      <c r="E69" s="9" t="s">
        <v>155</v>
      </c>
      <c r="I69" s="10"/>
      <c r="N69" s="11"/>
      <c r="O69" s="11"/>
      <c r="S69" s="12"/>
      <c r="U69" s="13"/>
      <c r="W69" s="14"/>
      <c r="AA69" s="15"/>
      <c r="AB69" s="15"/>
    </row>
    <row r="70" spans="5:28" s="9" customFormat="1" ht="14.25" hidden="1" customHeight="1">
      <c r="E70" s="9" t="s">
        <v>156</v>
      </c>
      <c r="I70" s="10"/>
      <c r="N70" s="11"/>
      <c r="O70" s="11"/>
      <c r="S70" s="12"/>
      <c r="U70" s="13"/>
      <c r="W70" s="14"/>
      <c r="AA70" s="15"/>
      <c r="AB70" s="15"/>
    </row>
    <row r="71" spans="5:28" s="9" customFormat="1" ht="14.25" hidden="1" customHeight="1">
      <c r="E71" s="9" t="s">
        <v>157</v>
      </c>
      <c r="I71" s="10"/>
      <c r="N71" s="11"/>
      <c r="O71" s="11"/>
      <c r="S71" s="12"/>
      <c r="U71" s="13"/>
      <c r="W71" s="14"/>
      <c r="AA71" s="15"/>
      <c r="AB71" s="15"/>
    </row>
    <row r="72" spans="5:28" s="9" customFormat="1" ht="14.25" hidden="1" customHeight="1">
      <c r="E72" s="9" t="s">
        <v>158</v>
      </c>
      <c r="I72" s="10"/>
      <c r="N72" s="11"/>
      <c r="O72" s="11"/>
      <c r="S72" s="12"/>
      <c r="U72" s="13"/>
      <c r="W72" s="14"/>
      <c r="AA72" s="15"/>
      <c r="AB72" s="15"/>
    </row>
    <row r="73" spans="5:28" s="9" customFormat="1" ht="14.25" hidden="1" customHeight="1">
      <c r="E73" s="9" t="s">
        <v>159</v>
      </c>
      <c r="I73" s="10"/>
      <c r="N73" s="11"/>
      <c r="O73" s="11"/>
      <c r="S73" s="12"/>
      <c r="U73" s="13"/>
      <c r="W73" s="14"/>
      <c r="AA73" s="15"/>
      <c r="AB73" s="15"/>
    </row>
    <row r="74" spans="5:28" s="9" customFormat="1" ht="14.25" hidden="1" customHeight="1">
      <c r="E74" s="9" t="s">
        <v>160</v>
      </c>
      <c r="I74" s="10"/>
      <c r="N74" s="11"/>
      <c r="O74" s="11"/>
      <c r="S74" s="12"/>
      <c r="U74" s="13"/>
      <c r="W74" s="14"/>
      <c r="AA74" s="15"/>
      <c r="AB74" s="15"/>
    </row>
    <row r="75" spans="5:28" s="9" customFormat="1" ht="14.25" hidden="1" customHeight="1">
      <c r="E75" s="9" t="s">
        <v>161</v>
      </c>
      <c r="I75" s="10"/>
      <c r="N75" s="11"/>
      <c r="O75" s="11"/>
      <c r="S75" s="12"/>
      <c r="U75" s="13"/>
      <c r="W75" s="14"/>
      <c r="AA75" s="15"/>
      <c r="AB75" s="15"/>
    </row>
    <row r="76" spans="5:28" s="9" customFormat="1" ht="14.25" hidden="1" customHeight="1">
      <c r="E76" s="9" t="s">
        <v>162</v>
      </c>
      <c r="I76" s="10"/>
      <c r="N76" s="11"/>
      <c r="O76" s="11"/>
      <c r="S76" s="12"/>
      <c r="U76" s="13"/>
      <c r="W76" s="14"/>
      <c r="AA76" s="15"/>
      <c r="AB76" s="15"/>
    </row>
    <row r="77" spans="5:28" s="9" customFormat="1" ht="14.25" hidden="1" customHeight="1">
      <c r="E77" s="9" t="s">
        <v>163</v>
      </c>
      <c r="I77" s="10"/>
      <c r="N77" s="11"/>
      <c r="O77" s="11"/>
      <c r="S77" s="12"/>
      <c r="U77" s="13"/>
      <c r="W77" s="14"/>
      <c r="AA77" s="15"/>
      <c r="AB77" s="15"/>
    </row>
    <row r="78" spans="5:28" s="9" customFormat="1" ht="14.25" hidden="1" customHeight="1">
      <c r="E78" s="9" t="s">
        <v>164</v>
      </c>
      <c r="I78" s="10"/>
      <c r="N78" s="11"/>
      <c r="O78" s="11"/>
      <c r="S78" s="12"/>
      <c r="U78" s="13"/>
      <c r="W78" s="14"/>
      <c r="AA78" s="15"/>
      <c r="AB78" s="15"/>
    </row>
    <row r="79" spans="5:28" s="9" customFormat="1" ht="14.25" hidden="1" customHeight="1">
      <c r="E79" s="9" t="s">
        <v>165</v>
      </c>
      <c r="I79" s="10"/>
      <c r="N79" s="11"/>
      <c r="O79" s="11"/>
      <c r="S79" s="12"/>
      <c r="U79" s="13"/>
      <c r="W79" s="14"/>
      <c r="AA79" s="15"/>
      <c r="AB79" s="15"/>
    </row>
    <row r="80" spans="5:28" s="9" customFormat="1" ht="14.25" hidden="1" customHeight="1">
      <c r="E80" s="9" t="s">
        <v>166</v>
      </c>
      <c r="I80" s="10"/>
      <c r="N80" s="11"/>
      <c r="O80" s="11"/>
      <c r="S80" s="12"/>
      <c r="U80" s="13"/>
      <c r="W80" s="14"/>
      <c r="AA80" s="15"/>
      <c r="AB80" s="15"/>
    </row>
    <row r="81" spans="5:28" s="9" customFormat="1" ht="14.25" hidden="1" customHeight="1">
      <c r="E81" s="9" t="s">
        <v>167</v>
      </c>
      <c r="I81" s="10"/>
      <c r="N81" s="11"/>
      <c r="O81" s="11"/>
      <c r="S81" s="12"/>
      <c r="U81" s="13"/>
      <c r="W81" s="14"/>
      <c r="AA81" s="15"/>
      <c r="AB81" s="15"/>
    </row>
    <row r="82" spans="5:28" s="9" customFormat="1" ht="14.25" hidden="1" customHeight="1">
      <c r="E82" s="9" t="s">
        <v>168</v>
      </c>
      <c r="I82" s="10"/>
      <c r="N82" s="11"/>
      <c r="O82" s="11"/>
      <c r="S82" s="12"/>
      <c r="U82" s="13"/>
      <c r="W82" s="14"/>
      <c r="AA82" s="15"/>
      <c r="AB82" s="15"/>
    </row>
    <row r="83" spans="5:28" s="9" customFormat="1" ht="14.25" hidden="1" customHeight="1">
      <c r="E83" s="9" t="s">
        <v>169</v>
      </c>
      <c r="I83" s="10"/>
      <c r="N83" s="11"/>
      <c r="O83" s="11"/>
      <c r="S83" s="12"/>
      <c r="U83" s="13"/>
      <c r="W83" s="14"/>
      <c r="AA83" s="15"/>
      <c r="AB83" s="15"/>
    </row>
    <row r="84" spans="5:28" s="9" customFormat="1" ht="14.25" hidden="1" customHeight="1">
      <c r="E84" s="9" t="s">
        <v>170</v>
      </c>
      <c r="I84" s="10"/>
      <c r="N84" s="11"/>
      <c r="O84" s="11"/>
      <c r="S84" s="12"/>
      <c r="U84" s="13"/>
      <c r="W84" s="14"/>
      <c r="AA84" s="15"/>
      <c r="AB84" s="15"/>
    </row>
    <row r="85" spans="5:28" s="9" customFormat="1" ht="14.25" hidden="1" customHeight="1">
      <c r="E85" s="9" t="s">
        <v>171</v>
      </c>
      <c r="I85" s="10"/>
      <c r="N85" s="11"/>
      <c r="O85" s="11"/>
      <c r="S85" s="12"/>
      <c r="U85" s="13"/>
      <c r="W85" s="14"/>
      <c r="AA85" s="15"/>
      <c r="AB85" s="15"/>
    </row>
    <row r="86" spans="5:28" s="9" customFormat="1" ht="14.25" hidden="1" customHeight="1">
      <c r="E86" s="9" t="s">
        <v>172</v>
      </c>
      <c r="I86" s="10"/>
      <c r="N86" s="11"/>
      <c r="O86" s="11"/>
      <c r="S86" s="12"/>
      <c r="U86" s="13"/>
      <c r="W86" s="14"/>
      <c r="AA86" s="15"/>
      <c r="AB86" s="15"/>
    </row>
    <row r="87" spans="5:28" s="9" customFormat="1" ht="14.25" hidden="1" customHeight="1">
      <c r="E87" s="9" t="s">
        <v>173</v>
      </c>
      <c r="I87" s="10"/>
      <c r="N87" s="11"/>
      <c r="O87" s="11"/>
      <c r="S87" s="12"/>
      <c r="U87" s="13"/>
      <c r="W87" s="14"/>
      <c r="AA87" s="15"/>
      <c r="AB87" s="15"/>
    </row>
    <row r="88" spans="5:28" s="9" customFormat="1" ht="14.25" hidden="1" customHeight="1">
      <c r="E88" s="9" t="s">
        <v>174</v>
      </c>
      <c r="I88" s="10"/>
      <c r="N88" s="11"/>
      <c r="O88" s="11"/>
      <c r="S88" s="12"/>
      <c r="U88" s="13"/>
      <c r="W88" s="14"/>
      <c r="AA88" s="15"/>
      <c r="AB88" s="15"/>
    </row>
    <row r="89" spans="5:28" s="9" customFormat="1" ht="14.25" hidden="1" customHeight="1">
      <c r="E89" s="9" t="s">
        <v>175</v>
      </c>
      <c r="I89" s="10"/>
      <c r="N89" s="11"/>
      <c r="O89" s="11"/>
      <c r="S89" s="12"/>
      <c r="U89" s="13"/>
      <c r="W89" s="14"/>
      <c r="AA89" s="15"/>
      <c r="AB89" s="15"/>
    </row>
    <row r="90" spans="5:28" s="9" customFormat="1" ht="14.25" hidden="1" customHeight="1">
      <c r="E90" s="9" t="s">
        <v>176</v>
      </c>
      <c r="I90" s="10"/>
      <c r="N90" s="11"/>
      <c r="O90" s="11"/>
      <c r="S90" s="12"/>
      <c r="U90" s="13"/>
      <c r="W90" s="14"/>
      <c r="AA90" s="15"/>
      <c r="AB90" s="15"/>
    </row>
    <row r="91" spans="5:28" s="9" customFormat="1" ht="14.25" hidden="1" customHeight="1">
      <c r="E91" s="9" t="s">
        <v>177</v>
      </c>
      <c r="I91" s="10"/>
      <c r="N91" s="11"/>
      <c r="O91" s="11"/>
      <c r="S91" s="12"/>
      <c r="U91" s="13"/>
      <c r="W91" s="14"/>
      <c r="AA91" s="15"/>
      <c r="AB91" s="15"/>
    </row>
    <row r="92" spans="5:28" s="9" customFormat="1" ht="14.25" hidden="1" customHeight="1">
      <c r="E92" s="9" t="s">
        <v>178</v>
      </c>
      <c r="I92" s="10"/>
      <c r="N92" s="11"/>
      <c r="O92" s="11"/>
      <c r="S92" s="12"/>
      <c r="U92" s="13"/>
      <c r="W92" s="14"/>
      <c r="AA92" s="15"/>
      <c r="AB92" s="15"/>
    </row>
    <row r="93" spans="5:28" s="9" customFormat="1" ht="14.25" hidden="1" customHeight="1">
      <c r="E93" s="9" t="s">
        <v>179</v>
      </c>
      <c r="I93" s="10"/>
      <c r="N93" s="11"/>
      <c r="O93" s="11"/>
      <c r="S93" s="12"/>
      <c r="U93" s="13"/>
      <c r="W93" s="14"/>
      <c r="AA93" s="15"/>
      <c r="AB93" s="15"/>
    </row>
    <row r="94" spans="5:28" s="9" customFormat="1" ht="14.25" hidden="1" customHeight="1">
      <c r="E94" s="9" t="s">
        <v>180</v>
      </c>
      <c r="I94" s="10"/>
      <c r="N94" s="11"/>
      <c r="O94" s="11"/>
      <c r="S94" s="12"/>
      <c r="U94" s="13"/>
      <c r="W94" s="14"/>
      <c r="AA94" s="15"/>
      <c r="AB94" s="15"/>
    </row>
    <row r="95" spans="5:28" s="9" customFormat="1" ht="14.25" hidden="1" customHeight="1">
      <c r="E95" s="9" t="s">
        <v>181</v>
      </c>
      <c r="I95" s="10"/>
      <c r="N95" s="11"/>
      <c r="O95" s="11"/>
      <c r="S95" s="12"/>
      <c r="U95" s="13"/>
      <c r="W95" s="14"/>
      <c r="AA95" s="15"/>
      <c r="AB95" s="15"/>
    </row>
    <row r="96" spans="5:28" s="9" customFormat="1" ht="14.25" hidden="1" customHeight="1">
      <c r="E96" s="9" t="s">
        <v>182</v>
      </c>
      <c r="I96" s="10"/>
      <c r="N96" s="11"/>
      <c r="O96" s="11"/>
      <c r="S96" s="12"/>
      <c r="U96" s="13"/>
      <c r="W96" s="14"/>
      <c r="AA96" s="15"/>
      <c r="AB96" s="15"/>
    </row>
    <row r="97" spans="5:28" s="9" customFormat="1" ht="14.25" hidden="1" customHeight="1">
      <c r="E97" s="9" t="s">
        <v>183</v>
      </c>
      <c r="I97" s="10"/>
      <c r="N97" s="11"/>
      <c r="O97" s="11"/>
      <c r="S97" s="12"/>
      <c r="U97" s="13"/>
      <c r="W97" s="14"/>
      <c r="AA97" s="15"/>
      <c r="AB97" s="15"/>
    </row>
    <row r="98" spans="5:28" s="9" customFormat="1" ht="14.25" hidden="1" customHeight="1">
      <c r="E98" s="9" t="s">
        <v>184</v>
      </c>
      <c r="I98" s="10"/>
      <c r="N98" s="11"/>
      <c r="O98" s="11"/>
      <c r="S98" s="12"/>
      <c r="U98" s="13"/>
      <c r="W98" s="14"/>
      <c r="AA98" s="15"/>
      <c r="AB98" s="15"/>
    </row>
    <row r="99" spans="5:28" s="9" customFormat="1" ht="14.25" hidden="1" customHeight="1">
      <c r="E99" s="9" t="s">
        <v>185</v>
      </c>
      <c r="I99" s="10"/>
      <c r="N99" s="11"/>
      <c r="O99" s="11"/>
      <c r="S99" s="12"/>
      <c r="U99" s="13"/>
      <c r="W99" s="14"/>
      <c r="AA99" s="15"/>
      <c r="AB99" s="15"/>
    </row>
    <row r="100" spans="5:28" s="9" customFormat="1" ht="14.25" hidden="1" customHeight="1">
      <c r="E100" s="9" t="s">
        <v>186</v>
      </c>
      <c r="I100" s="10"/>
      <c r="N100" s="11"/>
      <c r="O100" s="11"/>
      <c r="S100" s="12"/>
      <c r="U100" s="13"/>
      <c r="W100" s="14"/>
      <c r="AA100" s="15"/>
      <c r="AB100" s="15"/>
    </row>
    <row r="101" spans="5:28" s="9" customFormat="1" ht="14.25" hidden="1" customHeight="1">
      <c r="E101" s="9" t="s">
        <v>187</v>
      </c>
      <c r="I101" s="10"/>
      <c r="N101" s="11"/>
      <c r="O101" s="11"/>
      <c r="S101" s="12"/>
      <c r="U101" s="13"/>
      <c r="W101" s="14"/>
      <c r="AA101" s="15"/>
      <c r="AB101" s="15"/>
    </row>
    <row r="102" spans="5:28" s="9" customFormat="1" ht="14.25" hidden="1" customHeight="1">
      <c r="E102" s="9" t="s">
        <v>188</v>
      </c>
      <c r="I102" s="10"/>
      <c r="N102" s="11"/>
      <c r="O102" s="11"/>
      <c r="S102" s="12"/>
      <c r="U102" s="13"/>
      <c r="W102" s="14"/>
      <c r="AA102" s="15"/>
      <c r="AB102" s="15"/>
    </row>
    <row r="103" spans="5:28" s="9" customFormat="1" ht="14.25" hidden="1" customHeight="1">
      <c r="E103" s="9" t="s">
        <v>189</v>
      </c>
      <c r="I103" s="10"/>
      <c r="N103" s="11"/>
      <c r="O103" s="11"/>
      <c r="S103" s="12"/>
      <c r="U103" s="13"/>
      <c r="W103" s="14"/>
      <c r="AA103" s="15"/>
      <c r="AB103" s="15"/>
    </row>
    <row r="104" spans="5:28" s="9" customFormat="1" ht="14.25" hidden="1" customHeight="1">
      <c r="E104" s="9" t="s">
        <v>190</v>
      </c>
      <c r="I104" s="10"/>
      <c r="N104" s="11"/>
      <c r="O104" s="11"/>
      <c r="S104" s="12"/>
      <c r="U104" s="13"/>
      <c r="W104" s="14"/>
      <c r="AA104" s="15"/>
      <c r="AB104" s="15"/>
    </row>
    <row r="105" spans="5:28" s="9" customFormat="1" ht="14.25" hidden="1" customHeight="1">
      <c r="E105" s="9" t="s">
        <v>191</v>
      </c>
      <c r="I105" s="10"/>
      <c r="N105" s="11"/>
      <c r="O105" s="11"/>
      <c r="S105" s="12"/>
      <c r="U105" s="13"/>
      <c r="W105" s="14"/>
      <c r="AA105" s="15"/>
      <c r="AB105" s="15"/>
    </row>
    <row r="106" spans="5:28" s="9" customFormat="1" ht="14.25" hidden="1" customHeight="1">
      <c r="E106" s="9" t="s">
        <v>192</v>
      </c>
      <c r="I106" s="10"/>
      <c r="N106" s="11"/>
      <c r="O106" s="11"/>
      <c r="S106" s="12"/>
      <c r="U106" s="13"/>
      <c r="W106" s="14"/>
      <c r="AA106" s="15"/>
      <c r="AB106" s="15"/>
    </row>
    <row r="107" spans="5:28" s="9" customFormat="1" ht="14.25" hidden="1" customHeight="1">
      <c r="E107" s="9" t="s">
        <v>193</v>
      </c>
      <c r="I107" s="10"/>
      <c r="N107" s="11"/>
      <c r="O107" s="11"/>
      <c r="S107" s="12"/>
      <c r="U107" s="13"/>
      <c r="W107" s="14"/>
      <c r="AA107" s="15"/>
      <c r="AB107" s="15"/>
    </row>
    <row r="108" spans="5:28" s="9" customFormat="1" ht="14.25" hidden="1" customHeight="1">
      <c r="E108" s="9" t="s">
        <v>194</v>
      </c>
      <c r="I108" s="10"/>
      <c r="N108" s="11"/>
      <c r="O108" s="11"/>
      <c r="S108" s="12"/>
      <c r="U108" s="13"/>
      <c r="W108" s="14"/>
      <c r="AA108" s="15"/>
      <c r="AB108" s="15"/>
    </row>
    <row r="109" spans="5:28" s="9" customFormat="1" ht="14.25" hidden="1" customHeight="1">
      <c r="E109" s="9" t="s">
        <v>195</v>
      </c>
      <c r="I109" s="10"/>
      <c r="N109" s="11"/>
      <c r="O109" s="11"/>
      <c r="S109" s="12"/>
      <c r="U109" s="13"/>
      <c r="W109" s="14"/>
      <c r="AA109" s="15"/>
      <c r="AB109" s="15"/>
    </row>
    <row r="110" spans="5:28" s="9" customFormat="1" ht="14.25" hidden="1" customHeight="1">
      <c r="E110" s="9" t="s">
        <v>196</v>
      </c>
      <c r="I110" s="10"/>
      <c r="N110" s="11"/>
      <c r="O110" s="11"/>
      <c r="S110" s="12"/>
      <c r="U110" s="13"/>
      <c r="W110" s="14"/>
      <c r="AA110" s="15"/>
      <c r="AB110" s="15"/>
    </row>
    <row r="111" spans="5:28" s="9" customFormat="1" ht="14.25" hidden="1" customHeight="1">
      <c r="E111" s="9" t="s">
        <v>197</v>
      </c>
      <c r="I111" s="10"/>
      <c r="N111" s="11"/>
      <c r="O111" s="11"/>
      <c r="S111" s="12"/>
      <c r="U111" s="13"/>
      <c r="W111" s="14"/>
      <c r="AA111" s="15"/>
      <c r="AB111" s="15"/>
    </row>
    <row r="112" spans="5:28" s="9" customFormat="1" ht="14.25" hidden="1" customHeight="1">
      <c r="E112" s="9" t="s">
        <v>198</v>
      </c>
      <c r="I112" s="10"/>
      <c r="N112" s="11"/>
      <c r="O112" s="11"/>
      <c r="S112" s="12"/>
      <c r="U112" s="13"/>
      <c r="W112" s="14"/>
      <c r="AA112" s="15"/>
      <c r="AB112" s="15"/>
    </row>
    <row r="113" spans="5:28" s="9" customFormat="1" ht="14.25" hidden="1" customHeight="1">
      <c r="E113" s="9" t="s">
        <v>199</v>
      </c>
      <c r="I113" s="10"/>
      <c r="N113" s="11"/>
      <c r="O113" s="11"/>
      <c r="S113" s="12"/>
      <c r="U113" s="13"/>
      <c r="W113" s="14"/>
      <c r="AA113" s="15"/>
      <c r="AB113" s="15"/>
    </row>
    <row r="114" spans="5:28" s="9" customFormat="1" ht="14.25" hidden="1" customHeight="1">
      <c r="E114" s="9" t="s">
        <v>200</v>
      </c>
      <c r="I114" s="10"/>
      <c r="N114" s="11"/>
      <c r="O114" s="11"/>
      <c r="S114" s="12"/>
      <c r="U114" s="13"/>
      <c r="W114" s="14"/>
      <c r="AA114" s="15"/>
      <c r="AB114" s="15"/>
    </row>
    <row r="115" spans="5:28" s="9" customFormat="1" ht="14.25" hidden="1" customHeight="1">
      <c r="E115" s="9" t="s">
        <v>201</v>
      </c>
      <c r="I115" s="10"/>
      <c r="N115" s="11"/>
      <c r="O115" s="11"/>
      <c r="S115" s="12"/>
      <c r="U115" s="13"/>
      <c r="W115" s="14"/>
      <c r="AA115" s="15"/>
      <c r="AB115" s="15"/>
    </row>
    <row r="116" spans="5:28" s="9" customFormat="1" ht="14.25" hidden="1" customHeight="1">
      <c r="E116" s="9" t="s">
        <v>202</v>
      </c>
      <c r="I116" s="10"/>
      <c r="N116" s="11"/>
      <c r="O116" s="11"/>
      <c r="S116" s="12"/>
      <c r="U116" s="13"/>
      <c r="W116" s="14"/>
      <c r="AA116" s="15"/>
      <c r="AB116" s="15"/>
    </row>
    <row r="117" spans="5:28" s="9" customFormat="1" ht="14.25" hidden="1" customHeight="1">
      <c r="E117" s="9" t="s">
        <v>203</v>
      </c>
      <c r="I117" s="10"/>
      <c r="N117" s="11"/>
      <c r="O117" s="11"/>
      <c r="S117" s="12"/>
      <c r="U117" s="13"/>
      <c r="W117" s="14"/>
      <c r="AA117" s="15"/>
      <c r="AB117" s="15"/>
    </row>
    <row r="118" spans="5:28" s="9" customFormat="1" ht="14.25" hidden="1" customHeight="1">
      <c r="E118" s="9" t="s">
        <v>204</v>
      </c>
      <c r="I118" s="10"/>
      <c r="N118" s="11"/>
      <c r="O118" s="11"/>
      <c r="S118" s="12"/>
      <c r="U118" s="13"/>
      <c r="W118" s="14"/>
      <c r="AA118" s="15"/>
      <c r="AB118" s="15"/>
    </row>
    <row r="119" spans="5:28" s="9" customFormat="1" ht="14.25" hidden="1" customHeight="1">
      <c r="E119" s="9" t="s">
        <v>205</v>
      </c>
      <c r="I119" s="10"/>
      <c r="N119" s="11"/>
      <c r="O119" s="11"/>
      <c r="S119" s="12"/>
      <c r="U119" s="13"/>
      <c r="W119" s="14"/>
      <c r="AA119" s="15"/>
      <c r="AB119" s="15"/>
    </row>
    <row r="120" spans="5:28" s="9" customFormat="1" ht="14.25" hidden="1" customHeight="1">
      <c r="E120" s="9" t="s">
        <v>206</v>
      </c>
      <c r="I120" s="10"/>
      <c r="N120" s="11"/>
      <c r="O120" s="11"/>
      <c r="S120" s="12"/>
      <c r="U120" s="13"/>
      <c r="W120" s="14"/>
      <c r="AA120" s="15"/>
      <c r="AB120" s="15"/>
    </row>
    <row r="121" spans="5:28" s="9" customFormat="1" ht="14.25" hidden="1" customHeight="1">
      <c r="E121" s="9" t="s">
        <v>207</v>
      </c>
      <c r="I121" s="10"/>
      <c r="N121" s="11"/>
      <c r="O121" s="11"/>
      <c r="S121" s="12"/>
      <c r="U121" s="13"/>
      <c r="W121" s="14"/>
      <c r="AA121" s="15"/>
      <c r="AB121" s="15"/>
    </row>
    <row r="122" spans="5:28" s="9" customFormat="1" ht="14.25" hidden="1" customHeight="1">
      <c r="E122" s="9" t="s">
        <v>208</v>
      </c>
      <c r="I122" s="10"/>
      <c r="N122" s="11"/>
      <c r="O122" s="11"/>
      <c r="S122" s="12"/>
      <c r="U122" s="13"/>
      <c r="W122" s="14"/>
      <c r="AA122" s="15"/>
      <c r="AB122" s="15"/>
    </row>
    <row r="123" spans="5:28" s="9" customFormat="1" ht="14.25" hidden="1" customHeight="1">
      <c r="E123" s="9" t="s">
        <v>209</v>
      </c>
      <c r="I123" s="10"/>
      <c r="N123" s="11"/>
      <c r="O123" s="11"/>
      <c r="S123" s="12"/>
      <c r="U123" s="13"/>
      <c r="W123" s="14"/>
      <c r="AA123" s="15"/>
      <c r="AB123" s="15"/>
    </row>
    <row r="124" spans="5:28" s="9" customFormat="1" ht="14.25" hidden="1" customHeight="1">
      <c r="E124" s="9" t="s">
        <v>210</v>
      </c>
      <c r="I124" s="10"/>
      <c r="N124" s="11"/>
      <c r="O124" s="11"/>
      <c r="S124" s="12"/>
      <c r="U124" s="13"/>
      <c r="W124" s="14"/>
      <c r="AA124" s="15"/>
      <c r="AB124" s="15"/>
    </row>
    <row r="125" spans="5:28" s="9" customFormat="1" ht="14.25" hidden="1" customHeight="1">
      <c r="E125" s="9" t="s">
        <v>211</v>
      </c>
      <c r="I125" s="10"/>
      <c r="N125" s="11"/>
      <c r="O125" s="11"/>
      <c r="S125" s="12"/>
      <c r="U125" s="13"/>
      <c r="W125" s="14"/>
      <c r="AA125" s="15"/>
      <c r="AB125" s="15"/>
    </row>
    <row r="126" spans="5:28" s="9" customFormat="1" ht="14.25" hidden="1" customHeight="1">
      <c r="E126" s="9" t="s">
        <v>212</v>
      </c>
      <c r="I126" s="10"/>
      <c r="N126" s="11"/>
      <c r="O126" s="11"/>
      <c r="S126" s="12"/>
      <c r="U126" s="13"/>
      <c r="W126" s="14"/>
      <c r="AA126" s="15"/>
      <c r="AB126" s="15"/>
    </row>
    <row r="127" spans="5:28" s="9" customFormat="1" ht="14.25" hidden="1" customHeight="1">
      <c r="E127" s="9" t="s">
        <v>213</v>
      </c>
      <c r="I127" s="10"/>
      <c r="N127" s="11"/>
      <c r="O127" s="11"/>
      <c r="S127" s="12"/>
      <c r="U127" s="13"/>
      <c r="W127" s="14"/>
      <c r="AA127" s="15"/>
      <c r="AB127" s="15"/>
    </row>
    <row r="128" spans="5:28" s="9" customFormat="1" ht="14.25" hidden="1" customHeight="1">
      <c r="E128" s="9" t="s">
        <v>214</v>
      </c>
      <c r="I128" s="10"/>
      <c r="N128" s="11"/>
      <c r="O128" s="11"/>
      <c r="S128" s="12"/>
      <c r="U128" s="13"/>
      <c r="W128" s="14"/>
      <c r="AA128" s="15"/>
      <c r="AB128" s="15"/>
    </row>
    <row r="129" spans="1:28" s="9" customFormat="1" ht="14.25" hidden="1" customHeight="1">
      <c r="E129" s="9" t="s">
        <v>215</v>
      </c>
      <c r="I129" s="10"/>
      <c r="N129" s="11"/>
      <c r="O129" s="11"/>
      <c r="S129" s="12"/>
      <c r="U129" s="13"/>
      <c r="W129" s="14"/>
      <c r="AA129" s="15"/>
      <c r="AB129" s="15"/>
    </row>
    <row r="130" spans="1:28" s="9" customFormat="1" ht="11.25" hidden="1">
      <c r="E130" s="9" t="s">
        <v>61</v>
      </c>
      <c r="I130" s="10"/>
      <c r="N130" s="11"/>
      <c r="O130" s="11"/>
      <c r="S130" s="12"/>
      <c r="U130" s="13"/>
      <c r="W130" s="14"/>
      <c r="AA130" s="15"/>
      <c r="AB130" s="15"/>
    </row>
    <row r="131" spans="1:28" ht="10.5" hidden="1" customHeight="1"/>
    <row r="132" spans="1:28" ht="15.75" customHeight="1">
      <c r="A132" s="64" t="s">
        <v>661</v>
      </c>
      <c r="B132" s="63"/>
      <c r="C132" s="63"/>
      <c r="D132" s="63"/>
      <c r="E132" s="63"/>
      <c r="F132" s="63"/>
      <c r="G132" s="63"/>
      <c r="H132" s="63"/>
      <c r="I132" s="63"/>
      <c r="J132" s="63"/>
    </row>
    <row r="133" spans="1:28" ht="10.5" customHeight="1" thickBot="1"/>
    <row r="134" spans="1:28" s="1" customFormat="1" ht="21.75" thickBot="1">
      <c r="B134" s="27" t="s">
        <v>216</v>
      </c>
      <c r="C134" s="28"/>
      <c r="D134" s="29"/>
      <c r="H134" s="2"/>
    </row>
    <row r="135" spans="1:28" s="1" customFormat="1" ht="18" customHeight="1">
      <c r="A135" s="207" t="s">
        <v>217</v>
      </c>
      <c r="B135" s="21" t="s">
        <v>218</v>
      </c>
      <c r="C135" s="22" t="s">
        <v>219</v>
      </c>
      <c r="D135" s="105" t="s">
        <v>662</v>
      </c>
      <c r="E135" s="1" t="s">
        <v>220</v>
      </c>
      <c r="H135" s="2"/>
    </row>
    <row r="136" spans="1:28" s="1" customFormat="1" ht="15.75" customHeight="1">
      <c r="A136" s="208"/>
      <c r="B136" s="215"/>
      <c r="C136" s="3" t="s">
        <v>221</v>
      </c>
      <c r="D136" s="23" t="s">
        <v>663</v>
      </c>
      <c r="E136" s="1" t="s">
        <v>222</v>
      </c>
      <c r="H136" s="4"/>
    </row>
    <row r="137" spans="1:28" s="1" customFormat="1" ht="12">
      <c r="A137" s="208"/>
      <c r="B137" s="215"/>
      <c r="C137" s="3" t="s">
        <v>223</v>
      </c>
      <c r="D137" s="23" t="s">
        <v>664</v>
      </c>
      <c r="E137" s="1" t="s">
        <v>222</v>
      </c>
      <c r="H137" s="4"/>
    </row>
    <row r="138" spans="1:28" s="1" customFormat="1" ht="12">
      <c r="A138" s="208"/>
      <c r="B138" s="215"/>
      <c r="C138" s="3" t="s">
        <v>224</v>
      </c>
      <c r="D138" s="23">
        <f>IF(D135="","",VLOOKUP(D135,障害票,4,FALSE))</f>
        <v>0</v>
      </c>
      <c r="E138" s="1" t="s">
        <v>222</v>
      </c>
      <c r="H138" s="4"/>
    </row>
    <row r="139" spans="1:28" s="1" customFormat="1" ht="15.75" customHeight="1">
      <c r="A139" s="208"/>
      <c r="B139" s="215"/>
      <c r="C139" s="66" t="s">
        <v>225</v>
      </c>
      <c r="D139" s="24">
        <f>IF(D135="","",VLOOKUP(D135,障害票,6,FALSE))</f>
        <v>0</v>
      </c>
      <c r="E139" s="1" t="s">
        <v>222</v>
      </c>
      <c r="H139" s="4"/>
    </row>
    <row r="140" spans="1:28" s="1" customFormat="1" ht="18" customHeight="1">
      <c r="A140" s="208"/>
      <c r="B140" s="215"/>
      <c r="C140" s="3" t="s">
        <v>226</v>
      </c>
      <c r="D140" s="25">
        <v>45005</v>
      </c>
      <c r="E140" s="1" t="s">
        <v>222</v>
      </c>
      <c r="H140" s="5"/>
    </row>
    <row r="141" spans="1:28" s="1" customFormat="1" ht="18" customHeight="1">
      <c r="A141" s="208"/>
      <c r="B141" s="215"/>
      <c r="C141" s="3" t="s">
        <v>227</v>
      </c>
      <c r="D141" s="106"/>
      <c r="H141" s="5"/>
    </row>
    <row r="142" spans="1:28" s="1" customFormat="1" ht="18" customHeight="1">
      <c r="A142" s="208"/>
      <c r="B142" s="215"/>
      <c r="C142" s="3" t="s">
        <v>228</v>
      </c>
      <c r="D142" s="106"/>
      <c r="H142" s="5"/>
    </row>
    <row r="143" spans="1:28" s="1" customFormat="1" ht="124.5" customHeight="1">
      <c r="A143" s="208"/>
      <c r="B143" s="215"/>
      <c r="C143" s="66" t="s">
        <v>229</v>
      </c>
      <c r="D143" s="26" t="s">
        <v>665</v>
      </c>
      <c r="E143" s="1" t="s">
        <v>230</v>
      </c>
      <c r="H143" s="4"/>
    </row>
    <row r="144" spans="1:28" s="1" customFormat="1" ht="18" customHeight="1">
      <c r="A144" s="208"/>
      <c r="B144" s="215"/>
      <c r="C144" s="6" t="s">
        <v>231</v>
      </c>
      <c r="D144" s="26"/>
      <c r="E144" s="1" t="s">
        <v>232</v>
      </c>
      <c r="H144" s="4"/>
    </row>
    <row r="145" spans="1:8" s="1" customFormat="1" ht="64.5" customHeight="1">
      <c r="A145" s="208"/>
      <c r="B145" s="215"/>
      <c r="C145" s="60" t="s">
        <v>233</v>
      </c>
      <c r="D145" s="26"/>
      <c r="E145" s="1" t="s">
        <v>234</v>
      </c>
      <c r="F145" s="42"/>
      <c r="H145" s="4"/>
    </row>
    <row r="146" spans="1:8" s="1" customFormat="1" ht="18" customHeight="1">
      <c r="A146" s="208"/>
      <c r="B146" s="215"/>
      <c r="C146" s="6" t="s">
        <v>235</v>
      </c>
      <c r="D146" s="26"/>
      <c r="H146" s="4"/>
    </row>
    <row r="147" spans="1:8" s="1" customFormat="1" ht="18" customHeight="1" thickBot="1">
      <c r="A147" s="208"/>
      <c r="B147" s="215"/>
      <c r="C147" s="6" t="s">
        <v>236</v>
      </c>
      <c r="D147" s="24"/>
      <c r="E147" s="1" t="s">
        <v>237</v>
      </c>
      <c r="H147" s="4"/>
    </row>
    <row r="148" spans="1:8" s="1" customFormat="1" ht="18" customHeight="1">
      <c r="A148" s="208" t="s">
        <v>238</v>
      </c>
      <c r="B148" s="212" t="s">
        <v>239</v>
      </c>
      <c r="C148" s="32" t="s">
        <v>240</v>
      </c>
      <c r="D148" s="40"/>
      <c r="E148" s="1" t="s">
        <v>241</v>
      </c>
      <c r="H148" s="5"/>
    </row>
    <row r="149" spans="1:8" s="1" customFormat="1" ht="18" customHeight="1">
      <c r="A149" s="208"/>
      <c r="B149" s="213"/>
      <c r="C149" s="7" t="s">
        <v>242</v>
      </c>
      <c r="D149" s="33"/>
      <c r="E149" s="1" t="s">
        <v>241</v>
      </c>
      <c r="H149" s="5"/>
    </row>
    <row r="150" spans="1:8" s="1" customFormat="1" ht="34.5" customHeight="1">
      <c r="A150" s="208"/>
      <c r="B150" s="213"/>
      <c r="C150" s="8" t="s">
        <v>243</v>
      </c>
      <c r="D150" s="34"/>
      <c r="E150" s="1" t="s">
        <v>241</v>
      </c>
      <c r="H150" s="5"/>
    </row>
    <row r="151" spans="1:8" s="1" customFormat="1" ht="72" customHeight="1">
      <c r="A151" s="208"/>
      <c r="B151" s="213"/>
      <c r="C151" s="8" t="s">
        <v>244</v>
      </c>
      <c r="D151" s="34"/>
      <c r="E151" s="1" t="s">
        <v>241</v>
      </c>
      <c r="H151" s="5"/>
    </row>
    <row r="152" spans="1:8" s="1" customFormat="1" ht="38.25" customHeight="1">
      <c r="A152" s="208"/>
      <c r="B152" s="213"/>
      <c r="C152" s="8" t="s">
        <v>245</v>
      </c>
      <c r="D152" s="34"/>
      <c r="H152" s="5"/>
    </row>
    <row r="153" spans="1:8" s="1" customFormat="1" ht="38.25" customHeight="1">
      <c r="A153" s="208"/>
      <c r="B153" s="213"/>
      <c r="C153" s="8" t="s">
        <v>246</v>
      </c>
      <c r="D153" s="34"/>
      <c r="H153" s="5"/>
    </row>
    <row r="154" spans="1:8" s="1" customFormat="1" ht="52.5" customHeight="1">
      <c r="A154" s="208"/>
      <c r="B154" s="213"/>
      <c r="C154" s="8" t="s">
        <v>247</v>
      </c>
      <c r="D154" s="34"/>
      <c r="E154" s="1" t="s">
        <v>241</v>
      </c>
      <c r="H154" s="5"/>
    </row>
    <row r="155" spans="1:8" s="1" customFormat="1" ht="52.5" customHeight="1">
      <c r="A155" s="208"/>
      <c r="B155" s="213"/>
      <c r="C155" s="45" t="s">
        <v>248</v>
      </c>
      <c r="D155" s="34"/>
      <c r="H155" s="5"/>
    </row>
    <row r="156" spans="1:8" s="1" customFormat="1" ht="110.25" customHeight="1">
      <c r="A156" s="208"/>
      <c r="B156" s="213"/>
      <c r="C156" s="8" t="s">
        <v>249</v>
      </c>
      <c r="D156" s="34" t="s">
        <v>1012</v>
      </c>
      <c r="E156" s="1" t="s">
        <v>241</v>
      </c>
      <c r="H156" s="5"/>
    </row>
    <row r="157" spans="1:8" s="1" customFormat="1" ht="52.5" customHeight="1">
      <c r="A157" s="208"/>
      <c r="B157" s="213"/>
      <c r="C157" s="45" t="s">
        <v>250</v>
      </c>
      <c r="D157" s="34" t="s">
        <v>1013</v>
      </c>
      <c r="H157" s="5"/>
    </row>
    <row r="158" spans="1:8" s="1" customFormat="1" ht="52.5" customHeight="1">
      <c r="A158" s="208"/>
      <c r="B158" s="213"/>
      <c r="C158" s="61" t="s">
        <v>251</v>
      </c>
      <c r="D158" s="34"/>
      <c r="E158" s="1" t="s">
        <v>241</v>
      </c>
      <c r="F158" s="42"/>
      <c r="H158" s="5"/>
    </row>
    <row r="159" spans="1:8" s="1" customFormat="1" ht="52.5" customHeight="1">
      <c r="A159" s="208"/>
      <c r="B159" s="213"/>
      <c r="C159" s="114" t="s">
        <v>252</v>
      </c>
      <c r="D159" s="34"/>
      <c r="E159" s="1" t="s">
        <v>241</v>
      </c>
      <c r="F159" s="42"/>
      <c r="H159" s="5"/>
    </row>
    <row r="160" spans="1:8" s="1" customFormat="1" ht="50.25" customHeight="1">
      <c r="A160" s="208"/>
      <c r="B160" s="213"/>
      <c r="C160" s="61" t="s">
        <v>253</v>
      </c>
      <c r="D160" s="34"/>
      <c r="E160" s="1" t="s">
        <v>241</v>
      </c>
      <c r="F160" s="42"/>
      <c r="H160" s="5"/>
    </row>
    <row r="161" spans="1:8" s="1" customFormat="1" ht="15" customHeight="1" thickBot="1">
      <c r="A161" s="208"/>
      <c r="B161" s="214"/>
      <c r="C161" s="62" t="s">
        <v>254</v>
      </c>
      <c r="D161" s="41"/>
      <c r="F161" s="42"/>
      <c r="H161" s="5"/>
    </row>
    <row r="162" spans="1:8" s="1" customFormat="1" ht="18" customHeight="1">
      <c r="A162" s="208"/>
      <c r="B162" s="210" t="s">
        <v>255</v>
      </c>
      <c r="C162" s="18" t="s">
        <v>256</v>
      </c>
      <c r="D162" s="30"/>
      <c r="E162" s="1" t="s">
        <v>241</v>
      </c>
      <c r="H162" s="5"/>
    </row>
    <row r="163" spans="1:8" s="1" customFormat="1" ht="18" customHeight="1">
      <c r="A163" s="208"/>
      <c r="B163" s="210"/>
      <c r="C163" s="18" t="s">
        <v>257</v>
      </c>
      <c r="D163" s="31"/>
      <c r="E163" s="1" t="s">
        <v>241</v>
      </c>
      <c r="H163" s="5"/>
    </row>
    <row r="164" spans="1:8" s="1" customFormat="1" ht="45" customHeight="1">
      <c r="A164" s="208"/>
      <c r="B164" s="210"/>
      <c r="C164" s="19" t="s">
        <v>258</v>
      </c>
      <c r="D164" s="104"/>
      <c r="E164" s="1" t="s">
        <v>241</v>
      </c>
      <c r="H164" s="5"/>
    </row>
    <row r="165" spans="1:8" s="1" customFormat="1" ht="42" customHeight="1">
      <c r="A165" s="208"/>
      <c r="B165" s="210"/>
      <c r="C165" s="20" t="s">
        <v>259</v>
      </c>
      <c r="D165" s="30"/>
      <c r="E165" s="1" t="s">
        <v>241</v>
      </c>
      <c r="H165" s="5"/>
    </row>
    <row r="166" spans="1:8" s="1" customFormat="1" ht="42" customHeight="1">
      <c r="A166" s="208"/>
      <c r="B166" s="210"/>
      <c r="C166" s="20" t="s">
        <v>260</v>
      </c>
      <c r="D166" s="30"/>
      <c r="E166" s="1" t="s">
        <v>241</v>
      </c>
      <c r="H166" s="5"/>
    </row>
    <row r="167" spans="1:8" s="1" customFormat="1" ht="42" customHeight="1">
      <c r="A167" s="208"/>
      <c r="B167" s="210"/>
      <c r="C167" s="20" t="s">
        <v>261</v>
      </c>
      <c r="D167" s="30"/>
      <c r="E167" s="1" t="s">
        <v>241</v>
      </c>
      <c r="H167" s="5"/>
    </row>
    <row r="168" spans="1:8" s="1" customFormat="1" ht="42" customHeight="1">
      <c r="A168" s="208"/>
      <c r="B168" s="210"/>
      <c r="C168" s="20" t="s">
        <v>262</v>
      </c>
      <c r="D168" s="30"/>
      <c r="E168" s="1" t="s">
        <v>241</v>
      </c>
      <c r="H168" s="5"/>
    </row>
    <row r="169" spans="1:8" s="1" customFormat="1" ht="42" customHeight="1">
      <c r="A169" s="208"/>
      <c r="B169" s="210"/>
      <c r="C169" s="20" t="s">
        <v>263</v>
      </c>
      <c r="D169" s="30"/>
      <c r="E169" s="1" t="s">
        <v>241</v>
      </c>
      <c r="H169" s="5"/>
    </row>
    <row r="170" spans="1:8" s="1" customFormat="1" ht="42" customHeight="1">
      <c r="A170" s="208"/>
      <c r="B170" s="210"/>
      <c r="C170" s="20" t="s">
        <v>264</v>
      </c>
      <c r="D170" s="30"/>
      <c r="E170" s="1" t="s">
        <v>241</v>
      </c>
      <c r="H170" s="5"/>
    </row>
    <row r="171" spans="1:8" s="1" customFormat="1" ht="42" customHeight="1">
      <c r="A171" s="208"/>
      <c r="B171" s="210"/>
      <c r="C171" s="20" t="s">
        <v>265</v>
      </c>
      <c r="D171" s="30"/>
      <c r="E171" s="1" t="s">
        <v>241</v>
      </c>
      <c r="H171" s="5"/>
    </row>
    <row r="172" spans="1:8" s="1" customFormat="1" ht="42" customHeight="1">
      <c r="A172" s="208"/>
      <c r="B172" s="210"/>
      <c r="C172" s="20" t="s">
        <v>266</v>
      </c>
      <c r="D172" s="30"/>
      <c r="E172" s="1" t="s">
        <v>241</v>
      </c>
      <c r="H172" s="5"/>
    </row>
    <row r="173" spans="1:8" s="1" customFormat="1" ht="42" customHeight="1">
      <c r="A173" s="208"/>
      <c r="B173" s="210"/>
      <c r="C173" s="20" t="s">
        <v>267</v>
      </c>
      <c r="D173" s="30"/>
      <c r="H173" s="5"/>
    </row>
    <row r="174" spans="1:8" s="1" customFormat="1" ht="42" customHeight="1">
      <c r="A174" s="208"/>
      <c r="B174" s="210"/>
      <c r="C174" s="20" t="s">
        <v>268</v>
      </c>
      <c r="D174" s="30"/>
      <c r="H174" s="5"/>
    </row>
    <row r="175" spans="1:8" s="1" customFormat="1" ht="42" customHeight="1">
      <c r="A175" s="208"/>
      <c r="B175" s="210"/>
      <c r="C175" s="20" t="s">
        <v>269</v>
      </c>
      <c r="D175" s="30"/>
      <c r="E175" s="1" t="s">
        <v>241</v>
      </c>
      <c r="H175" s="5"/>
    </row>
    <row r="176" spans="1:8" s="1" customFormat="1" ht="42" customHeight="1" thickBot="1">
      <c r="A176" s="209"/>
      <c r="B176" s="211"/>
      <c r="C176" s="20" t="s">
        <v>270</v>
      </c>
      <c r="D176" s="30"/>
      <c r="E176" s="1" t="s">
        <v>241</v>
      </c>
      <c r="H176" s="5"/>
    </row>
    <row r="177" spans="2:8" s="1" customFormat="1" ht="36" customHeight="1" thickBot="1">
      <c r="B177" s="35" t="s">
        <v>54</v>
      </c>
      <c r="C177" s="36" t="s">
        <v>271</v>
      </c>
      <c r="D177" s="37" t="s">
        <v>272</v>
      </c>
      <c r="H177" s="2"/>
    </row>
    <row r="179" spans="2:8">
      <c r="B179" s="65"/>
    </row>
  </sheetData>
  <mergeCells count="5">
    <mergeCell ref="A135:A147"/>
    <mergeCell ref="A148:A176"/>
    <mergeCell ref="B162:B176"/>
    <mergeCell ref="B148:B161"/>
    <mergeCell ref="B136:B147"/>
  </mergeCells>
  <phoneticPr fontId="4"/>
  <dataValidations count="1">
    <dataValidation type="list" allowBlank="1" showInputMessage="1" showErrorMessage="1" sqref="D147" xr:uid="{00000000-0002-0000-0000-000000000000}">
      <formula1>"あり,なし"</formula1>
    </dataValidation>
  </dataValidations>
  <hyperlinks>
    <hyperlink ref="AA1" r:id="rId1" xr:uid="{00000000-0004-0000-0000-000000000000}"/>
    <hyperlink ref="AB7" r:id="rId2" xr:uid="{00000000-0004-0000-0000-000001000000}"/>
    <hyperlink ref="AB8" r:id="rId3" xr:uid="{00000000-0004-0000-0000-000002000000}"/>
    <hyperlink ref="AB9" r:id="rId4" xr:uid="{00000000-0004-0000-0000-000003000000}"/>
    <hyperlink ref="AB10" r:id="rId5" xr:uid="{00000000-0004-0000-0000-000004000000}"/>
    <hyperlink ref="AB11" r:id="rId6" xr:uid="{00000000-0004-0000-0000-000005000000}"/>
    <hyperlink ref="AB12" r:id="rId7" xr:uid="{00000000-0004-0000-0000-000006000000}"/>
    <hyperlink ref="AB13" r:id="rId8" xr:uid="{00000000-0004-0000-0000-000007000000}"/>
    <hyperlink ref="AB14" r:id="rId9" xr:uid="{00000000-0004-0000-0000-000008000000}"/>
    <hyperlink ref="AB15" r:id="rId10" xr:uid="{00000000-0004-0000-0000-000009000000}"/>
  </hyperlinks>
  <pageMargins left="0.7" right="0.7" top="0.75" bottom="0.75" header="0.3" footer="0.3"/>
  <pageSetup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I14"/>
  <sheetViews>
    <sheetView workbookViewId="0"/>
  </sheetViews>
  <sheetFormatPr defaultRowHeight="15"/>
  <cols>
    <col min="2" max="2" width="12.42578125" bestFit="1" customWidth="1"/>
    <col min="3" max="3" width="25.85546875" customWidth="1"/>
    <col min="5" max="5" width="11" bestFit="1" customWidth="1"/>
    <col min="6" max="6" width="20.85546875" customWidth="1"/>
    <col min="9" max="9" width="17.140625" customWidth="1"/>
  </cols>
  <sheetData>
    <row r="1" spans="1:9">
      <c r="A1" s="64" t="s">
        <v>661</v>
      </c>
    </row>
    <row r="2" spans="1:9">
      <c r="A2" t="s">
        <v>294</v>
      </c>
    </row>
    <row r="3" spans="1:9">
      <c r="A3" t="s">
        <v>295</v>
      </c>
      <c r="D3" s="77" t="e">
        <f>HYPERLINK("mailto:"&amp;障害管理票!AA1&amp;"?Subject="&amp;障害管理票!AA20&amp;障害管理票!AA21&amp;"%20%20"&amp;障害管理票!AA22&amp;"%0d%0a"&amp;障害管理票!AA23&amp;"%0d%0a/"&amp;障害管理票!#REF!&amp;"%20%20","Request for Final Review")</f>
        <v>#REF!</v>
      </c>
    </row>
    <row r="6" spans="1:9" ht="15.75" thickBot="1">
      <c r="B6" t="s">
        <v>296</v>
      </c>
      <c r="E6" t="s">
        <v>297</v>
      </c>
      <c r="H6" t="s">
        <v>298</v>
      </c>
    </row>
    <row r="7" spans="1:9" ht="15.75" thickBot="1">
      <c r="B7" s="107" t="s">
        <v>299</v>
      </c>
      <c r="C7" s="108"/>
      <c r="E7" s="107" t="s">
        <v>299</v>
      </c>
      <c r="F7" s="108"/>
      <c r="H7" s="107" t="s">
        <v>299</v>
      </c>
      <c r="I7" s="108"/>
    </row>
    <row r="8" spans="1:9" ht="16.5" thickTop="1" thickBot="1">
      <c r="B8" s="109" t="s">
        <v>300</v>
      </c>
      <c r="C8" s="110"/>
      <c r="E8" s="109" t="s">
        <v>301</v>
      </c>
      <c r="F8" s="110"/>
      <c r="H8" s="109" t="s">
        <v>302</v>
      </c>
      <c r="I8" s="110"/>
    </row>
    <row r="9" spans="1:9" ht="15.75" thickBot="1">
      <c r="B9" s="109" t="s">
        <v>303</v>
      </c>
      <c r="C9" s="111"/>
      <c r="E9" s="109" t="s">
        <v>304</v>
      </c>
      <c r="F9" s="111"/>
      <c r="H9" s="109" t="s">
        <v>305</v>
      </c>
      <c r="I9" s="110"/>
    </row>
    <row r="10" spans="1:9" ht="15.75" thickBot="1">
      <c r="B10" s="109" t="s">
        <v>306</v>
      </c>
      <c r="C10" s="110"/>
      <c r="E10" s="109" t="s">
        <v>307</v>
      </c>
      <c r="F10" s="110"/>
      <c r="H10" s="109" t="s">
        <v>308</v>
      </c>
      <c r="I10" s="111"/>
    </row>
    <row r="11" spans="1:9" ht="15.75" thickBot="1">
      <c r="B11" s="109" t="s">
        <v>309</v>
      </c>
      <c r="C11" s="111"/>
      <c r="E11" s="109" t="s">
        <v>310</v>
      </c>
      <c r="F11" s="111"/>
      <c r="H11" s="109" t="s">
        <v>311</v>
      </c>
      <c r="I11" s="111"/>
    </row>
    <row r="12" spans="1:9" ht="15.75" customHeight="1" thickBot="1">
      <c r="B12" s="109" t="s">
        <v>311</v>
      </c>
      <c r="C12" s="111"/>
      <c r="E12" s="109" t="s">
        <v>312</v>
      </c>
      <c r="F12" s="111"/>
      <c r="H12" s="109" t="s">
        <v>313</v>
      </c>
      <c r="I12" s="112"/>
    </row>
    <row r="13" spans="1:9" ht="15.75" thickBot="1">
      <c r="B13" s="109" t="s">
        <v>313</v>
      </c>
      <c r="C13" s="112"/>
      <c r="E13" s="109" t="s">
        <v>311</v>
      </c>
      <c r="F13" s="111"/>
    </row>
    <row r="14" spans="1:9" ht="15.75" thickBot="1">
      <c r="E14" s="109" t="s">
        <v>313</v>
      </c>
      <c r="F14" s="112"/>
    </row>
  </sheetData>
  <phoneticPr fontId="17"/>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1:I233"/>
  <sheetViews>
    <sheetView topLeftCell="A67" zoomScale="85" zoomScaleNormal="85" workbookViewId="0"/>
  </sheetViews>
  <sheetFormatPr defaultColWidth="9" defaultRowHeight="15"/>
  <cols>
    <col min="1" max="1" width="3" style="76" customWidth="1"/>
    <col min="2" max="2" width="4.42578125" style="76" customWidth="1"/>
    <col min="3" max="3" width="48.42578125" style="76" customWidth="1"/>
    <col min="4" max="4" width="137.7109375" style="76" customWidth="1"/>
    <col min="5" max="5" width="16.28515625" style="76" customWidth="1"/>
    <col min="6" max="6" width="10.85546875" style="76" bestFit="1" customWidth="1"/>
    <col min="7" max="7" width="13.42578125" style="76" customWidth="1"/>
    <col min="8" max="8" width="11.42578125" style="76" bestFit="1" customWidth="1"/>
    <col min="9" max="9" width="28.42578125" style="76" customWidth="1"/>
    <col min="10" max="16384" width="9" style="76"/>
  </cols>
  <sheetData>
    <row r="1" spans="1:9">
      <c r="A1" s="64" t="s">
        <v>661</v>
      </c>
    </row>
    <row r="2" spans="1:9">
      <c r="C2" s="78"/>
      <c r="D2" s="78"/>
      <c r="E2" s="78"/>
      <c r="F2" s="78"/>
      <c r="G2" s="78"/>
      <c r="H2" s="78"/>
      <c r="I2" s="78"/>
    </row>
    <row r="3" spans="1:9" ht="15.75" thickBot="1">
      <c r="B3" s="78"/>
      <c r="C3" s="78" t="s">
        <v>314</v>
      </c>
      <c r="D3" s="78"/>
      <c r="E3" s="78" t="s">
        <v>315</v>
      </c>
      <c r="F3" s="78"/>
      <c r="G3" s="78" t="s">
        <v>316</v>
      </c>
      <c r="H3" s="78"/>
      <c r="I3" s="78"/>
    </row>
    <row r="4" spans="1:9">
      <c r="B4" s="46" t="s">
        <v>317</v>
      </c>
      <c r="C4" s="47" t="s">
        <v>318</v>
      </c>
      <c r="D4" s="72" t="s">
        <v>319</v>
      </c>
      <c r="E4" s="47" t="s">
        <v>320</v>
      </c>
      <c r="F4" s="47" t="s">
        <v>321</v>
      </c>
      <c r="G4" s="47" t="s">
        <v>322</v>
      </c>
      <c r="H4" s="47" t="s">
        <v>321</v>
      </c>
      <c r="I4" s="48" t="s">
        <v>323</v>
      </c>
    </row>
    <row r="5" spans="1:9">
      <c r="B5" s="79">
        <v>0</v>
      </c>
      <c r="C5" s="80" t="s">
        <v>324</v>
      </c>
      <c r="D5" s="81" t="s">
        <v>325</v>
      </c>
      <c r="E5" s="101"/>
      <c r="F5" s="91"/>
      <c r="G5" s="92"/>
      <c r="H5" s="91"/>
      <c r="I5" s="82"/>
    </row>
    <row r="6" spans="1:9" ht="30">
      <c r="B6" s="79">
        <v>1</v>
      </c>
      <c r="C6" s="80" t="s">
        <v>326</v>
      </c>
      <c r="D6" s="81" t="s">
        <v>327</v>
      </c>
      <c r="E6" s="101"/>
      <c r="F6" s="91"/>
      <c r="G6" s="92"/>
      <c r="H6" s="91"/>
      <c r="I6" s="82"/>
    </row>
    <row r="7" spans="1:9" ht="30">
      <c r="B7" s="79">
        <v>2</v>
      </c>
      <c r="C7" s="80"/>
      <c r="D7" s="81" t="s">
        <v>328</v>
      </c>
      <c r="E7" s="101"/>
      <c r="F7" s="91"/>
      <c r="G7" s="92"/>
      <c r="H7" s="91"/>
      <c r="I7" s="82"/>
    </row>
    <row r="8" spans="1:9" ht="30">
      <c r="B8" s="79">
        <v>3</v>
      </c>
      <c r="C8" s="80"/>
      <c r="D8" s="81" t="s">
        <v>329</v>
      </c>
      <c r="E8" s="102"/>
      <c r="F8" s="91"/>
      <c r="G8" s="92"/>
      <c r="H8" s="91"/>
      <c r="I8" s="82"/>
    </row>
    <row r="9" spans="1:9" ht="75">
      <c r="B9" s="79">
        <v>4</v>
      </c>
      <c r="C9" s="80"/>
      <c r="D9" s="74" t="s">
        <v>330</v>
      </c>
      <c r="E9" s="102"/>
      <c r="F9" s="91"/>
      <c r="G9" s="92"/>
      <c r="H9" s="91"/>
      <c r="I9" s="82"/>
    </row>
    <row r="10" spans="1:9">
      <c r="B10" s="79">
        <v>5</v>
      </c>
      <c r="C10" s="80" t="s">
        <v>331</v>
      </c>
      <c r="D10" s="80" t="s">
        <v>332</v>
      </c>
      <c r="E10" s="101"/>
      <c r="F10" s="91"/>
      <c r="G10" s="92"/>
      <c r="H10" s="91"/>
      <c r="I10" s="82"/>
    </row>
    <row r="11" spans="1:9" ht="45">
      <c r="B11" s="79">
        <v>6</v>
      </c>
      <c r="C11" s="80"/>
      <c r="D11" s="74" t="s">
        <v>333</v>
      </c>
      <c r="E11" s="101"/>
      <c r="F11" s="91"/>
      <c r="G11" s="92"/>
      <c r="H11" s="91"/>
      <c r="I11" s="82"/>
    </row>
    <row r="12" spans="1:9">
      <c r="B12" s="79">
        <v>7</v>
      </c>
      <c r="C12" s="80"/>
      <c r="D12" s="80" t="s">
        <v>334</v>
      </c>
      <c r="E12" s="101"/>
      <c r="F12" s="91"/>
      <c r="G12" s="92"/>
      <c r="H12" s="91"/>
      <c r="I12" s="82"/>
    </row>
    <row r="13" spans="1:9">
      <c r="B13" s="79">
        <v>8</v>
      </c>
      <c r="C13" s="80"/>
      <c r="D13" s="93" t="s">
        <v>335</v>
      </c>
      <c r="E13" s="101"/>
      <c r="F13" s="91"/>
      <c r="G13" s="92"/>
      <c r="H13" s="91"/>
      <c r="I13" s="82"/>
    </row>
    <row r="14" spans="1:9">
      <c r="B14" s="79">
        <v>9</v>
      </c>
      <c r="C14" s="80"/>
      <c r="D14" s="94" t="s">
        <v>336</v>
      </c>
      <c r="E14" s="102"/>
      <c r="F14" s="91"/>
      <c r="G14" s="92"/>
      <c r="H14" s="91"/>
      <c r="I14" s="82"/>
    </row>
    <row r="15" spans="1:9">
      <c r="B15" s="79">
        <v>10</v>
      </c>
      <c r="C15" s="80"/>
      <c r="D15" s="95" t="s">
        <v>337</v>
      </c>
      <c r="E15" s="101"/>
      <c r="F15" s="91"/>
      <c r="G15" s="92"/>
      <c r="H15" s="91"/>
      <c r="I15" s="82"/>
    </row>
    <row r="16" spans="1:9" ht="150">
      <c r="B16" s="79">
        <v>11</v>
      </c>
      <c r="C16" s="80"/>
      <c r="D16" s="113" t="s">
        <v>338</v>
      </c>
      <c r="E16" s="101"/>
      <c r="F16" s="91"/>
      <c r="G16" s="92"/>
      <c r="H16" s="91"/>
      <c r="I16" s="82"/>
    </row>
    <row r="17" spans="2:9" ht="18.75">
      <c r="B17" s="79">
        <v>12</v>
      </c>
      <c r="C17" s="80"/>
      <c r="D17" s="113" t="s">
        <v>339</v>
      </c>
      <c r="E17" s="101"/>
      <c r="F17" s="91"/>
      <c r="G17" s="92"/>
      <c r="H17" s="91"/>
      <c r="I17" s="82"/>
    </row>
    <row r="18" spans="2:9" ht="18.75">
      <c r="B18" s="79">
        <v>13</v>
      </c>
      <c r="C18" s="80"/>
      <c r="D18" s="113" t="s">
        <v>340</v>
      </c>
      <c r="E18" s="101"/>
      <c r="F18" s="91"/>
      <c r="G18" s="92"/>
      <c r="H18" s="91"/>
      <c r="I18" s="82"/>
    </row>
    <row r="19" spans="2:9">
      <c r="B19" s="79">
        <v>14</v>
      </c>
      <c r="C19" s="80" t="s">
        <v>341</v>
      </c>
      <c r="D19" s="80" t="s">
        <v>342</v>
      </c>
      <c r="E19" s="101"/>
      <c r="F19" s="91"/>
      <c r="G19" s="92"/>
      <c r="H19" s="91"/>
      <c r="I19" s="82"/>
    </row>
    <row r="20" spans="2:9">
      <c r="B20" s="79">
        <v>15</v>
      </c>
      <c r="C20" s="80"/>
      <c r="D20" s="80" t="s">
        <v>343</v>
      </c>
      <c r="E20" s="101"/>
      <c r="F20" s="91"/>
      <c r="G20" s="92"/>
      <c r="H20" s="91"/>
      <c r="I20" s="82"/>
    </row>
    <row r="21" spans="2:9">
      <c r="B21" s="79">
        <v>16</v>
      </c>
      <c r="C21" s="80"/>
      <c r="D21" s="80" t="s">
        <v>344</v>
      </c>
      <c r="E21" s="101"/>
      <c r="F21" s="91"/>
      <c r="G21" s="92"/>
      <c r="H21" s="91"/>
      <c r="I21" s="82"/>
    </row>
    <row r="22" spans="2:9">
      <c r="B22" s="79">
        <v>17</v>
      </c>
      <c r="C22" s="80"/>
      <c r="D22" s="80" t="s">
        <v>345</v>
      </c>
      <c r="E22" s="101"/>
      <c r="F22" s="91"/>
      <c r="G22" s="92"/>
      <c r="H22" s="91"/>
      <c r="I22" s="82"/>
    </row>
    <row r="23" spans="2:9">
      <c r="B23" s="79">
        <v>18</v>
      </c>
      <c r="C23" s="80"/>
      <c r="D23" s="80" t="s">
        <v>346</v>
      </c>
      <c r="E23" s="101"/>
      <c r="F23" s="91"/>
      <c r="G23" s="92"/>
      <c r="H23" s="91"/>
      <c r="I23" s="82"/>
    </row>
    <row r="24" spans="2:9">
      <c r="B24" s="79">
        <v>19</v>
      </c>
      <c r="C24" s="80" t="s">
        <v>347</v>
      </c>
      <c r="D24" s="80" t="s">
        <v>348</v>
      </c>
      <c r="E24" s="101"/>
      <c r="F24" s="91"/>
      <c r="G24" s="92"/>
      <c r="H24" s="91"/>
      <c r="I24" s="82"/>
    </row>
    <row r="25" spans="2:9">
      <c r="B25" s="79">
        <v>20</v>
      </c>
      <c r="C25" s="80"/>
      <c r="D25" s="80" t="s">
        <v>349</v>
      </c>
      <c r="E25" s="101"/>
      <c r="F25" s="91"/>
      <c r="G25" s="92"/>
      <c r="H25" s="91"/>
      <c r="I25" s="82"/>
    </row>
    <row r="26" spans="2:9">
      <c r="B26" s="79">
        <v>21</v>
      </c>
      <c r="C26" s="80"/>
      <c r="D26" s="80" t="s">
        <v>350</v>
      </c>
      <c r="E26" s="102"/>
      <c r="F26" s="91"/>
      <c r="G26" s="92"/>
      <c r="H26" s="91"/>
      <c r="I26" s="82"/>
    </row>
    <row r="27" spans="2:9">
      <c r="B27" s="79">
        <v>22</v>
      </c>
      <c r="C27" s="80" t="s">
        <v>351</v>
      </c>
      <c r="D27" s="80" t="s">
        <v>352</v>
      </c>
      <c r="E27" s="101"/>
      <c r="F27" s="91"/>
      <c r="G27" s="92"/>
      <c r="H27" s="91"/>
      <c r="I27" s="82"/>
    </row>
    <row r="28" spans="2:9">
      <c r="B28" s="79">
        <v>23</v>
      </c>
      <c r="C28" s="80"/>
      <c r="D28" s="95" t="s">
        <v>353</v>
      </c>
      <c r="E28" s="101"/>
      <c r="F28" s="91"/>
      <c r="G28" s="92"/>
      <c r="H28" s="91"/>
      <c r="I28" s="82"/>
    </row>
    <row r="29" spans="2:9" ht="15.75">
      <c r="B29" s="79">
        <v>24</v>
      </c>
      <c r="C29" s="80"/>
      <c r="D29" s="118" t="s">
        <v>354</v>
      </c>
      <c r="E29" s="101"/>
      <c r="F29" s="91"/>
      <c r="G29" s="92"/>
      <c r="H29" s="91"/>
      <c r="I29" s="82"/>
    </row>
    <row r="30" spans="2:9" ht="31.5">
      <c r="B30" s="79">
        <v>25</v>
      </c>
      <c r="C30" s="80"/>
      <c r="D30" s="118" t="s">
        <v>355</v>
      </c>
      <c r="E30" s="101"/>
      <c r="F30" s="91"/>
      <c r="G30" s="92"/>
      <c r="H30" s="91"/>
      <c r="I30" s="82"/>
    </row>
    <row r="31" spans="2:9" ht="30">
      <c r="B31" s="79">
        <v>26</v>
      </c>
      <c r="C31" s="80"/>
      <c r="D31" s="119" t="s">
        <v>356</v>
      </c>
      <c r="E31" s="101"/>
      <c r="F31" s="91"/>
      <c r="G31" s="92"/>
      <c r="H31" s="91"/>
      <c r="I31" s="82"/>
    </row>
    <row r="32" spans="2:9">
      <c r="B32" s="79">
        <v>27</v>
      </c>
      <c r="C32" s="80"/>
      <c r="D32" s="74" t="s">
        <v>357</v>
      </c>
      <c r="E32" s="101"/>
      <c r="F32" s="91"/>
      <c r="G32" s="92"/>
      <c r="H32" s="91"/>
      <c r="I32" s="82"/>
    </row>
    <row r="33" spans="2:9">
      <c r="B33" s="79">
        <v>28</v>
      </c>
      <c r="C33" s="80"/>
      <c r="D33" s="75" t="s">
        <v>358</v>
      </c>
      <c r="E33" s="101"/>
      <c r="F33" s="91"/>
      <c r="G33" s="92"/>
      <c r="H33" s="91"/>
      <c r="I33" s="82"/>
    </row>
    <row r="34" spans="2:9">
      <c r="B34" s="79">
        <v>29</v>
      </c>
      <c r="C34" s="80"/>
      <c r="D34" s="75" t="s">
        <v>359</v>
      </c>
      <c r="E34" s="101"/>
      <c r="F34" s="91"/>
      <c r="G34" s="92"/>
      <c r="H34" s="91"/>
      <c r="I34" s="82"/>
    </row>
    <row r="35" spans="2:9" ht="30">
      <c r="B35" s="79">
        <v>30</v>
      </c>
      <c r="C35" s="80"/>
      <c r="D35" s="74" t="s">
        <v>360</v>
      </c>
      <c r="E35" s="101"/>
      <c r="F35" s="91"/>
      <c r="G35" s="92"/>
      <c r="H35" s="91"/>
      <c r="I35" s="82"/>
    </row>
    <row r="36" spans="2:9">
      <c r="B36" s="79">
        <v>31</v>
      </c>
      <c r="C36" s="80"/>
      <c r="D36" s="75" t="s">
        <v>361</v>
      </c>
      <c r="E36" s="101"/>
      <c r="F36" s="91"/>
      <c r="G36" s="92"/>
      <c r="H36" s="91"/>
      <c r="I36" s="82"/>
    </row>
    <row r="37" spans="2:9">
      <c r="B37" s="79">
        <v>32</v>
      </c>
      <c r="C37" s="80"/>
      <c r="D37" s="75" t="s">
        <v>362</v>
      </c>
      <c r="E37" s="101"/>
      <c r="F37" s="91"/>
      <c r="G37" s="92"/>
      <c r="H37" s="91"/>
      <c r="I37" s="82"/>
    </row>
    <row r="38" spans="2:9">
      <c r="B38" s="79">
        <v>33</v>
      </c>
      <c r="C38" s="80"/>
      <c r="D38" s="75" t="s">
        <v>363</v>
      </c>
      <c r="E38" s="101"/>
      <c r="F38" s="91"/>
      <c r="G38" s="92"/>
      <c r="H38" s="91"/>
      <c r="I38" s="82"/>
    </row>
    <row r="39" spans="2:9">
      <c r="B39" s="79">
        <v>34</v>
      </c>
      <c r="C39" s="80"/>
      <c r="D39" s="74" t="s">
        <v>364</v>
      </c>
      <c r="E39" s="101"/>
      <c r="F39" s="91"/>
      <c r="G39" s="92"/>
      <c r="H39" s="91"/>
      <c r="I39" s="82"/>
    </row>
    <row r="40" spans="2:9">
      <c r="B40" s="79">
        <v>35</v>
      </c>
      <c r="C40" s="80"/>
      <c r="D40" s="75" t="s">
        <v>365</v>
      </c>
      <c r="E40" s="101"/>
      <c r="F40" s="91"/>
      <c r="G40" s="92"/>
      <c r="H40" s="91"/>
      <c r="I40" s="82"/>
    </row>
    <row r="41" spans="2:9">
      <c r="B41" s="79">
        <v>36</v>
      </c>
      <c r="C41" s="80"/>
      <c r="D41" s="74" t="s">
        <v>366</v>
      </c>
      <c r="E41" s="102"/>
      <c r="F41" s="91"/>
      <c r="G41" s="92"/>
      <c r="H41" s="91"/>
      <c r="I41" s="82"/>
    </row>
    <row r="42" spans="2:9" ht="30">
      <c r="B42" s="79">
        <v>37</v>
      </c>
      <c r="C42" s="80"/>
      <c r="D42" s="74" t="s">
        <v>367</v>
      </c>
      <c r="E42" s="101"/>
      <c r="F42" s="91"/>
      <c r="G42" s="92"/>
      <c r="H42" s="91"/>
      <c r="I42" s="82"/>
    </row>
    <row r="43" spans="2:9">
      <c r="B43" s="79">
        <v>38</v>
      </c>
      <c r="C43" s="80"/>
      <c r="D43" s="74" t="s">
        <v>368</v>
      </c>
      <c r="E43" s="101"/>
      <c r="F43" s="91"/>
      <c r="G43" s="92"/>
      <c r="H43" s="91"/>
      <c r="I43" s="82"/>
    </row>
    <row r="44" spans="2:9" ht="120">
      <c r="B44" s="79">
        <v>39</v>
      </c>
      <c r="C44" s="80"/>
      <c r="D44" s="74" t="s">
        <v>369</v>
      </c>
      <c r="E44" s="101"/>
      <c r="F44" s="91"/>
      <c r="G44" s="92"/>
      <c r="H44" s="91"/>
      <c r="I44" s="82"/>
    </row>
    <row r="45" spans="2:9" ht="120">
      <c r="B45" s="79">
        <v>40</v>
      </c>
      <c r="C45" s="80"/>
      <c r="D45" s="74" t="s">
        <v>370</v>
      </c>
      <c r="E45" s="101"/>
      <c r="F45" s="91"/>
      <c r="G45" s="92"/>
      <c r="H45" s="91"/>
      <c r="I45" s="82"/>
    </row>
    <row r="46" spans="2:9" ht="75">
      <c r="B46" s="79">
        <v>41</v>
      </c>
      <c r="C46" s="80"/>
      <c r="D46" s="121" t="s">
        <v>371</v>
      </c>
      <c r="E46" s="101"/>
      <c r="F46" s="91"/>
      <c r="G46" s="92"/>
      <c r="H46" s="91"/>
      <c r="I46" s="82"/>
    </row>
    <row r="47" spans="2:9" ht="135">
      <c r="B47" s="79">
        <v>42</v>
      </c>
      <c r="C47" s="80"/>
      <c r="D47" s="121" t="s">
        <v>372</v>
      </c>
      <c r="E47" s="101"/>
      <c r="F47" s="91"/>
      <c r="G47" s="92"/>
      <c r="H47" s="91"/>
      <c r="I47" s="82"/>
    </row>
    <row r="48" spans="2:9" ht="180">
      <c r="B48" s="79">
        <v>43</v>
      </c>
      <c r="C48" s="80"/>
      <c r="D48" s="121" t="s">
        <v>373</v>
      </c>
      <c r="E48" s="101"/>
      <c r="F48" s="91"/>
      <c r="G48" s="92"/>
      <c r="H48" s="91"/>
      <c r="I48" s="82"/>
    </row>
    <row r="49" spans="2:9" ht="116.25" customHeight="1">
      <c r="B49" s="79">
        <v>44</v>
      </c>
      <c r="C49" s="80"/>
      <c r="D49" s="121" t="s">
        <v>374</v>
      </c>
      <c r="E49" s="101"/>
      <c r="F49" s="91"/>
      <c r="G49" s="92"/>
      <c r="H49" s="91"/>
      <c r="I49" s="82"/>
    </row>
    <row r="50" spans="2:9" ht="68.25" customHeight="1">
      <c r="B50" s="79">
        <v>45</v>
      </c>
      <c r="C50" s="80"/>
      <c r="D50" s="131" t="s">
        <v>375</v>
      </c>
      <c r="E50" s="101"/>
      <c r="F50" s="91"/>
      <c r="G50" s="92"/>
      <c r="H50" s="91"/>
      <c r="I50" s="82"/>
    </row>
    <row r="51" spans="2:9" ht="21.75" customHeight="1">
      <c r="B51" s="79">
        <v>46</v>
      </c>
      <c r="C51" s="80"/>
      <c r="D51" s="123" t="s">
        <v>376</v>
      </c>
      <c r="E51" s="101"/>
      <c r="F51" s="91"/>
      <c r="G51" s="92"/>
      <c r="H51" s="91"/>
      <c r="I51" s="82"/>
    </row>
    <row r="52" spans="2:9" ht="37.5" customHeight="1">
      <c r="B52" s="79">
        <v>47</v>
      </c>
      <c r="C52" s="80"/>
      <c r="D52" s="123" t="s">
        <v>377</v>
      </c>
      <c r="E52" s="101"/>
      <c r="F52" s="91"/>
      <c r="G52" s="92"/>
      <c r="H52" s="91"/>
      <c r="I52" s="82"/>
    </row>
    <row r="53" spans="2:9" ht="65.25" customHeight="1">
      <c r="B53" s="79">
        <v>48</v>
      </c>
      <c r="C53" s="80"/>
      <c r="D53" s="123" t="s">
        <v>378</v>
      </c>
      <c r="E53" s="101"/>
      <c r="F53" s="91"/>
      <c r="G53" s="92"/>
      <c r="H53" s="91"/>
      <c r="I53" s="82"/>
    </row>
    <row r="54" spans="2:9" ht="18.75">
      <c r="B54" s="79">
        <v>49</v>
      </c>
      <c r="C54" s="80"/>
      <c r="D54" s="123" t="s">
        <v>379</v>
      </c>
      <c r="E54" s="101"/>
      <c r="F54" s="91"/>
      <c r="G54" s="92"/>
      <c r="H54" s="91"/>
      <c r="I54" s="82"/>
    </row>
    <row r="55" spans="2:9" ht="31.5">
      <c r="B55" s="79">
        <v>50</v>
      </c>
      <c r="C55" s="80"/>
      <c r="D55" s="132" t="s">
        <v>380</v>
      </c>
      <c r="E55" s="101"/>
      <c r="F55" s="91"/>
      <c r="G55" s="92"/>
      <c r="H55" s="91"/>
      <c r="I55" s="82"/>
    </row>
    <row r="56" spans="2:9" ht="15.75">
      <c r="B56" s="79">
        <v>51</v>
      </c>
      <c r="C56" s="80"/>
      <c r="D56" s="132" t="s">
        <v>381</v>
      </c>
      <c r="E56" s="101"/>
      <c r="F56" s="91"/>
      <c r="G56" s="92"/>
      <c r="H56" s="91"/>
      <c r="I56" s="82"/>
    </row>
    <row r="57" spans="2:9" ht="15.75">
      <c r="B57" s="79">
        <v>52</v>
      </c>
      <c r="C57" s="80"/>
      <c r="D57" s="132" t="s">
        <v>382</v>
      </c>
      <c r="E57" s="101"/>
      <c r="F57" s="91"/>
      <c r="G57" s="92"/>
      <c r="H57" s="91"/>
      <c r="I57" s="82"/>
    </row>
    <row r="58" spans="2:9">
      <c r="B58" s="79">
        <v>53</v>
      </c>
      <c r="C58" s="80" t="s">
        <v>383</v>
      </c>
      <c r="D58" s="80" t="s">
        <v>332</v>
      </c>
      <c r="E58" s="101"/>
      <c r="F58" s="91"/>
      <c r="G58" s="92"/>
      <c r="H58" s="91"/>
      <c r="I58" s="82"/>
    </row>
    <row r="59" spans="2:9">
      <c r="B59" s="79">
        <v>54</v>
      </c>
      <c r="C59" s="80"/>
      <c r="D59" s="80" t="s">
        <v>384</v>
      </c>
      <c r="E59" s="101"/>
      <c r="F59" s="91"/>
      <c r="G59" s="92"/>
      <c r="H59" s="91"/>
      <c r="I59" s="82"/>
    </row>
    <row r="60" spans="2:9">
      <c r="B60" s="79">
        <v>55</v>
      </c>
      <c r="C60" s="80"/>
      <c r="D60" s="80" t="s">
        <v>385</v>
      </c>
      <c r="E60" s="101"/>
      <c r="F60" s="91"/>
      <c r="G60" s="92"/>
      <c r="H60" s="91"/>
      <c r="I60" s="82"/>
    </row>
    <row r="61" spans="2:9">
      <c r="B61" s="79">
        <v>56</v>
      </c>
      <c r="C61" s="80"/>
      <c r="D61" s="80" t="s">
        <v>386</v>
      </c>
      <c r="E61" s="101"/>
      <c r="F61" s="91"/>
      <c r="G61" s="92"/>
      <c r="H61" s="91"/>
      <c r="I61" s="82"/>
    </row>
    <row r="62" spans="2:9">
      <c r="B62" s="79">
        <v>57</v>
      </c>
      <c r="C62" s="80" t="s">
        <v>387</v>
      </c>
      <c r="D62" s="80" t="s">
        <v>388</v>
      </c>
      <c r="E62" s="101"/>
      <c r="F62" s="91"/>
      <c r="G62" s="92"/>
      <c r="H62" s="91"/>
      <c r="I62" s="82"/>
    </row>
    <row r="63" spans="2:9">
      <c r="B63" s="79">
        <v>58</v>
      </c>
      <c r="C63" s="80"/>
      <c r="D63" s="80" t="s">
        <v>389</v>
      </c>
      <c r="E63" s="101"/>
      <c r="F63" s="91"/>
      <c r="G63" s="92"/>
      <c r="H63" s="91"/>
      <c r="I63" s="82"/>
    </row>
    <row r="64" spans="2:9">
      <c r="B64" s="79">
        <v>59</v>
      </c>
      <c r="C64" s="80"/>
      <c r="D64" s="80" t="s">
        <v>390</v>
      </c>
      <c r="E64" s="101"/>
      <c r="F64" s="91"/>
      <c r="G64" s="92"/>
      <c r="H64" s="91"/>
      <c r="I64" s="82"/>
    </row>
    <row r="65" spans="2:9">
      <c r="B65" s="79">
        <v>60</v>
      </c>
      <c r="C65" s="80"/>
      <c r="D65" s="80" t="s">
        <v>391</v>
      </c>
      <c r="E65" s="101"/>
      <c r="F65" s="91"/>
      <c r="G65" s="92"/>
      <c r="H65" s="91"/>
      <c r="I65" s="82"/>
    </row>
    <row r="66" spans="2:9">
      <c r="B66" s="79">
        <v>61</v>
      </c>
      <c r="C66" s="80"/>
      <c r="D66" s="80" t="s">
        <v>392</v>
      </c>
      <c r="E66" s="101"/>
      <c r="F66" s="91"/>
      <c r="G66" s="92"/>
      <c r="H66" s="91"/>
      <c r="I66" s="82"/>
    </row>
    <row r="67" spans="2:9">
      <c r="B67" s="79">
        <v>62</v>
      </c>
      <c r="C67" s="80"/>
      <c r="D67" s="75" t="s">
        <v>393</v>
      </c>
      <c r="E67" s="102"/>
      <c r="F67" s="91"/>
      <c r="G67" s="92"/>
      <c r="H67" s="91"/>
      <c r="I67" s="82"/>
    </row>
    <row r="68" spans="2:9" ht="30">
      <c r="B68" s="79">
        <v>63</v>
      </c>
      <c r="C68" s="80"/>
      <c r="D68" s="120" t="s">
        <v>394</v>
      </c>
      <c r="E68" s="102"/>
      <c r="F68" s="91"/>
      <c r="G68" s="92"/>
      <c r="H68" s="91"/>
      <c r="I68" s="82"/>
    </row>
    <row r="69" spans="2:9">
      <c r="B69" s="79">
        <v>64</v>
      </c>
      <c r="C69" s="80"/>
      <c r="D69" s="120" t="s">
        <v>395</v>
      </c>
      <c r="E69" s="102"/>
      <c r="F69" s="91"/>
      <c r="G69" s="92"/>
      <c r="H69" s="91"/>
      <c r="I69" s="82"/>
    </row>
    <row r="70" spans="2:9" ht="30">
      <c r="B70" s="79">
        <v>65</v>
      </c>
      <c r="C70" s="80"/>
      <c r="D70" s="120" t="s">
        <v>396</v>
      </c>
      <c r="E70" s="102"/>
      <c r="F70" s="91"/>
      <c r="G70" s="92"/>
      <c r="H70" s="91"/>
      <c r="I70" s="82"/>
    </row>
    <row r="71" spans="2:9">
      <c r="B71" s="79">
        <v>66</v>
      </c>
      <c r="C71" s="80" t="s">
        <v>397</v>
      </c>
      <c r="D71" s="80" t="s">
        <v>398</v>
      </c>
      <c r="E71" s="101"/>
      <c r="F71" s="91"/>
      <c r="G71" s="92"/>
      <c r="H71" s="91"/>
      <c r="I71" s="82"/>
    </row>
    <row r="72" spans="2:9" ht="30">
      <c r="B72" s="79">
        <v>67</v>
      </c>
      <c r="C72" s="80"/>
      <c r="D72" s="74" t="s">
        <v>399</v>
      </c>
      <c r="E72" s="101"/>
      <c r="F72" s="91"/>
      <c r="G72" s="92"/>
      <c r="H72" s="91"/>
      <c r="I72" s="82"/>
    </row>
    <row r="73" spans="2:9">
      <c r="B73" s="79">
        <v>68</v>
      </c>
      <c r="C73" s="80" t="s">
        <v>400</v>
      </c>
      <c r="D73" s="80" t="s">
        <v>401</v>
      </c>
      <c r="E73" s="101"/>
      <c r="F73" s="91"/>
      <c r="G73" s="92"/>
      <c r="H73" s="91"/>
      <c r="I73" s="82"/>
    </row>
    <row r="74" spans="2:9">
      <c r="B74" s="79">
        <v>69</v>
      </c>
      <c r="C74" s="80"/>
      <c r="D74" s="80" t="s">
        <v>402</v>
      </c>
      <c r="E74" s="101"/>
      <c r="F74" s="91"/>
      <c r="G74" s="92"/>
      <c r="H74" s="91"/>
      <c r="I74" s="82"/>
    </row>
    <row r="75" spans="2:9">
      <c r="B75" s="79">
        <v>70</v>
      </c>
      <c r="C75" s="80"/>
      <c r="D75" s="80" t="s">
        <v>403</v>
      </c>
      <c r="E75" s="101"/>
      <c r="F75" s="91"/>
      <c r="G75" s="92"/>
      <c r="H75" s="91"/>
      <c r="I75" s="82"/>
    </row>
    <row r="76" spans="2:9">
      <c r="B76" s="79">
        <v>71</v>
      </c>
      <c r="C76" s="80"/>
      <c r="D76" s="80" t="s">
        <v>404</v>
      </c>
      <c r="E76" s="102"/>
      <c r="F76" s="91"/>
      <c r="G76" s="92"/>
      <c r="H76" s="91"/>
      <c r="I76" s="82"/>
    </row>
    <row r="77" spans="2:9">
      <c r="B77" s="79">
        <v>72</v>
      </c>
      <c r="C77" s="80"/>
      <c r="D77" s="80" t="s">
        <v>405</v>
      </c>
      <c r="E77" s="101"/>
      <c r="F77" s="91"/>
      <c r="G77" s="92"/>
      <c r="H77" s="91"/>
      <c r="I77" s="82"/>
    </row>
    <row r="78" spans="2:9" ht="30">
      <c r="B78" s="79">
        <v>73</v>
      </c>
      <c r="C78" s="80"/>
      <c r="D78" s="81" t="s">
        <v>406</v>
      </c>
      <c r="E78" s="102"/>
      <c r="F78" s="91"/>
      <c r="G78" s="92"/>
      <c r="H78" s="91"/>
      <c r="I78" s="82"/>
    </row>
    <row r="79" spans="2:9">
      <c r="B79" s="79">
        <v>74</v>
      </c>
      <c r="C79" s="80"/>
      <c r="D79" s="74" t="s">
        <v>407</v>
      </c>
      <c r="E79" s="102"/>
      <c r="F79" s="91"/>
      <c r="G79" s="92"/>
      <c r="H79" s="91"/>
      <c r="I79" s="82"/>
    </row>
    <row r="80" spans="2:9" ht="45">
      <c r="B80" s="79">
        <v>75</v>
      </c>
      <c r="C80" s="80"/>
      <c r="D80" s="74" t="s">
        <v>408</v>
      </c>
      <c r="E80" s="102"/>
      <c r="F80" s="91"/>
      <c r="G80" s="92"/>
      <c r="H80" s="91"/>
      <c r="I80" s="82"/>
    </row>
    <row r="81" spans="2:9">
      <c r="B81" s="79">
        <v>76</v>
      </c>
      <c r="C81" s="80" t="s">
        <v>409</v>
      </c>
      <c r="D81" s="80" t="s">
        <v>410</v>
      </c>
      <c r="E81" s="101"/>
      <c r="F81" s="91"/>
      <c r="G81" s="92"/>
      <c r="H81" s="91"/>
      <c r="I81" s="82"/>
    </row>
    <row r="82" spans="2:9">
      <c r="B82" s="79">
        <v>77</v>
      </c>
      <c r="C82" s="80"/>
      <c r="D82" s="80" t="s">
        <v>411</v>
      </c>
      <c r="E82" s="101"/>
      <c r="F82" s="91"/>
      <c r="G82" s="92"/>
      <c r="H82" s="91"/>
      <c r="I82" s="82"/>
    </row>
    <row r="83" spans="2:9" ht="15.75" thickBot="1">
      <c r="B83" s="122">
        <v>78</v>
      </c>
      <c r="C83" s="83" t="s">
        <v>412</v>
      </c>
      <c r="D83" s="84" t="s">
        <v>413</v>
      </c>
      <c r="E83" s="103"/>
      <c r="F83" s="96"/>
      <c r="G83" s="97"/>
      <c r="H83" s="96"/>
      <c r="I83" s="85"/>
    </row>
    <row r="84" spans="2:9">
      <c r="B84" s="78"/>
      <c r="C84" s="86" t="s">
        <v>414</v>
      </c>
      <c r="D84" s="73"/>
      <c r="E84" s="78"/>
      <c r="F84" s="78"/>
      <c r="G84" s="78"/>
      <c r="H84" s="78"/>
      <c r="I84" s="78"/>
    </row>
    <row r="85" spans="2:9">
      <c r="B85" s="78"/>
      <c r="C85" s="86" t="s">
        <v>415</v>
      </c>
      <c r="D85" s="73"/>
      <c r="E85" s="78"/>
      <c r="F85" s="78"/>
      <c r="G85" s="78"/>
      <c r="H85" s="78"/>
      <c r="I85" s="78"/>
    </row>
    <row r="86" spans="2:9">
      <c r="B86" s="76" t="s">
        <v>416</v>
      </c>
    </row>
    <row r="87" spans="2:9">
      <c r="B87" s="76" t="s">
        <v>417</v>
      </c>
    </row>
    <row r="88" spans="2:9">
      <c r="B88" s="76" t="s">
        <v>418</v>
      </c>
    </row>
    <row r="89" spans="2:9">
      <c r="B89" s="76" t="s">
        <v>419</v>
      </c>
    </row>
    <row r="90" spans="2:9">
      <c r="B90" s="76" t="s">
        <v>420</v>
      </c>
    </row>
    <row r="91" spans="2:9">
      <c r="B91" s="76" t="s">
        <v>421</v>
      </c>
    </row>
    <row r="92" spans="2:9">
      <c r="C92" s="76" t="s">
        <v>422</v>
      </c>
    </row>
    <row r="93" spans="2:9">
      <c r="C93" s="76" t="s">
        <v>423</v>
      </c>
    </row>
    <row r="94" spans="2:9">
      <c r="C94" s="76" t="s">
        <v>424</v>
      </c>
    </row>
    <row r="95" spans="2:9">
      <c r="C95" s="76" t="s">
        <v>425</v>
      </c>
    </row>
    <row r="96" spans="2:9">
      <c r="C96" s="76" t="s">
        <v>426</v>
      </c>
    </row>
    <row r="97" spans="2:4">
      <c r="C97" s="76" t="s">
        <v>427</v>
      </c>
    </row>
    <row r="98" spans="2:4">
      <c r="C98" s="76" t="s">
        <v>428</v>
      </c>
    </row>
    <row r="99" spans="2:4">
      <c r="C99" s="76" t="s">
        <v>429</v>
      </c>
    </row>
    <row r="100" spans="2:4">
      <c r="C100" s="76" t="s">
        <v>430</v>
      </c>
    </row>
    <row r="101" spans="2:4">
      <c r="C101" s="87" t="s">
        <v>431</v>
      </c>
    </row>
    <row r="102" spans="2:4">
      <c r="C102" s="76" t="s">
        <v>432</v>
      </c>
    </row>
    <row r="103" spans="2:4">
      <c r="C103" s="88" t="s">
        <v>433</v>
      </c>
    </row>
    <row r="104" spans="2:4">
      <c r="C104" s="76" t="s">
        <v>434</v>
      </c>
    </row>
    <row r="108" spans="2:4">
      <c r="B108" s="76" t="s">
        <v>435</v>
      </c>
      <c r="C108" t="s">
        <v>436</v>
      </c>
      <c r="D108"/>
    </row>
    <row r="109" spans="2:4">
      <c r="C109" t="s">
        <v>437</v>
      </c>
      <c r="D109" s="89"/>
    </row>
    <row r="110" spans="2:4">
      <c r="C110" t="s">
        <v>438</v>
      </c>
      <c r="D110" s="89"/>
    </row>
    <row r="111" spans="2:4">
      <c r="C111" t="s">
        <v>439</v>
      </c>
      <c r="D111" s="89"/>
    </row>
    <row r="112" spans="2:4">
      <c r="C112" t="s">
        <v>440</v>
      </c>
      <c r="D112" s="89"/>
    </row>
    <row r="113" spans="2:4">
      <c r="C113" t="s">
        <v>441</v>
      </c>
      <c r="D113" s="89"/>
    </row>
    <row r="114" spans="2:4">
      <c r="C114" t="s">
        <v>442</v>
      </c>
      <c r="D114" s="89"/>
    </row>
    <row r="115" spans="2:4">
      <c r="C115" t="s">
        <v>443</v>
      </c>
      <c r="D115" s="89"/>
    </row>
    <row r="116" spans="2:4">
      <c r="C116" t="s">
        <v>444</v>
      </c>
      <c r="D116" s="89"/>
    </row>
    <row r="119" spans="2:4">
      <c r="B119" s="76" t="s">
        <v>435</v>
      </c>
      <c r="C119" t="s">
        <v>445</v>
      </c>
    </row>
    <row r="120" spans="2:4">
      <c r="B120" s="98">
        <v>1</v>
      </c>
      <c r="C120" s="98" t="s">
        <v>446</v>
      </c>
    </row>
    <row r="121" spans="2:4">
      <c r="B121" s="98">
        <v>2</v>
      </c>
      <c r="C121" s="98" t="s">
        <v>447</v>
      </c>
    </row>
    <row r="122" spans="2:4">
      <c r="B122" s="98">
        <v>3</v>
      </c>
      <c r="C122" s="98" t="s">
        <v>448</v>
      </c>
    </row>
    <row r="123" spans="2:4">
      <c r="B123" s="98">
        <v>4</v>
      </c>
      <c r="C123" s="98" t="s">
        <v>449</v>
      </c>
    </row>
    <row r="124" spans="2:4">
      <c r="B124" s="98">
        <v>5</v>
      </c>
      <c r="C124" s="98" t="s">
        <v>450</v>
      </c>
    </row>
    <row r="125" spans="2:4">
      <c r="B125" s="98">
        <v>6</v>
      </c>
      <c r="C125" s="98" t="s">
        <v>451</v>
      </c>
    </row>
    <row r="126" spans="2:4">
      <c r="B126" s="98">
        <v>7</v>
      </c>
      <c r="C126" s="98" t="s">
        <v>452</v>
      </c>
    </row>
    <row r="127" spans="2:4">
      <c r="B127" s="98">
        <v>8</v>
      </c>
      <c r="C127" s="98" t="s">
        <v>453</v>
      </c>
    </row>
    <row r="128" spans="2:4">
      <c r="B128" s="98">
        <v>9</v>
      </c>
      <c r="C128" s="98" t="s">
        <v>454</v>
      </c>
    </row>
    <row r="129" spans="2:3">
      <c r="B129" s="98">
        <v>10</v>
      </c>
      <c r="C129" s="98" t="s">
        <v>455</v>
      </c>
    </row>
    <row r="130" spans="2:3">
      <c r="B130" s="98">
        <v>11</v>
      </c>
      <c r="C130" s="98" t="s">
        <v>456</v>
      </c>
    </row>
    <row r="131" spans="2:3">
      <c r="B131" s="98">
        <v>12</v>
      </c>
      <c r="C131" s="98" t="s">
        <v>457</v>
      </c>
    </row>
    <row r="132" spans="2:3">
      <c r="B132" s="98">
        <v>13</v>
      </c>
      <c r="C132" s="98" t="s">
        <v>458</v>
      </c>
    </row>
    <row r="133" spans="2:3">
      <c r="B133" s="98">
        <v>14</v>
      </c>
      <c r="C133" s="98" t="s">
        <v>459</v>
      </c>
    </row>
    <row r="134" spans="2:3">
      <c r="B134" s="98">
        <v>15</v>
      </c>
      <c r="C134" s="98" t="s">
        <v>460</v>
      </c>
    </row>
    <row r="135" spans="2:3">
      <c r="B135" s="98">
        <v>16</v>
      </c>
      <c r="C135" s="98" t="s">
        <v>461</v>
      </c>
    </row>
    <row r="136" spans="2:3">
      <c r="B136" s="98">
        <v>17</v>
      </c>
      <c r="C136" s="98" t="s">
        <v>462</v>
      </c>
    </row>
    <row r="137" spans="2:3">
      <c r="B137" s="98">
        <v>18</v>
      </c>
      <c r="C137" s="98" t="s">
        <v>463</v>
      </c>
    </row>
    <row r="138" spans="2:3">
      <c r="B138" s="98">
        <v>19</v>
      </c>
      <c r="C138" s="98" t="s">
        <v>464</v>
      </c>
    </row>
    <row r="139" spans="2:3">
      <c r="B139" s="98">
        <v>20</v>
      </c>
      <c r="C139" s="98" t="s">
        <v>465</v>
      </c>
    </row>
    <row r="140" spans="2:3">
      <c r="B140" s="98">
        <v>21</v>
      </c>
      <c r="C140" s="98" t="s">
        <v>466</v>
      </c>
    </row>
    <row r="141" spans="2:3">
      <c r="B141" s="98">
        <v>22</v>
      </c>
      <c r="C141" s="98" t="s">
        <v>467</v>
      </c>
    </row>
    <row r="142" spans="2:3">
      <c r="B142" s="98">
        <v>23</v>
      </c>
      <c r="C142" s="98" t="s">
        <v>468</v>
      </c>
    </row>
    <row r="143" spans="2:3">
      <c r="B143" s="98">
        <v>24</v>
      </c>
      <c r="C143" s="98" t="s">
        <v>469</v>
      </c>
    </row>
    <row r="144" spans="2:3">
      <c r="B144" s="98">
        <v>25</v>
      </c>
      <c r="C144" s="98" t="s">
        <v>470</v>
      </c>
    </row>
    <row r="145" spans="2:3">
      <c r="B145" s="98">
        <v>26</v>
      </c>
      <c r="C145" s="98" t="s">
        <v>471</v>
      </c>
    </row>
    <row r="146" spans="2:3">
      <c r="B146" s="98">
        <v>27</v>
      </c>
      <c r="C146" s="98" t="s">
        <v>472</v>
      </c>
    </row>
    <row r="147" spans="2:3">
      <c r="B147" s="98">
        <v>28</v>
      </c>
      <c r="C147" s="98" t="s">
        <v>473</v>
      </c>
    </row>
    <row r="148" spans="2:3">
      <c r="B148" s="98">
        <v>29</v>
      </c>
      <c r="C148" s="98" t="s">
        <v>474</v>
      </c>
    </row>
    <row r="149" spans="2:3">
      <c r="B149" s="98">
        <v>30</v>
      </c>
      <c r="C149" s="98" t="s">
        <v>475</v>
      </c>
    </row>
    <row r="150" spans="2:3">
      <c r="B150" s="98">
        <v>31</v>
      </c>
      <c r="C150" s="98" t="s">
        <v>476</v>
      </c>
    </row>
    <row r="151" spans="2:3">
      <c r="B151" s="98">
        <v>32</v>
      </c>
      <c r="C151" s="98" t="s">
        <v>477</v>
      </c>
    </row>
    <row r="152" spans="2:3">
      <c r="B152" s="98">
        <v>33</v>
      </c>
      <c r="C152" s="98" t="s">
        <v>478</v>
      </c>
    </row>
    <row r="153" spans="2:3">
      <c r="B153" s="98">
        <v>34</v>
      </c>
      <c r="C153" s="98" t="s">
        <v>479</v>
      </c>
    </row>
    <row r="154" spans="2:3">
      <c r="B154" s="98">
        <v>35</v>
      </c>
      <c r="C154" s="98" t="s">
        <v>480</v>
      </c>
    </row>
    <row r="155" spans="2:3">
      <c r="B155" s="98">
        <v>36</v>
      </c>
      <c r="C155" s="98" t="s">
        <v>481</v>
      </c>
    </row>
    <row r="156" spans="2:3">
      <c r="B156" s="98">
        <v>37</v>
      </c>
      <c r="C156" s="98" t="s">
        <v>482</v>
      </c>
    </row>
    <row r="157" spans="2:3">
      <c r="B157" s="98">
        <v>38</v>
      </c>
      <c r="C157" s="98" t="s">
        <v>483</v>
      </c>
    </row>
    <row r="158" spans="2:3">
      <c r="B158" s="98">
        <v>39</v>
      </c>
      <c r="C158" s="98" t="s">
        <v>484</v>
      </c>
    </row>
    <row r="162" spans="3:5">
      <c r="C162" s="76" t="s">
        <v>485</v>
      </c>
    </row>
    <row r="163" spans="3:5" ht="25.5">
      <c r="C163" s="249" t="s">
        <v>486</v>
      </c>
      <c r="D163" s="115" t="s">
        <v>487</v>
      </c>
      <c r="E163" s="116" t="s">
        <v>488</v>
      </c>
    </row>
    <row r="164" spans="3:5" ht="25.5">
      <c r="C164" s="249"/>
      <c r="D164" s="115" t="s">
        <v>489</v>
      </c>
      <c r="E164" s="116" t="s">
        <v>490</v>
      </c>
    </row>
    <row r="165" spans="3:5" ht="25.5">
      <c r="C165" s="249"/>
      <c r="D165" s="115" t="s">
        <v>491</v>
      </c>
      <c r="E165" s="116" t="s">
        <v>492</v>
      </c>
    </row>
    <row r="166" spans="3:5">
      <c r="C166" s="249"/>
      <c r="D166" s="115" t="s">
        <v>493</v>
      </c>
      <c r="E166" s="116" t="s">
        <v>494</v>
      </c>
    </row>
    <row r="167" spans="3:5">
      <c r="C167" s="249"/>
      <c r="D167" s="115" t="s">
        <v>495</v>
      </c>
      <c r="E167" s="116" t="s">
        <v>496</v>
      </c>
    </row>
    <row r="168" spans="3:5" ht="25.5">
      <c r="C168" s="249"/>
      <c r="D168" s="115" t="s">
        <v>497</v>
      </c>
      <c r="E168" s="116" t="s">
        <v>498</v>
      </c>
    </row>
    <row r="169" spans="3:5">
      <c r="C169" s="250" t="s">
        <v>499</v>
      </c>
      <c r="D169" s="38" t="s">
        <v>500</v>
      </c>
      <c r="E169" s="38" t="s">
        <v>501</v>
      </c>
    </row>
    <row r="170" spans="3:5">
      <c r="C170" s="250"/>
      <c r="D170" s="38" t="s">
        <v>502</v>
      </c>
      <c r="E170" s="38" t="s">
        <v>503</v>
      </c>
    </row>
    <row r="171" spans="3:5">
      <c r="C171" s="250"/>
      <c r="D171" s="38" t="s">
        <v>504</v>
      </c>
      <c r="E171" s="38" t="s">
        <v>505</v>
      </c>
    </row>
    <row r="172" spans="3:5">
      <c r="C172" s="250"/>
      <c r="D172" s="38" t="s">
        <v>506</v>
      </c>
      <c r="E172" s="38" t="s">
        <v>507</v>
      </c>
    </row>
    <row r="173" spans="3:5">
      <c r="C173" s="250"/>
      <c r="D173" s="38" t="s">
        <v>508</v>
      </c>
      <c r="E173" s="38" t="s">
        <v>509</v>
      </c>
    </row>
    <row r="174" spans="3:5">
      <c r="C174" s="250"/>
      <c r="D174" s="38" t="s">
        <v>510</v>
      </c>
      <c r="E174" s="38" t="s">
        <v>511</v>
      </c>
    </row>
    <row r="175" spans="3:5">
      <c r="C175" s="250"/>
      <c r="D175" s="38" t="s">
        <v>512</v>
      </c>
      <c r="E175" s="38" t="s">
        <v>513</v>
      </c>
    </row>
    <row r="176" spans="3:5" ht="45">
      <c r="C176" s="115" t="s">
        <v>514</v>
      </c>
      <c r="D176" s="115" t="s">
        <v>515</v>
      </c>
      <c r="E176" s="117" t="s">
        <v>516</v>
      </c>
    </row>
    <row r="177" spans="2:5" ht="30">
      <c r="C177" s="38" t="s">
        <v>517</v>
      </c>
      <c r="D177" s="38" t="s">
        <v>508</v>
      </c>
      <c r="E177" s="99" t="s">
        <v>518</v>
      </c>
    </row>
    <row r="178" spans="2:5">
      <c r="C178" s="249" t="s">
        <v>519</v>
      </c>
      <c r="D178" s="115" t="s">
        <v>520</v>
      </c>
      <c r="E178" s="115" t="s">
        <v>521</v>
      </c>
    </row>
    <row r="179" spans="2:5">
      <c r="C179" s="249"/>
      <c r="D179" s="115" t="s">
        <v>522</v>
      </c>
      <c r="E179" s="115" t="s">
        <v>523</v>
      </c>
    </row>
    <row r="180" spans="2:5">
      <c r="C180" s="249"/>
      <c r="D180" s="115" t="s">
        <v>524</v>
      </c>
      <c r="E180" s="115" t="s">
        <v>525</v>
      </c>
    </row>
    <row r="181" spans="2:5">
      <c r="C181" s="249"/>
      <c r="D181" s="115" t="s">
        <v>526</v>
      </c>
      <c r="E181" s="115" t="s">
        <v>527</v>
      </c>
    </row>
    <row r="182" spans="2:5">
      <c r="C182" s="249"/>
      <c r="D182" s="115" t="s">
        <v>528</v>
      </c>
      <c r="E182" s="115" t="s">
        <v>529</v>
      </c>
    </row>
    <row r="185" spans="2:5">
      <c r="B185" s="76" t="s">
        <v>530</v>
      </c>
    </row>
    <row r="232" spans="3:3">
      <c r="C232" s="76" t="s">
        <v>531</v>
      </c>
    </row>
    <row r="233" spans="3:3">
      <c r="C233" s="76" t="s">
        <v>532</v>
      </c>
    </row>
  </sheetData>
  <mergeCells count="3">
    <mergeCell ref="C163:C168"/>
    <mergeCell ref="C169:C175"/>
    <mergeCell ref="C178:C182"/>
  </mergeCells>
  <phoneticPr fontId="17"/>
  <hyperlinks>
    <hyperlink ref="D13" location="DDC用単票の関連CheckList!B88" display="Tableの変更がある場合、既存ソースに影響判断しましたか。（参考LINK）" xr:uid="{00000000-0004-0000-0400-000000000000}"/>
    <hyperlink ref="D14" location="DDC用単票の関連CheckList!A92" display="英語版対応不要と確認済みましたか" xr:uid="{00000000-0004-0000-0400-000001000000}"/>
    <hyperlink ref="D31" location="DDC用単票の関連CheckList!A166" display="DDC用単票の関連CheckList!A166" xr:uid="{00000000-0004-0000-0400-000002000000}"/>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7" tint="0.39997558519241921"/>
  </sheetPr>
  <dimension ref="A1:L33"/>
  <sheetViews>
    <sheetView zoomScale="85" zoomScaleNormal="85" workbookViewId="0">
      <selection activeCell="D22" sqref="D22"/>
    </sheetView>
  </sheetViews>
  <sheetFormatPr defaultRowHeight="15"/>
  <cols>
    <col min="2" max="2" width="18.7109375" customWidth="1"/>
    <col min="3" max="3" width="33.42578125" customWidth="1"/>
    <col min="4" max="4" width="46.85546875" customWidth="1"/>
    <col min="5" max="5" width="12.85546875" customWidth="1"/>
    <col min="6" max="6" width="12.140625" customWidth="1"/>
    <col min="7" max="7" width="8.85546875" customWidth="1"/>
    <col min="8" max="8" width="11.42578125" customWidth="1"/>
    <col min="9" max="9" width="10.85546875" bestFit="1" customWidth="1"/>
    <col min="10" max="10" width="13" customWidth="1"/>
    <col min="11" max="11" width="10.5703125" customWidth="1"/>
    <col min="12" max="12" width="25.85546875" customWidth="1"/>
    <col min="13" max="13" width="25.7109375" customWidth="1"/>
  </cols>
  <sheetData>
    <row r="1" spans="1:12" ht="15.75" customHeight="1">
      <c r="A1" s="64" t="s">
        <v>661</v>
      </c>
      <c r="B1" s="63"/>
      <c r="C1" s="63"/>
      <c r="D1" s="63"/>
      <c r="E1" s="63"/>
      <c r="F1" s="63"/>
      <c r="G1" s="63"/>
      <c r="H1" s="63"/>
      <c r="I1" s="63"/>
      <c r="J1" s="63"/>
      <c r="K1" s="63"/>
    </row>
    <row r="2" spans="1:12" ht="28.5">
      <c r="A2" s="251" t="s">
        <v>533</v>
      </c>
      <c r="B2" s="251"/>
      <c r="C2" s="251"/>
      <c r="D2" s="251"/>
      <c r="E2" s="251"/>
      <c r="F2" s="251"/>
      <c r="G2" s="251"/>
      <c r="H2" s="251"/>
      <c r="I2" s="251"/>
      <c r="J2" s="251"/>
      <c r="K2" s="251"/>
      <c r="L2" s="251"/>
    </row>
    <row r="4" spans="1:12">
      <c r="A4" s="57" t="s">
        <v>534</v>
      </c>
      <c r="B4" s="58" t="s">
        <v>535</v>
      </c>
      <c r="C4" s="68" t="s">
        <v>536</v>
      </c>
      <c r="D4" s="57"/>
      <c r="E4" s="57"/>
    </row>
    <row r="5" spans="1:12">
      <c r="A5" s="57"/>
      <c r="B5" s="58"/>
      <c r="C5" s="58" t="s">
        <v>537</v>
      </c>
      <c r="D5" s="57"/>
      <c r="E5" s="57"/>
    </row>
    <row r="6" spans="1:12">
      <c r="A6" s="57"/>
      <c r="B6" s="57"/>
      <c r="C6" s="58" t="s">
        <v>538</v>
      </c>
      <c r="D6" s="57"/>
      <c r="E6" s="57"/>
    </row>
    <row r="7" spans="1:12">
      <c r="A7" s="57"/>
      <c r="B7" s="57"/>
      <c r="C7" s="58" t="s">
        <v>539</v>
      </c>
      <c r="D7" s="57"/>
      <c r="E7" s="57"/>
    </row>
    <row r="8" spans="1:12">
      <c r="A8" s="57"/>
      <c r="B8" s="57"/>
      <c r="C8" s="58" t="s">
        <v>540</v>
      </c>
      <c r="D8" s="57"/>
      <c r="E8" s="57"/>
    </row>
    <row r="9" spans="1:12">
      <c r="A9" s="57"/>
      <c r="B9" s="58" t="s">
        <v>541</v>
      </c>
      <c r="C9" s="58" t="s">
        <v>542</v>
      </c>
      <c r="D9" s="57"/>
      <c r="E9" s="57"/>
    </row>
    <row r="10" spans="1:12">
      <c r="A10" s="57"/>
      <c r="B10" s="57"/>
      <c r="C10" s="58" t="s">
        <v>543</v>
      </c>
      <c r="D10" s="57"/>
      <c r="E10" s="57"/>
    </row>
    <row r="11" spans="1:12">
      <c r="B11" t="s">
        <v>544</v>
      </c>
    </row>
    <row r="16" spans="1:12" ht="30">
      <c r="B16" s="71" t="s">
        <v>545</v>
      </c>
      <c r="C16" s="70" t="s">
        <v>546</v>
      </c>
      <c r="D16" s="70" t="s">
        <v>547</v>
      </c>
      <c r="E16" s="70" t="s">
        <v>548</v>
      </c>
      <c r="F16" s="70" t="s">
        <v>549</v>
      </c>
      <c r="G16" s="70" t="s">
        <v>550</v>
      </c>
      <c r="H16" s="70" t="s">
        <v>551</v>
      </c>
      <c r="I16" s="70" t="s">
        <v>552</v>
      </c>
      <c r="J16" s="70" t="s">
        <v>553</v>
      </c>
      <c r="K16" s="70" t="s">
        <v>554</v>
      </c>
      <c r="L16" s="70" t="s">
        <v>555</v>
      </c>
    </row>
    <row r="17" spans="2:12">
      <c r="B17" s="38" t="str">
        <f>"R3-"&amp;障害管理票!$D$135&amp;"_UT_1-1"</f>
        <v>R3-2018_UT_1-1</v>
      </c>
      <c r="C17" s="38"/>
      <c r="D17" s="99"/>
      <c r="E17" s="38"/>
      <c r="F17" s="38"/>
      <c r="G17" s="38"/>
      <c r="H17" s="100"/>
      <c r="I17" s="38"/>
      <c r="J17" s="38"/>
      <c r="K17" s="100"/>
      <c r="L17" s="99"/>
    </row>
    <row r="18" spans="2:12">
      <c r="B18" s="38" t="str">
        <f>"R3-"&amp;障害管理票!$D$135&amp;"_UT_1-2"</f>
        <v>R3-2018_UT_1-2</v>
      </c>
      <c r="C18" s="99"/>
      <c r="D18" s="99"/>
      <c r="E18" s="38"/>
      <c r="F18" s="38"/>
      <c r="G18" s="38"/>
      <c r="H18" s="100"/>
      <c r="I18" s="38"/>
      <c r="J18" s="38"/>
      <c r="K18" s="100"/>
      <c r="L18" s="38"/>
    </row>
    <row r="19" spans="2:12">
      <c r="B19" s="38" t="str">
        <f>"R3-"&amp;障害管理票!$D$135&amp;"_UT_2-1"</f>
        <v>R3-2018_UT_2-1</v>
      </c>
      <c r="C19" s="38"/>
      <c r="D19" s="99"/>
      <c r="E19" s="38"/>
      <c r="F19" s="38"/>
      <c r="G19" s="38"/>
      <c r="H19" s="100"/>
      <c r="I19" s="38"/>
      <c r="J19" s="38"/>
      <c r="K19" s="100"/>
      <c r="L19" s="99"/>
    </row>
    <row r="20" spans="2:12">
      <c r="B20" s="38" t="str">
        <f>"R3-"&amp;障害管理票!$D$135&amp;"_UT_2-2"</f>
        <v>R3-2018_UT_2-2</v>
      </c>
      <c r="C20" s="99"/>
      <c r="D20" s="99"/>
      <c r="E20" s="38"/>
      <c r="F20" s="38"/>
      <c r="G20" s="38"/>
      <c r="H20" s="100"/>
      <c r="I20" s="38"/>
      <c r="J20" s="38"/>
      <c r="K20" s="100"/>
      <c r="L20" s="38"/>
    </row>
    <row r="33" spans="4:4">
      <c r="D33" s="133"/>
    </row>
  </sheetData>
  <mergeCells count="1">
    <mergeCell ref="A2:L2"/>
  </mergeCells>
  <phoneticPr fontId="17"/>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tabColor theme="7" tint="0.39997558519241921"/>
  </sheetPr>
  <dimension ref="A1"/>
  <sheetViews>
    <sheetView zoomScale="85" zoomScaleNormal="85" workbookViewId="0"/>
  </sheetViews>
  <sheetFormatPr defaultRowHeight="15"/>
  <cols>
    <col min="6" max="6" width="12.140625" customWidth="1"/>
    <col min="7" max="7" width="11" customWidth="1"/>
  </cols>
  <sheetData>
    <row r="1" spans="1:1">
      <c r="A1" s="64" t="s">
        <v>661</v>
      </c>
    </row>
  </sheetData>
  <phoneticPr fontId="17"/>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9485E-300D-4590-86FD-D1A1355B1055}">
  <sheetPr codeName="Sheet15">
    <tabColor theme="7" tint="0.39997558519241921"/>
  </sheetPr>
  <dimension ref="A1"/>
  <sheetViews>
    <sheetView zoomScale="85" zoomScaleNormal="85" workbookViewId="0"/>
  </sheetViews>
  <sheetFormatPr defaultRowHeight="15"/>
  <cols>
    <col min="6" max="6" width="12.140625" customWidth="1"/>
    <col min="7" max="7" width="11" customWidth="1"/>
  </cols>
  <sheetData>
    <row r="1" spans="1:1">
      <c r="A1" s="64" t="s">
        <v>661</v>
      </c>
    </row>
  </sheetData>
  <phoneticPr fontId="17"/>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tabColor theme="7" tint="0.39997558519241921"/>
  </sheetPr>
  <dimension ref="A1:H8"/>
  <sheetViews>
    <sheetView topLeftCell="A22" zoomScale="85" zoomScaleNormal="85" workbookViewId="0">
      <selection sqref="A1:XFD2"/>
    </sheetView>
  </sheetViews>
  <sheetFormatPr defaultRowHeight="15"/>
  <cols>
    <col min="2" max="2" width="21.42578125" customWidth="1"/>
    <col min="3" max="3" width="46.85546875" customWidth="1"/>
    <col min="4" max="4" width="37.140625" customWidth="1"/>
    <col min="7" max="7" width="10.85546875" bestFit="1" customWidth="1"/>
    <col min="8" max="8" width="25.7109375" customWidth="1"/>
  </cols>
  <sheetData>
    <row r="1" spans="1:8" ht="15.75" customHeight="1">
      <c r="A1" s="64" t="s">
        <v>661</v>
      </c>
      <c r="B1" s="63"/>
      <c r="C1" s="63"/>
      <c r="D1" s="63"/>
      <c r="E1" s="63"/>
      <c r="F1" s="63"/>
      <c r="G1" s="63"/>
    </row>
    <row r="2" spans="1:8" ht="28.5">
      <c r="A2" s="252" t="s">
        <v>533</v>
      </c>
      <c r="B2" s="252"/>
      <c r="C2" s="252"/>
      <c r="D2" s="252"/>
      <c r="E2" s="252"/>
      <c r="F2" s="252"/>
      <c r="G2" s="252"/>
      <c r="H2" s="252"/>
    </row>
    <row r="4" spans="1:8" ht="30">
      <c r="B4" s="71" t="s">
        <v>556</v>
      </c>
      <c r="C4" s="70" t="s">
        <v>546</v>
      </c>
      <c r="D4" s="70" t="s">
        <v>547</v>
      </c>
      <c r="E4" s="70" t="s">
        <v>557</v>
      </c>
      <c r="F4" s="70" t="s">
        <v>550</v>
      </c>
      <c r="G4" s="70" t="s">
        <v>551</v>
      </c>
      <c r="H4" s="70" t="s">
        <v>555</v>
      </c>
    </row>
    <row r="5" spans="1:8">
      <c r="B5" s="38" t="str">
        <f>"R3-"&amp;障害管理票!$D$135&amp;"_AT_1-1"</f>
        <v>R3-2018_AT_1-1</v>
      </c>
      <c r="C5" s="38"/>
      <c r="D5" s="99"/>
      <c r="E5" s="38"/>
      <c r="F5" s="38"/>
      <c r="G5" s="100"/>
      <c r="H5" s="99"/>
    </row>
    <row r="6" spans="1:8">
      <c r="B6" s="38" t="str">
        <f>"R3-"&amp;障害管理票!$D$135&amp;"_AT_1-2"</f>
        <v>R3-2018_AT_1-2</v>
      </c>
      <c r="C6" s="99"/>
      <c r="D6" s="99"/>
      <c r="E6" s="38"/>
      <c r="F6" s="38"/>
      <c r="G6" s="100"/>
      <c r="H6" s="38"/>
    </row>
    <row r="7" spans="1:8">
      <c r="B7" s="38" t="str">
        <f>"R3-"&amp;障害管理票!$D$135&amp;"_AT_2-1"</f>
        <v>R3-2018_AT_2-1</v>
      </c>
      <c r="C7" s="38"/>
      <c r="D7" s="99"/>
      <c r="E7" s="38"/>
      <c r="F7" s="38"/>
      <c r="G7" s="100"/>
      <c r="H7" s="99"/>
    </row>
    <row r="8" spans="1:8">
      <c r="B8" s="38" t="str">
        <f>"R3-"&amp;障害管理票!$D$135&amp;"_AT_2-2"</f>
        <v>R3-2018_AT_2-2</v>
      </c>
      <c r="C8" s="99"/>
      <c r="D8" s="99"/>
      <c r="E8" s="38"/>
      <c r="F8" s="38"/>
      <c r="G8" s="100"/>
      <c r="H8" s="38"/>
    </row>
  </sheetData>
  <mergeCells count="1">
    <mergeCell ref="A2:H2"/>
  </mergeCells>
  <phoneticPr fontId="17"/>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EAD1-5736-4D50-B773-3DCD630B16F9}">
  <sheetPr codeName="Sheet17">
    <tabColor theme="7" tint="0.39997558519241921"/>
  </sheetPr>
  <dimension ref="A1:H8"/>
  <sheetViews>
    <sheetView zoomScale="85" zoomScaleNormal="85" workbookViewId="0"/>
  </sheetViews>
  <sheetFormatPr defaultRowHeight="15"/>
  <cols>
    <col min="2" max="2" width="21.42578125" customWidth="1"/>
    <col min="3" max="3" width="46.85546875" customWidth="1"/>
    <col min="4" max="4" width="37.140625" customWidth="1"/>
    <col min="7" max="7" width="10.85546875" bestFit="1" customWidth="1"/>
    <col min="8" max="8" width="25.7109375" customWidth="1"/>
  </cols>
  <sheetData>
    <row r="1" spans="1:8" ht="15.75" customHeight="1">
      <c r="A1" s="64" t="s">
        <v>661</v>
      </c>
      <c r="B1" s="63"/>
      <c r="C1" s="63"/>
      <c r="D1" s="63"/>
      <c r="E1" s="63"/>
      <c r="F1" s="63"/>
      <c r="G1" s="63"/>
    </row>
    <row r="2" spans="1:8" ht="28.5">
      <c r="A2" s="252" t="s">
        <v>533</v>
      </c>
      <c r="B2" s="252"/>
      <c r="C2" s="252"/>
      <c r="D2" s="252"/>
      <c r="E2" s="252"/>
      <c r="F2" s="252"/>
      <c r="G2" s="252"/>
      <c r="H2" s="252"/>
    </row>
    <row r="4" spans="1:8" ht="30">
      <c r="B4" s="71" t="s">
        <v>556</v>
      </c>
      <c r="C4" s="70" t="s">
        <v>546</v>
      </c>
      <c r="D4" s="70" t="s">
        <v>547</v>
      </c>
      <c r="E4" s="70" t="s">
        <v>557</v>
      </c>
      <c r="F4" s="70" t="s">
        <v>550</v>
      </c>
      <c r="G4" s="70" t="s">
        <v>551</v>
      </c>
      <c r="H4" s="70" t="s">
        <v>555</v>
      </c>
    </row>
    <row r="5" spans="1:8">
      <c r="B5" s="38" t="str">
        <f>"R3-"&amp;障害管理票!$D$135&amp;"_AT_1-1"</f>
        <v>R3-2018_AT_1-1</v>
      </c>
      <c r="C5" s="38"/>
      <c r="D5" s="99"/>
      <c r="E5" s="38"/>
      <c r="F5" s="38"/>
      <c r="G5" s="100"/>
      <c r="H5" s="99"/>
    </row>
    <row r="6" spans="1:8">
      <c r="B6" s="38" t="str">
        <f>"R3-"&amp;障害管理票!$D$135&amp;"_AT_1-2"</f>
        <v>R3-2018_AT_1-2</v>
      </c>
      <c r="C6" s="99"/>
      <c r="D6" s="99"/>
      <c r="E6" s="38"/>
      <c r="F6" s="38"/>
      <c r="G6" s="100"/>
      <c r="H6" s="38"/>
    </row>
    <row r="7" spans="1:8">
      <c r="B7" s="38" t="str">
        <f>"R3-"&amp;障害管理票!$D$135&amp;"_AT_2-1"</f>
        <v>R3-2018_AT_2-1</v>
      </c>
      <c r="C7" s="38"/>
      <c r="D7" s="99"/>
      <c r="E7" s="38"/>
      <c r="F7" s="38"/>
      <c r="G7" s="100"/>
      <c r="H7" s="99"/>
    </row>
    <row r="8" spans="1:8">
      <c r="B8" s="38" t="str">
        <f>"R3-"&amp;障害管理票!$D$135&amp;"_AT_2-2"</f>
        <v>R3-2018_AT_2-2</v>
      </c>
      <c r="C8" s="99"/>
      <c r="D8" s="99"/>
      <c r="E8" s="38"/>
      <c r="F8" s="38"/>
      <c r="G8" s="100"/>
      <c r="H8" s="38"/>
    </row>
  </sheetData>
  <mergeCells count="1">
    <mergeCell ref="A2:H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F15"/>
  <sheetViews>
    <sheetView zoomScaleNormal="100" workbookViewId="0"/>
  </sheetViews>
  <sheetFormatPr defaultRowHeight="15"/>
  <cols>
    <col min="1" max="1" width="2.42578125" customWidth="1"/>
    <col min="2" max="2" width="6.140625" customWidth="1"/>
    <col min="3" max="3" width="5.42578125" hidden="1" customWidth="1"/>
    <col min="4" max="4" width="57.7109375" bestFit="1" customWidth="1"/>
    <col min="5" max="5" width="19.42578125" hidden="1" customWidth="1"/>
    <col min="6" max="6" width="27" hidden="1" customWidth="1"/>
  </cols>
  <sheetData>
    <row r="1" spans="1:6">
      <c r="A1" s="64" t="s">
        <v>661</v>
      </c>
      <c r="B1" s="64"/>
    </row>
    <row r="2" spans="1:6" ht="15.75" thickBot="1">
      <c r="D2" t="s">
        <v>558</v>
      </c>
    </row>
    <row r="3" spans="1:6">
      <c r="B3" s="46" t="s">
        <v>317</v>
      </c>
      <c r="C3" s="47" t="s">
        <v>318</v>
      </c>
      <c r="D3" s="48" t="s">
        <v>319</v>
      </c>
      <c r="E3" s="50" t="s">
        <v>559</v>
      </c>
      <c r="F3" s="48" t="s">
        <v>560</v>
      </c>
    </row>
    <row r="4" spans="1:6">
      <c r="B4" s="52">
        <v>1</v>
      </c>
      <c r="C4" s="51"/>
      <c r="D4" s="53" t="s">
        <v>561</v>
      </c>
      <c r="E4" s="49"/>
      <c r="F4" s="49"/>
    </row>
    <row r="5" spans="1:6">
      <c r="B5" s="52">
        <v>2</v>
      </c>
      <c r="C5" s="38"/>
      <c r="D5" s="53" t="s">
        <v>562</v>
      </c>
    </row>
    <row r="6" spans="1:6">
      <c r="B6" s="52">
        <v>3</v>
      </c>
      <c r="C6" s="38"/>
      <c r="D6" s="53" t="s">
        <v>563</v>
      </c>
    </row>
    <row r="7" spans="1:6">
      <c r="B7" s="52"/>
      <c r="C7" s="38"/>
      <c r="D7" s="53" t="s">
        <v>422</v>
      </c>
    </row>
    <row r="8" spans="1:6">
      <c r="B8" s="52"/>
      <c r="C8" s="38"/>
      <c r="D8" s="53" t="s">
        <v>423</v>
      </c>
    </row>
    <row r="9" spans="1:6">
      <c r="B9" s="52"/>
      <c r="C9" s="38"/>
      <c r="D9" s="53" t="s">
        <v>424</v>
      </c>
    </row>
    <row r="10" spans="1:6">
      <c r="B10" s="52"/>
      <c r="C10" s="38"/>
      <c r="D10" s="53" t="s">
        <v>425</v>
      </c>
    </row>
    <row r="11" spans="1:6">
      <c r="B11" s="52"/>
      <c r="C11" s="38"/>
      <c r="D11" s="53" t="s">
        <v>426</v>
      </c>
    </row>
    <row r="12" spans="1:6">
      <c r="B12" s="52"/>
      <c r="C12" s="38"/>
      <c r="D12" s="53" t="s">
        <v>427</v>
      </c>
    </row>
    <row r="13" spans="1:6">
      <c r="B13" s="52"/>
      <c r="C13" s="38"/>
      <c r="D13" s="53" t="s">
        <v>428</v>
      </c>
    </row>
    <row r="14" spans="1:6">
      <c r="B14" s="52"/>
      <c r="C14" s="38"/>
      <c r="D14" s="53" t="s">
        <v>564</v>
      </c>
    </row>
    <row r="15" spans="1:6" ht="15.75" thickBot="1">
      <c r="B15" s="54">
        <v>4</v>
      </c>
      <c r="C15" s="55"/>
      <c r="D15" s="56" t="s">
        <v>565</v>
      </c>
    </row>
  </sheetData>
  <phoneticPr fontId="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O130"/>
  <sheetViews>
    <sheetView topLeftCell="A106" zoomScaleNormal="100" workbookViewId="0">
      <selection activeCell="F10" sqref="F10"/>
    </sheetView>
  </sheetViews>
  <sheetFormatPr defaultRowHeight="15"/>
  <cols>
    <col min="1" max="1" width="2.42578125" customWidth="1"/>
    <col min="4" max="4" width="10.42578125" bestFit="1" customWidth="1"/>
  </cols>
  <sheetData>
    <row r="1" spans="1:10">
      <c r="A1" s="64" t="s">
        <v>661</v>
      </c>
      <c r="B1" s="64"/>
    </row>
    <row r="2" spans="1:10">
      <c r="B2" t="s">
        <v>566</v>
      </c>
      <c r="D2" s="59">
        <v>40634</v>
      </c>
    </row>
    <row r="3" spans="1:10">
      <c r="B3" t="s">
        <v>567</v>
      </c>
      <c r="D3" s="59">
        <v>40763</v>
      </c>
      <c r="F3" t="s">
        <v>568</v>
      </c>
    </row>
    <row r="4" spans="1:10">
      <c r="D4" s="59"/>
    </row>
    <row r="6" spans="1:10">
      <c r="A6" t="s">
        <v>569</v>
      </c>
      <c r="B6" t="s">
        <v>570</v>
      </c>
    </row>
    <row r="7" spans="1:10">
      <c r="B7" t="s">
        <v>571</v>
      </c>
      <c r="J7" s="39"/>
    </row>
    <row r="8" spans="1:10">
      <c r="B8" t="s">
        <v>572</v>
      </c>
    </row>
    <row r="9" spans="1:10" ht="14.25" customHeight="1">
      <c r="B9" t="s">
        <v>573</v>
      </c>
    </row>
    <row r="10" spans="1:10" ht="14.25" customHeight="1"/>
    <row r="11" spans="1:10" ht="14.25" customHeight="1">
      <c r="A11" t="s">
        <v>569</v>
      </c>
      <c r="B11" t="s">
        <v>574</v>
      </c>
    </row>
    <row r="12" spans="1:10">
      <c r="B12" t="s">
        <v>575</v>
      </c>
    </row>
    <row r="13" spans="1:10">
      <c r="C13" s="43" t="s">
        <v>576</v>
      </c>
    </row>
    <row r="14" spans="1:10">
      <c r="B14" t="s">
        <v>577</v>
      </c>
    </row>
    <row r="15" spans="1:10">
      <c r="B15" t="s">
        <v>578</v>
      </c>
    </row>
    <row r="16" spans="1:10">
      <c r="C16" s="43" t="s">
        <v>579</v>
      </c>
    </row>
    <row r="17" spans="1:3">
      <c r="B17" t="s">
        <v>580</v>
      </c>
    </row>
    <row r="18" spans="1:3">
      <c r="B18" t="s">
        <v>581</v>
      </c>
    </row>
    <row r="21" spans="1:3">
      <c r="A21" t="s">
        <v>569</v>
      </c>
      <c r="B21" t="s">
        <v>582</v>
      </c>
    </row>
    <row r="22" spans="1:3">
      <c r="B22" t="s">
        <v>583</v>
      </c>
    </row>
    <row r="24" spans="1:3">
      <c r="B24" t="s">
        <v>584</v>
      </c>
    </row>
    <row r="25" spans="1:3">
      <c r="B25" t="s">
        <v>585</v>
      </c>
    </row>
    <row r="26" spans="1:3">
      <c r="B26" t="s">
        <v>586</v>
      </c>
    </row>
    <row r="27" spans="1:3">
      <c r="B27" t="s">
        <v>587</v>
      </c>
    </row>
    <row r="28" spans="1:3">
      <c r="B28" t="s">
        <v>588</v>
      </c>
    </row>
    <row r="29" spans="1:3">
      <c r="B29" t="s">
        <v>589</v>
      </c>
    </row>
    <row r="30" spans="1:3">
      <c r="C30" s="43" t="s">
        <v>590</v>
      </c>
    </row>
    <row r="32" spans="1:3">
      <c r="B32" t="s">
        <v>591</v>
      </c>
    </row>
    <row r="33" spans="2:4">
      <c r="B33" t="s">
        <v>592</v>
      </c>
    </row>
    <row r="36" spans="2:4">
      <c r="B36" t="s">
        <v>593</v>
      </c>
    </row>
    <row r="37" spans="2:4">
      <c r="B37" t="s">
        <v>594</v>
      </c>
    </row>
    <row r="38" spans="2:4">
      <c r="B38" t="s">
        <v>595</v>
      </c>
    </row>
    <row r="39" spans="2:4">
      <c r="B39" s="39" t="s">
        <v>596</v>
      </c>
    </row>
    <row r="40" spans="2:4">
      <c r="C40" s="43" t="s">
        <v>597</v>
      </c>
    </row>
    <row r="42" spans="2:4">
      <c r="B42" t="s">
        <v>598</v>
      </c>
    </row>
    <row r="43" spans="2:4">
      <c r="B43" t="s">
        <v>599</v>
      </c>
    </row>
    <row r="44" spans="2:4">
      <c r="B44" s="39" t="s">
        <v>600</v>
      </c>
    </row>
    <row r="45" spans="2:4">
      <c r="B45" t="s">
        <v>601</v>
      </c>
    </row>
    <row r="47" spans="2:4">
      <c r="C47" s="43" t="s">
        <v>602</v>
      </c>
    </row>
    <row r="48" spans="2:4">
      <c r="D48" s="43" t="s">
        <v>603</v>
      </c>
    </row>
    <row r="49" spans="2:15">
      <c r="D49" s="43" t="s">
        <v>604</v>
      </c>
    </row>
    <row r="51" spans="2:15">
      <c r="B51" t="s">
        <v>605</v>
      </c>
    </row>
    <row r="52" spans="2:15">
      <c r="B52" t="s">
        <v>606</v>
      </c>
    </row>
    <row r="53" spans="2:15">
      <c r="B53" t="s">
        <v>607</v>
      </c>
    </row>
    <row r="54" spans="2:15">
      <c r="B54" t="s">
        <v>608</v>
      </c>
    </row>
    <row r="55" spans="2:15">
      <c r="B55" t="s">
        <v>609</v>
      </c>
    </row>
    <row r="57" spans="2:15">
      <c r="C57" s="43" t="s">
        <v>610</v>
      </c>
    </row>
    <row r="58" spans="2:15">
      <c r="D58" s="43" t="s">
        <v>611</v>
      </c>
    </row>
    <row r="59" spans="2:15">
      <c r="E59" s="43" t="s">
        <v>612</v>
      </c>
    </row>
    <row r="60" spans="2:15">
      <c r="E60" s="43" t="s">
        <v>613</v>
      </c>
    </row>
    <row r="61" spans="2:15">
      <c r="D61" s="43" t="s">
        <v>614</v>
      </c>
    </row>
    <row r="62" spans="2:15">
      <c r="E62" s="43" t="s">
        <v>615</v>
      </c>
      <c r="M62" s="43"/>
      <c r="O62" s="43"/>
    </row>
    <row r="63" spans="2:15">
      <c r="E63" s="43" t="s">
        <v>616</v>
      </c>
      <c r="M63" s="43"/>
      <c r="O63" s="43"/>
    </row>
    <row r="64" spans="2:15">
      <c r="D64" s="43" t="s">
        <v>617</v>
      </c>
      <c r="M64" s="43"/>
      <c r="O64" s="43"/>
    </row>
    <row r="65" spans="2:15">
      <c r="E65" s="43" t="s">
        <v>618</v>
      </c>
      <c r="M65" s="43"/>
      <c r="O65" s="43"/>
    </row>
    <row r="66" spans="2:15">
      <c r="C66" s="43"/>
      <c r="D66" s="43" t="s">
        <v>619</v>
      </c>
      <c r="M66" s="43"/>
      <c r="O66" s="43"/>
    </row>
    <row r="67" spans="2:15">
      <c r="C67" s="43"/>
      <c r="E67" s="43" t="s">
        <v>620</v>
      </c>
      <c r="M67" s="43"/>
      <c r="O67" s="43"/>
    </row>
    <row r="68" spans="2:15">
      <c r="C68" s="43"/>
      <c r="E68" s="43" t="s">
        <v>621</v>
      </c>
      <c r="M68" s="43"/>
      <c r="O68" s="43"/>
    </row>
    <row r="69" spans="2:15">
      <c r="C69" s="43" t="s">
        <v>622</v>
      </c>
      <c r="E69" s="43"/>
      <c r="M69" s="43"/>
      <c r="O69" s="43"/>
    </row>
    <row r="70" spans="2:15">
      <c r="C70" s="43"/>
      <c r="E70" s="43"/>
      <c r="M70" s="43"/>
      <c r="O70" s="43"/>
    </row>
    <row r="71" spans="2:15">
      <c r="M71" s="43"/>
      <c r="O71" s="43"/>
    </row>
    <row r="72" spans="2:15">
      <c r="B72" t="s">
        <v>623</v>
      </c>
    </row>
    <row r="73" spans="2:15">
      <c r="B73" t="s">
        <v>624</v>
      </c>
    </row>
    <row r="74" spans="2:15">
      <c r="B74" t="s">
        <v>625</v>
      </c>
    </row>
    <row r="75" spans="2:15">
      <c r="B75" t="s">
        <v>626</v>
      </c>
    </row>
    <row r="76" spans="2:15">
      <c r="B76" t="s">
        <v>627</v>
      </c>
    </row>
    <row r="77" spans="2:15">
      <c r="B77" s="39" t="s">
        <v>628</v>
      </c>
    </row>
    <row r="78" spans="2:15">
      <c r="B78" t="s">
        <v>629</v>
      </c>
    </row>
    <row r="79" spans="2:15">
      <c r="B79" t="s">
        <v>630</v>
      </c>
    </row>
    <row r="81" spans="2:5">
      <c r="C81" s="43" t="s">
        <v>631</v>
      </c>
    </row>
    <row r="82" spans="2:5">
      <c r="D82" s="43" t="s">
        <v>535</v>
      </c>
      <c r="E82" s="43" t="s">
        <v>537</v>
      </c>
    </row>
    <row r="83" spans="2:5">
      <c r="E83" s="43" t="s">
        <v>538</v>
      </c>
    </row>
    <row r="84" spans="2:5">
      <c r="E84" s="43" t="s">
        <v>539</v>
      </c>
    </row>
    <row r="85" spans="2:5">
      <c r="E85" s="43" t="s">
        <v>540</v>
      </c>
    </row>
    <row r="86" spans="2:5">
      <c r="D86" s="43" t="s">
        <v>541</v>
      </c>
      <c r="E86" s="43" t="s">
        <v>542</v>
      </c>
    </row>
    <row r="87" spans="2:5">
      <c r="E87" s="43" t="s">
        <v>543</v>
      </c>
    </row>
    <row r="89" spans="2:5">
      <c r="B89" t="s">
        <v>632</v>
      </c>
    </row>
    <row r="90" spans="2:5">
      <c r="B90" t="s">
        <v>633</v>
      </c>
    </row>
    <row r="91" spans="2:5">
      <c r="B91" t="s">
        <v>634</v>
      </c>
    </row>
    <row r="92" spans="2:5">
      <c r="B92" t="s">
        <v>635</v>
      </c>
    </row>
    <row r="93" spans="2:5">
      <c r="B93" t="s">
        <v>636</v>
      </c>
    </row>
    <row r="95" spans="2:5">
      <c r="B95" t="s">
        <v>637</v>
      </c>
    </row>
    <row r="96" spans="2:5">
      <c r="B96" t="s">
        <v>638</v>
      </c>
    </row>
    <row r="99" spans="1:3">
      <c r="A99" t="s">
        <v>569</v>
      </c>
      <c r="B99" t="s">
        <v>639</v>
      </c>
    </row>
    <row r="100" spans="1:3">
      <c r="B100" t="s">
        <v>640</v>
      </c>
    </row>
    <row r="102" spans="1:3">
      <c r="B102" t="s">
        <v>641</v>
      </c>
    </row>
    <row r="103" spans="1:3">
      <c r="B103" t="s">
        <v>642</v>
      </c>
    </row>
    <row r="106" spans="1:3">
      <c r="B106" s="44" t="s">
        <v>643</v>
      </c>
    </row>
    <row r="107" spans="1:3">
      <c r="C107" s="44" t="s">
        <v>644</v>
      </c>
    </row>
    <row r="108" spans="1:3">
      <c r="C108" s="44" t="s">
        <v>645</v>
      </c>
    </row>
    <row r="109" spans="1:3">
      <c r="C109" s="44" t="s">
        <v>646</v>
      </c>
    </row>
    <row r="111" spans="1:3">
      <c r="B111" s="67" t="s">
        <v>647</v>
      </c>
    </row>
    <row r="112" spans="1:3">
      <c r="B112" t="s">
        <v>648</v>
      </c>
    </row>
    <row r="113" spans="2:2">
      <c r="B113" s="59" t="s">
        <v>649</v>
      </c>
    </row>
    <row r="114" spans="2:2">
      <c r="B114" s="59" t="s">
        <v>650</v>
      </c>
    </row>
    <row r="116" spans="2:2">
      <c r="B116" s="59" t="s">
        <v>651</v>
      </c>
    </row>
    <row r="117" spans="2:2">
      <c r="B117" t="s">
        <v>652</v>
      </c>
    </row>
    <row r="118" spans="2:2">
      <c r="B118" s="59" t="s">
        <v>653</v>
      </c>
    </row>
    <row r="119" spans="2:2">
      <c r="B119" s="59"/>
    </row>
    <row r="120" spans="2:2">
      <c r="B120" s="59" t="s">
        <v>654</v>
      </c>
    </row>
    <row r="122" spans="2:2">
      <c r="B122" s="59" t="s">
        <v>655</v>
      </c>
    </row>
    <row r="124" spans="2:2">
      <c r="B124" s="59" t="s">
        <v>656</v>
      </c>
    </row>
    <row r="126" spans="2:2">
      <c r="B126" s="59" t="s">
        <v>657</v>
      </c>
    </row>
    <row r="128" spans="2:2">
      <c r="B128" t="s">
        <v>658</v>
      </c>
    </row>
    <row r="129" spans="2:2">
      <c r="B129" t="s">
        <v>659</v>
      </c>
    </row>
    <row r="130" spans="2:2">
      <c r="B130" t="s">
        <v>660</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126"/>
  <sheetViews>
    <sheetView topLeftCell="A109" zoomScaleNormal="100" workbookViewId="0">
      <selection activeCell="H28" sqref="H28"/>
    </sheetView>
  </sheetViews>
  <sheetFormatPr defaultRowHeight="15"/>
  <cols>
    <col min="1" max="1" width="19.85546875" customWidth="1"/>
    <col min="2" max="2" width="42.42578125" customWidth="1"/>
    <col min="3" max="3" width="47.28515625" customWidth="1"/>
    <col min="4" max="4" width="66" customWidth="1"/>
    <col min="5" max="5" width="99.85546875" customWidth="1"/>
    <col min="6" max="6" width="36.7109375" bestFit="1" customWidth="1"/>
    <col min="7" max="7" width="19.5703125" customWidth="1"/>
    <col min="8" max="8" width="18.42578125" customWidth="1"/>
  </cols>
  <sheetData>
    <row r="1" spans="1:2">
      <c r="A1" s="64" t="s">
        <v>661</v>
      </c>
    </row>
    <row r="2" spans="1:2">
      <c r="A2" t="s">
        <v>273</v>
      </c>
    </row>
    <row r="3" spans="1:2">
      <c r="A3" t="s">
        <v>274</v>
      </c>
    </row>
    <row r="12" spans="1:2">
      <c r="B12" t="s">
        <v>666</v>
      </c>
    </row>
    <row r="13" spans="1:2">
      <c r="B13" t="s">
        <v>667</v>
      </c>
    </row>
    <row r="14" spans="1:2">
      <c r="B14" t="s">
        <v>668</v>
      </c>
    </row>
    <row r="15" spans="1:2">
      <c r="B15" t="s">
        <v>669</v>
      </c>
    </row>
    <row r="17" spans="1:5" s="134" customFormat="1">
      <c r="A17" s="134" t="s">
        <v>670</v>
      </c>
      <c r="B17" s="135">
        <v>45005</v>
      </c>
    </row>
    <row r="19" spans="1:5">
      <c r="B19" t="s">
        <v>694</v>
      </c>
    </row>
    <row r="20" spans="1:5">
      <c r="B20" t="s">
        <v>695</v>
      </c>
    </row>
    <row r="21" spans="1:5">
      <c r="B21" s="142" t="s">
        <v>696</v>
      </c>
    </row>
    <row r="23" spans="1:5">
      <c r="B23" t="s">
        <v>760</v>
      </c>
    </row>
    <row r="24" spans="1:5">
      <c r="B24" t="s">
        <v>757</v>
      </c>
    </row>
    <row r="25" spans="1:5">
      <c r="B25" s="146"/>
      <c r="C25" s="216" t="s">
        <v>705</v>
      </c>
      <c r="D25" s="217"/>
      <c r="E25" s="146" t="s">
        <v>711</v>
      </c>
    </row>
    <row r="26" spans="1:5" ht="120">
      <c r="B26" s="218" t="s">
        <v>703</v>
      </c>
      <c r="C26" s="38" t="s">
        <v>713</v>
      </c>
      <c r="D26" s="99" t="s">
        <v>709</v>
      </c>
      <c r="E26" s="99" t="s">
        <v>714</v>
      </c>
    </row>
    <row r="27" spans="1:5" ht="30">
      <c r="B27" s="219"/>
      <c r="C27" s="218" t="s">
        <v>712</v>
      </c>
      <c r="D27" s="99" t="s">
        <v>707</v>
      </c>
      <c r="E27" s="38" t="s">
        <v>716</v>
      </c>
    </row>
    <row r="28" spans="1:5" ht="60">
      <c r="B28" s="220"/>
      <c r="C28" s="220"/>
      <c r="D28" s="99" t="s">
        <v>706</v>
      </c>
      <c r="E28" s="99" t="s">
        <v>716</v>
      </c>
    </row>
    <row r="29" spans="1:5" ht="120">
      <c r="B29" s="218" t="s">
        <v>708</v>
      </c>
      <c r="C29" s="38" t="s">
        <v>693</v>
      </c>
      <c r="D29" s="99" t="s">
        <v>709</v>
      </c>
      <c r="E29" s="99" t="s">
        <v>758</v>
      </c>
    </row>
    <row r="30" spans="1:5" ht="45">
      <c r="B30" s="219"/>
      <c r="C30" s="218" t="s">
        <v>704</v>
      </c>
      <c r="D30" s="99" t="s">
        <v>710</v>
      </c>
      <c r="E30" s="99" t="s">
        <v>718</v>
      </c>
    </row>
    <row r="31" spans="1:5" ht="60">
      <c r="B31" s="220"/>
      <c r="C31" s="220"/>
      <c r="D31" s="99" t="s">
        <v>706</v>
      </c>
      <c r="E31" s="99" t="s">
        <v>717</v>
      </c>
    </row>
    <row r="32" spans="1:5" ht="162" customHeight="1">
      <c r="B32" s="38" t="s">
        <v>715</v>
      </c>
      <c r="C32" s="38"/>
      <c r="D32" s="99" t="s">
        <v>720</v>
      </c>
      <c r="E32" s="145" t="s">
        <v>759</v>
      </c>
    </row>
    <row r="33" spans="2:6">
      <c r="B33" s="147"/>
      <c r="C33" s="148"/>
      <c r="D33" s="147"/>
      <c r="E33" s="149"/>
    </row>
    <row r="34" spans="2:6">
      <c r="B34" t="s">
        <v>719</v>
      </c>
    </row>
    <row r="35" spans="2:6">
      <c r="B35" s="150"/>
      <c r="C35" s="151" t="s">
        <v>721</v>
      </c>
      <c r="D35" s="152" t="s">
        <v>723</v>
      </c>
      <c r="E35" s="152" t="s">
        <v>722</v>
      </c>
    </row>
    <row r="36" spans="2:6" ht="148.5" customHeight="1">
      <c r="B36" s="141" t="s">
        <v>726</v>
      </c>
      <c r="C36" s="137" t="s">
        <v>725</v>
      </c>
      <c r="D36" s="136" t="s">
        <v>729</v>
      </c>
      <c r="E36" s="136" t="s">
        <v>765</v>
      </c>
    </row>
    <row r="37" spans="2:6" ht="54" customHeight="1">
      <c r="B37" s="221" t="s">
        <v>724</v>
      </c>
      <c r="C37" s="137" t="s">
        <v>672</v>
      </c>
      <c r="D37" s="136" t="s">
        <v>729</v>
      </c>
      <c r="E37" s="136" t="s">
        <v>735</v>
      </c>
    </row>
    <row r="38" spans="2:6" ht="193.5" customHeight="1">
      <c r="B38" s="222"/>
      <c r="C38" s="137" t="s">
        <v>673</v>
      </c>
      <c r="D38" s="136" t="s">
        <v>728</v>
      </c>
      <c r="E38" s="136" t="s">
        <v>736</v>
      </c>
    </row>
    <row r="39" spans="2:6" ht="171.75" customHeight="1">
      <c r="B39" s="222"/>
      <c r="C39" s="137" t="s">
        <v>674</v>
      </c>
      <c r="D39" s="136" t="s">
        <v>727</v>
      </c>
      <c r="E39" s="136" t="s">
        <v>1001</v>
      </c>
    </row>
    <row r="40" spans="2:6" ht="27">
      <c r="B40" s="222"/>
      <c r="C40" s="137" t="s">
        <v>675</v>
      </c>
      <c r="D40" s="136" t="s">
        <v>730</v>
      </c>
      <c r="E40" s="136" t="s">
        <v>735</v>
      </c>
    </row>
    <row r="41" spans="2:6" ht="189.75" customHeight="1">
      <c r="B41" s="222"/>
      <c r="C41" s="137" t="s">
        <v>676</v>
      </c>
      <c r="D41" s="136" t="s">
        <v>741</v>
      </c>
      <c r="E41" s="153" t="s">
        <v>749</v>
      </c>
    </row>
    <row r="42" spans="2:6" ht="31.5" customHeight="1">
      <c r="B42" s="222"/>
      <c r="C42" s="137" t="s">
        <v>677</v>
      </c>
      <c r="D42" s="136" t="s">
        <v>732</v>
      </c>
      <c r="E42" s="136" t="s">
        <v>733</v>
      </c>
    </row>
    <row r="43" spans="2:6" ht="27">
      <c r="B43" s="223"/>
      <c r="C43" s="137" t="s">
        <v>678</v>
      </c>
      <c r="D43" s="136" t="s">
        <v>731</v>
      </c>
      <c r="E43" s="136" t="s">
        <v>735</v>
      </c>
    </row>
    <row r="44" spans="2:6" ht="48" customHeight="1">
      <c r="B44" s="228" t="s">
        <v>734</v>
      </c>
      <c r="C44" s="137" t="s">
        <v>679</v>
      </c>
      <c r="D44" s="136" t="s">
        <v>729</v>
      </c>
      <c r="E44" s="136" t="s">
        <v>735</v>
      </c>
    </row>
    <row r="45" spans="2:6" ht="54">
      <c r="B45" s="229"/>
      <c r="C45" s="137" t="s">
        <v>680</v>
      </c>
      <c r="D45" s="136" t="s">
        <v>730</v>
      </c>
      <c r="E45" s="198" t="s">
        <v>1002</v>
      </c>
    </row>
    <row r="46" spans="2:6" ht="123.75" customHeight="1">
      <c r="B46" s="229"/>
      <c r="C46" s="137" t="s">
        <v>681</v>
      </c>
      <c r="D46" s="136" t="s">
        <v>737</v>
      </c>
      <c r="E46" s="153" t="s">
        <v>747</v>
      </c>
      <c r="F46" t="s">
        <v>768</v>
      </c>
    </row>
    <row r="47" spans="2:6" ht="67.5">
      <c r="B47" s="229"/>
      <c r="C47" s="137" t="s">
        <v>682</v>
      </c>
      <c r="D47" s="136" t="s">
        <v>729</v>
      </c>
      <c r="E47" s="153" t="s">
        <v>739</v>
      </c>
    </row>
    <row r="48" spans="2:6" ht="79.5" customHeight="1">
      <c r="B48" s="230"/>
      <c r="C48" s="137" t="s">
        <v>683</v>
      </c>
      <c r="D48" s="136" t="s">
        <v>729</v>
      </c>
      <c r="E48" s="153" t="s">
        <v>740</v>
      </c>
    </row>
    <row r="49" spans="1:7" ht="310.5">
      <c r="B49" s="140" t="s">
        <v>685</v>
      </c>
      <c r="C49" s="139" t="s">
        <v>684</v>
      </c>
      <c r="D49" s="136" t="s">
        <v>742</v>
      </c>
      <c r="E49" s="136" t="s">
        <v>748</v>
      </c>
    </row>
    <row r="50" spans="1:7" ht="84" customHeight="1">
      <c r="B50" s="138" t="s">
        <v>671</v>
      </c>
      <c r="C50" s="137"/>
      <c r="D50" s="136" t="s">
        <v>732</v>
      </c>
      <c r="E50" s="136" t="s">
        <v>743</v>
      </c>
    </row>
    <row r="51" spans="1:7" ht="174.75" customHeight="1">
      <c r="B51" s="138" t="s">
        <v>686</v>
      </c>
      <c r="C51" s="139" t="s">
        <v>761</v>
      </c>
      <c r="D51" s="136" t="s">
        <v>729</v>
      </c>
      <c r="E51" s="136" t="s">
        <v>762</v>
      </c>
    </row>
    <row r="52" spans="1:7" ht="37.5" customHeight="1">
      <c r="B52" s="227"/>
      <c r="C52" s="139" t="s">
        <v>750</v>
      </c>
      <c r="D52" s="136" t="s">
        <v>755</v>
      </c>
      <c r="E52" s="136" t="s">
        <v>756</v>
      </c>
    </row>
    <row r="53" spans="1:7" ht="409.5" customHeight="1">
      <c r="B53" s="222"/>
      <c r="C53" s="139" t="s">
        <v>752</v>
      </c>
      <c r="D53" s="136" t="s">
        <v>751</v>
      </c>
      <c r="E53" s="136" t="s">
        <v>769</v>
      </c>
    </row>
    <row r="54" spans="1:7" ht="30" customHeight="1">
      <c r="B54" s="222"/>
      <c r="C54" s="139" t="s">
        <v>753</v>
      </c>
      <c r="D54" s="136" t="s">
        <v>751</v>
      </c>
      <c r="E54" s="136" t="s">
        <v>756</v>
      </c>
    </row>
    <row r="55" spans="1:7" ht="57.75" customHeight="1">
      <c r="B55" s="222"/>
      <c r="C55" s="139" t="s">
        <v>754</v>
      </c>
      <c r="D55" s="136" t="s">
        <v>755</v>
      </c>
      <c r="E55" s="136" t="s">
        <v>770</v>
      </c>
    </row>
    <row r="56" spans="1:7" ht="113.25" customHeight="1">
      <c r="B56" s="223"/>
      <c r="C56" s="139" t="s">
        <v>766</v>
      </c>
      <c r="D56" s="136" t="s">
        <v>763</v>
      </c>
      <c r="E56" s="153" t="s">
        <v>764</v>
      </c>
      <c r="F56" t="s">
        <v>767</v>
      </c>
    </row>
    <row r="57" spans="1:7" ht="69" customHeight="1">
      <c r="B57" s="138" t="s">
        <v>744</v>
      </c>
      <c r="C57" s="139" t="s">
        <v>738</v>
      </c>
      <c r="D57" s="136" t="s">
        <v>745</v>
      </c>
      <c r="E57" s="153" t="s">
        <v>746</v>
      </c>
    </row>
    <row r="60" spans="1:7" s="134" customFormat="1">
      <c r="A60" s="134" t="s">
        <v>924</v>
      </c>
      <c r="B60" s="135">
        <v>45026</v>
      </c>
    </row>
    <row r="62" spans="1:7">
      <c r="B62" t="s">
        <v>923</v>
      </c>
    </row>
    <row r="63" spans="1:7" ht="45">
      <c r="A63" s="169" t="s">
        <v>929</v>
      </c>
      <c r="B63" s="173" t="s">
        <v>926</v>
      </c>
      <c r="C63" s="173" t="s">
        <v>927</v>
      </c>
      <c r="D63" s="173" t="s">
        <v>928</v>
      </c>
      <c r="E63" s="173" t="s">
        <v>711</v>
      </c>
      <c r="F63" s="169" t="s">
        <v>932</v>
      </c>
      <c r="G63" s="187" t="s">
        <v>940</v>
      </c>
    </row>
    <row r="64" spans="1:7" ht="25.5" customHeight="1">
      <c r="A64" s="38" t="s">
        <v>931</v>
      </c>
      <c r="B64" s="168" t="s">
        <v>925</v>
      </c>
      <c r="C64" s="38"/>
      <c r="D64" s="161"/>
      <c r="E64" s="161" t="s">
        <v>934</v>
      </c>
      <c r="F64" s="38" t="s">
        <v>933</v>
      </c>
      <c r="G64" s="38">
        <v>3</v>
      </c>
    </row>
    <row r="65" spans="1:8" ht="75">
      <c r="A65" s="38" t="s">
        <v>929</v>
      </c>
      <c r="B65" s="38" t="s">
        <v>841</v>
      </c>
      <c r="C65" s="38" t="s">
        <v>754</v>
      </c>
      <c r="D65" s="161" t="s">
        <v>755</v>
      </c>
      <c r="E65" s="145" t="s">
        <v>950</v>
      </c>
      <c r="F65" s="38" t="s">
        <v>933</v>
      </c>
      <c r="G65" s="38">
        <v>0</v>
      </c>
      <c r="H65" t="s">
        <v>943</v>
      </c>
    </row>
    <row r="66" spans="1:8" ht="40.5">
      <c r="A66" s="38" t="s">
        <v>930</v>
      </c>
      <c r="B66" s="224" t="s">
        <v>724</v>
      </c>
      <c r="C66" s="137" t="s">
        <v>672</v>
      </c>
      <c r="D66" s="136" t="s">
        <v>729</v>
      </c>
      <c r="E66" s="161" t="s">
        <v>935</v>
      </c>
      <c r="F66" s="38" t="s">
        <v>933</v>
      </c>
      <c r="G66" s="38">
        <v>0.5</v>
      </c>
    </row>
    <row r="67" spans="1:8" ht="40.5">
      <c r="A67" s="38" t="s">
        <v>930</v>
      </c>
      <c r="B67" s="225"/>
      <c r="C67" s="137" t="s">
        <v>673</v>
      </c>
      <c r="D67" s="136" t="s">
        <v>729</v>
      </c>
      <c r="E67" s="161" t="s">
        <v>935</v>
      </c>
      <c r="F67" s="38" t="s">
        <v>933</v>
      </c>
      <c r="G67" s="38">
        <v>0.5</v>
      </c>
    </row>
    <row r="68" spans="1:8" ht="199.5" customHeight="1">
      <c r="A68" s="38" t="s">
        <v>930</v>
      </c>
      <c r="B68" s="225"/>
      <c r="C68" s="137" t="s">
        <v>674</v>
      </c>
      <c r="D68" s="136" t="s">
        <v>727</v>
      </c>
      <c r="E68" s="161" t="s">
        <v>936</v>
      </c>
      <c r="F68" s="38" t="s">
        <v>933</v>
      </c>
      <c r="G68" s="38">
        <v>1</v>
      </c>
    </row>
    <row r="69" spans="1:8" ht="30">
      <c r="A69" s="38" t="s">
        <v>930</v>
      </c>
      <c r="B69" s="225"/>
      <c r="C69" s="137" t="s">
        <v>675</v>
      </c>
      <c r="D69" s="136" t="s">
        <v>730</v>
      </c>
      <c r="E69" s="161" t="s">
        <v>935</v>
      </c>
      <c r="F69" s="38" t="s">
        <v>933</v>
      </c>
      <c r="G69" s="38">
        <v>0.5</v>
      </c>
    </row>
    <row r="70" spans="1:8" ht="67.5">
      <c r="A70" s="38" t="s">
        <v>930</v>
      </c>
      <c r="B70" s="225"/>
      <c r="C70" s="170" t="s">
        <v>676</v>
      </c>
      <c r="D70" s="171" t="s">
        <v>937</v>
      </c>
      <c r="E70" s="178" t="s">
        <v>951</v>
      </c>
      <c r="F70" s="38" t="s">
        <v>933</v>
      </c>
      <c r="G70" s="186">
        <v>0</v>
      </c>
    </row>
    <row r="71" spans="1:8" ht="96" customHeight="1">
      <c r="A71" s="38" t="s">
        <v>930</v>
      </c>
      <c r="B71" s="225"/>
      <c r="C71" s="137" t="s">
        <v>677</v>
      </c>
      <c r="D71" s="136" t="s">
        <v>732</v>
      </c>
      <c r="E71" s="178" t="s">
        <v>1003</v>
      </c>
      <c r="F71" s="38" t="s">
        <v>933</v>
      </c>
      <c r="G71" s="186">
        <v>0</v>
      </c>
    </row>
    <row r="72" spans="1:8" ht="30">
      <c r="A72" s="38" t="s">
        <v>930</v>
      </c>
      <c r="B72" s="225"/>
      <c r="C72" s="137" t="s">
        <v>678</v>
      </c>
      <c r="D72" s="136" t="s">
        <v>731</v>
      </c>
      <c r="E72" s="161" t="s">
        <v>935</v>
      </c>
      <c r="F72" s="38" t="s">
        <v>933</v>
      </c>
      <c r="G72" s="38">
        <v>1</v>
      </c>
    </row>
    <row r="73" spans="1:8" ht="40.5">
      <c r="A73" s="38" t="s">
        <v>930</v>
      </c>
      <c r="B73" s="224" t="s">
        <v>734</v>
      </c>
      <c r="C73" s="137" t="s">
        <v>679</v>
      </c>
      <c r="D73" s="136" t="s">
        <v>729</v>
      </c>
      <c r="E73" s="161" t="s">
        <v>935</v>
      </c>
      <c r="F73" s="38" t="s">
        <v>933</v>
      </c>
      <c r="G73" s="38">
        <v>0.5</v>
      </c>
    </row>
    <row r="74" spans="1:8" ht="30">
      <c r="A74" s="38" t="s">
        <v>930</v>
      </c>
      <c r="B74" s="226"/>
      <c r="C74" s="137" t="s">
        <v>680</v>
      </c>
      <c r="D74" s="136" t="s">
        <v>730</v>
      </c>
      <c r="E74" s="161" t="s">
        <v>935</v>
      </c>
      <c r="F74" s="38" t="s">
        <v>933</v>
      </c>
      <c r="G74" s="38">
        <v>0.5</v>
      </c>
    </row>
    <row r="75" spans="1:8" ht="375.75" customHeight="1">
      <c r="A75" s="38" t="s">
        <v>930</v>
      </c>
      <c r="B75" s="226"/>
      <c r="C75" s="170" t="s">
        <v>681</v>
      </c>
      <c r="D75" s="171" t="s">
        <v>945</v>
      </c>
      <c r="E75" s="179" t="s">
        <v>952</v>
      </c>
      <c r="F75" s="38" t="s">
        <v>933</v>
      </c>
      <c r="G75" s="186">
        <v>0</v>
      </c>
      <c r="H75" t="s">
        <v>943</v>
      </c>
    </row>
    <row r="76" spans="1:8" ht="40.5">
      <c r="A76" s="38" t="s">
        <v>930</v>
      </c>
      <c r="B76" s="226"/>
      <c r="C76" s="137" t="s">
        <v>682</v>
      </c>
      <c r="D76" s="136" t="s">
        <v>729</v>
      </c>
      <c r="E76" s="161" t="s">
        <v>935</v>
      </c>
      <c r="F76" s="38" t="s">
        <v>933</v>
      </c>
      <c r="G76" s="38">
        <v>1</v>
      </c>
    </row>
    <row r="77" spans="1:8" ht="40.5">
      <c r="A77" s="38" t="s">
        <v>930</v>
      </c>
      <c r="B77" s="226"/>
      <c r="C77" s="137" t="s">
        <v>683</v>
      </c>
      <c r="D77" s="136" t="s">
        <v>729</v>
      </c>
      <c r="E77" s="161" t="s">
        <v>935</v>
      </c>
      <c r="F77" s="38" t="s">
        <v>933</v>
      </c>
      <c r="G77" s="38">
        <v>1</v>
      </c>
    </row>
    <row r="78" spans="1:8" ht="324">
      <c r="A78" s="38" t="s">
        <v>930</v>
      </c>
      <c r="B78" s="140" t="s">
        <v>685</v>
      </c>
      <c r="C78" s="139" t="s">
        <v>684</v>
      </c>
      <c r="D78" s="136" t="s">
        <v>938</v>
      </c>
      <c r="E78" s="136" t="s">
        <v>953</v>
      </c>
      <c r="F78" s="38" t="s">
        <v>933</v>
      </c>
      <c r="G78" s="38">
        <v>4</v>
      </c>
      <c r="H78" t="s">
        <v>944</v>
      </c>
    </row>
    <row r="79" spans="1:8" ht="27">
      <c r="A79" s="38" t="s">
        <v>930</v>
      </c>
      <c r="B79" s="138" t="s">
        <v>671</v>
      </c>
      <c r="C79" s="137"/>
      <c r="D79" s="136" t="s">
        <v>732</v>
      </c>
      <c r="E79" s="136" t="s">
        <v>743</v>
      </c>
      <c r="F79" s="38" t="s">
        <v>933</v>
      </c>
      <c r="G79" s="38">
        <v>0</v>
      </c>
    </row>
    <row r="80" spans="1:8" ht="257.25" customHeight="1">
      <c r="A80" s="38" t="s">
        <v>930</v>
      </c>
      <c r="B80" s="138" t="s">
        <v>686</v>
      </c>
      <c r="C80" s="139" t="s">
        <v>761</v>
      </c>
      <c r="D80" s="136" t="s">
        <v>729</v>
      </c>
      <c r="E80" s="136" t="s">
        <v>946</v>
      </c>
      <c r="F80" s="38" t="s">
        <v>933</v>
      </c>
      <c r="G80" s="38">
        <v>3</v>
      </c>
      <c r="H80" t="s">
        <v>943</v>
      </c>
    </row>
    <row r="81" spans="1:9" ht="115.5" customHeight="1" thickBot="1">
      <c r="A81" s="55" t="s">
        <v>929</v>
      </c>
      <c r="B81" s="180" t="s">
        <v>939</v>
      </c>
      <c r="C81" s="181"/>
      <c r="D81" s="182"/>
      <c r="E81" s="182" t="s">
        <v>947</v>
      </c>
      <c r="F81" s="55" t="s">
        <v>933</v>
      </c>
      <c r="G81" s="55">
        <v>2</v>
      </c>
      <c r="H81" s="184" t="s">
        <v>941</v>
      </c>
      <c r="I81" s="185">
        <f>SUM(G64:G81)</f>
        <v>18.5</v>
      </c>
    </row>
    <row r="82" spans="1:9" ht="30">
      <c r="A82" t="s">
        <v>931</v>
      </c>
      <c r="B82" s="174" t="s">
        <v>831</v>
      </c>
      <c r="C82" s="175"/>
      <c r="D82" s="175"/>
      <c r="E82" s="175"/>
      <c r="F82" s="175" t="s">
        <v>942</v>
      </c>
      <c r="G82" s="183">
        <v>0</v>
      </c>
    </row>
    <row r="83" spans="1:9">
      <c r="A83" t="s">
        <v>931</v>
      </c>
      <c r="B83" s="162" t="s">
        <v>842</v>
      </c>
      <c r="C83" s="38"/>
      <c r="D83" s="38"/>
      <c r="E83" s="38"/>
      <c r="F83" s="38" t="s">
        <v>942</v>
      </c>
      <c r="G83" s="183">
        <v>0</v>
      </c>
    </row>
    <row r="84" spans="1:9">
      <c r="A84" t="s">
        <v>931</v>
      </c>
      <c r="B84" s="162" t="s">
        <v>843</v>
      </c>
      <c r="C84" s="38"/>
      <c r="D84" s="38"/>
      <c r="E84" s="38"/>
      <c r="F84" s="38" t="s">
        <v>942</v>
      </c>
      <c r="G84" s="183">
        <v>0</v>
      </c>
    </row>
    <row r="85" spans="1:9">
      <c r="A85" t="s">
        <v>931</v>
      </c>
      <c r="B85" s="38" t="s">
        <v>836</v>
      </c>
      <c r="C85" s="162"/>
      <c r="D85" s="38"/>
      <c r="E85" s="161"/>
      <c r="F85" s="38" t="s">
        <v>942</v>
      </c>
      <c r="G85" s="183">
        <v>0</v>
      </c>
    </row>
    <row r="86" spans="1:9" ht="90">
      <c r="A86" s="134" t="s">
        <v>929</v>
      </c>
      <c r="B86" s="188" t="s">
        <v>832</v>
      </c>
      <c r="C86" s="172" t="s">
        <v>833</v>
      </c>
      <c r="D86" s="177" t="s">
        <v>834</v>
      </c>
      <c r="E86" s="172"/>
      <c r="F86" s="38" t="s">
        <v>942</v>
      </c>
    </row>
    <row r="87" spans="1:9" ht="45">
      <c r="A87" t="s">
        <v>931</v>
      </c>
      <c r="B87" s="38" t="s">
        <v>835</v>
      </c>
      <c r="C87" s="161" t="s">
        <v>750</v>
      </c>
      <c r="D87" s="161" t="s">
        <v>755</v>
      </c>
      <c r="E87" s="161" t="s">
        <v>838</v>
      </c>
      <c r="F87" s="38" t="s">
        <v>942</v>
      </c>
    </row>
    <row r="88" spans="1:9" ht="30">
      <c r="A88" t="s">
        <v>931</v>
      </c>
      <c r="B88" s="38" t="s">
        <v>837</v>
      </c>
      <c r="C88" s="38" t="s">
        <v>752</v>
      </c>
      <c r="D88" s="38" t="s">
        <v>751</v>
      </c>
      <c r="E88" s="161" t="s">
        <v>839</v>
      </c>
      <c r="F88" s="38" t="s">
        <v>942</v>
      </c>
    </row>
    <row r="89" spans="1:9" ht="30">
      <c r="A89" t="s">
        <v>931</v>
      </c>
      <c r="B89" s="38" t="s">
        <v>840</v>
      </c>
      <c r="C89" s="38" t="s">
        <v>753</v>
      </c>
      <c r="D89" s="38" t="s">
        <v>751</v>
      </c>
      <c r="E89" s="161" t="s">
        <v>839</v>
      </c>
      <c r="F89" s="38" t="s">
        <v>942</v>
      </c>
    </row>
    <row r="90" spans="1:9">
      <c r="A90" t="s">
        <v>931</v>
      </c>
      <c r="B90" s="38" t="s">
        <v>844</v>
      </c>
      <c r="C90" s="164" t="s">
        <v>845</v>
      </c>
      <c r="D90" s="38"/>
      <c r="E90" s="38"/>
      <c r="F90" s="38" t="s">
        <v>942</v>
      </c>
    </row>
    <row r="91" spans="1:9">
      <c r="A91" t="s">
        <v>931</v>
      </c>
      <c r="B91" s="38" t="s">
        <v>856</v>
      </c>
      <c r="C91" s="165" t="s">
        <v>846</v>
      </c>
      <c r="D91" s="166" t="s">
        <v>751</v>
      </c>
      <c r="E91" s="38"/>
      <c r="F91" s="38" t="s">
        <v>942</v>
      </c>
    </row>
    <row r="92" spans="1:9" ht="60">
      <c r="A92" t="s">
        <v>931</v>
      </c>
      <c r="B92" s="38" t="s">
        <v>847</v>
      </c>
      <c r="C92" s="164" t="s">
        <v>848</v>
      </c>
      <c r="D92" s="161" t="s">
        <v>849</v>
      </c>
      <c r="E92" s="38"/>
      <c r="F92" s="38" t="s">
        <v>942</v>
      </c>
    </row>
    <row r="93" spans="1:9">
      <c r="A93" s="134" t="s">
        <v>929</v>
      </c>
      <c r="B93" s="161" t="s">
        <v>850</v>
      </c>
      <c r="C93" s="165" t="s">
        <v>833</v>
      </c>
      <c r="D93" s="166" t="s">
        <v>851</v>
      </c>
      <c r="E93" s="38"/>
      <c r="F93" s="38" t="s">
        <v>942</v>
      </c>
    </row>
    <row r="94" spans="1:9">
      <c r="A94" s="134" t="s">
        <v>929</v>
      </c>
      <c r="B94" s="38" t="s">
        <v>852</v>
      </c>
      <c r="C94" s="165" t="s">
        <v>833</v>
      </c>
      <c r="D94" s="166" t="s">
        <v>851</v>
      </c>
      <c r="E94" s="38"/>
      <c r="F94" s="38" t="s">
        <v>942</v>
      </c>
    </row>
    <row r="95" spans="1:9">
      <c r="A95" s="134" t="s">
        <v>929</v>
      </c>
      <c r="B95" s="38" t="s">
        <v>853</v>
      </c>
      <c r="C95" s="165" t="s">
        <v>854</v>
      </c>
      <c r="D95" s="166" t="s">
        <v>855</v>
      </c>
      <c r="E95" s="38" t="s">
        <v>949</v>
      </c>
      <c r="F95" s="38" t="s">
        <v>942</v>
      </c>
    </row>
    <row r="96" spans="1:9">
      <c r="A96" s="189" t="s">
        <v>929</v>
      </c>
      <c r="B96" s="38" t="s">
        <v>857</v>
      </c>
      <c r="C96" s="165" t="s">
        <v>858</v>
      </c>
      <c r="D96" s="166" t="s">
        <v>751</v>
      </c>
      <c r="E96" s="38" t="s">
        <v>948</v>
      </c>
      <c r="F96" s="38" t="s">
        <v>942</v>
      </c>
    </row>
    <row r="97" spans="1:6" ht="90">
      <c r="A97" t="s">
        <v>931</v>
      </c>
      <c r="B97" s="38" t="s">
        <v>859</v>
      </c>
      <c r="C97" s="165" t="s">
        <v>860</v>
      </c>
      <c r="D97" s="161" t="s">
        <v>861</v>
      </c>
      <c r="E97" s="38" t="s">
        <v>948</v>
      </c>
      <c r="F97" s="38" t="s">
        <v>942</v>
      </c>
    </row>
    <row r="98" spans="1:6">
      <c r="A98" t="s">
        <v>931</v>
      </c>
      <c r="B98" s="38" t="s">
        <v>862</v>
      </c>
      <c r="C98" s="165" t="s">
        <v>863</v>
      </c>
      <c r="D98" s="166" t="s">
        <v>864</v>
      </c>
      <c r="E98" s="38" t="s">
        <v>948</v>
      </c>
      <c r="F98" s="38" t="s">
        <v>942</v>
      </c>
    </row>
    <row r="99" spans="1:6" ht="57">
      <c r="A99" s="134" t="s">
        <v>929</v>
      </c>
      <c r="B99" s="38" t="s">
        <v>865</v>
      </c>
      <c r="C99" s="165" t="s">
        <v>866</v>
      </c>
      <c r="D99" s="166" t="s">
        <v>851</v>
      </c>
      <c r="E99" s="38"/>
      <c r="F99" s="38" t="s">
        <v>942</v>
      </c>
    </row>
    <row r="100" spans="1:6" ht="90">
      <c r="A100" s="134" t="s">
        <v>929</v>
      </c>
      <c r="B100" s="38"/>
      <c r="C100" s="165" t="s">
        <v>867</v>
      </c>
      <c r="D100" s="161" t="s">
        <v>872</v>
      </c>
      <c r="E100" s="38"/>
      <c r="F100" s="38" t="s">
        <v>942</v>
      </c>
    </row>
    <row r="101" spans="1:6" ht="42.75">
      <c r="A101" s="134" t="s">
        <v>929</v>
      </c>
      <c r="B101" s="38"/>
      <c r="C101" s="165" t="s">
        <v>868</v>
      </c>
      <c r="D101" s="166" t="s">
        <v>851</v>
      </c>
      <c r="E101" s="38"/>
      <c r="F101" s="38" t="s">
        <v>942</v>
      </c>
    </row>
    <row r="102" spans="1:6" ht="105">
      <c r="A102" s="134" t="s">
        <v>929</v>
      </c>
      <c r="B102" s="38"/>
      <c r="C102" s="161" t="s">
        <v>869</v>
      </c>
      <c r="D102" s="166" t="s">
        <v>851</v>
      </c>
      <c r="E102" s="38"/>
      <c r="F102" s="38" t="s">
        <v>942</v>
      </c>
    </row>
    <row r="103" spans="1:6" ht="90">
      <c r="A103" s="134" t="s">
        <v>929</v>
      </c>
      <c r="B103" s="38"/>
      <c r="C103" s="161" t="s">
        <v>870</v>
      </c>
      <c r="D103" s="161" t="s">
        <v>871</v>
      </c>
      <c r="E103" s="38"/>
      <c r="F103" s="38" t="s">
        <v>942</v>
      </c>
    </row>
    <row r="104" spans="1:6" ht="180">
      <c r="A104" s="134" t="s">
        <v>929</v>
      </c>
      <c r="B104" s="38"/>
      <c r="C104" s="165" t="s">
        <v>873</v>
      </c>
      <c r="D104" s="161" t="s">
        <v>874</v>
      </c>
      <c r="E104" s="38"/>
      <c r="F104" s="38" t="s">
        <v>942</v>
      </c>
    </row>
    <row r="105" spans="1:6" ht="345">
      <c r="A105" s="134" t="s">
        <v>929</v>
      </c>
      <c r="B105" s="38"/>
      <c r="C105" s="161" t="s">
        <v>875</v>
      </c>
      <c r="D105" s="161" t="s">
        <v>876</v>
      </c>
      <c r="E105" s="38"/>
      <c r="F105" s="38" t="s">
        <v>942</v>
      </c>
    </row>
    <row r="106" spans="1:6" ht="30">
      <c r="A106" t="s">
        <v>931</v>
      </c>
      <c r="B106" s="38" t="s">
        <v>877</v>
      </c>
      <c r="C106" s="167" t="s">
        <v>854</v>
      </c>
      <c r="D106" s="161" t="s">
        <v>878</v>
      </c>
      <c r="E106" s="38"/>
      <c r="F106" s="38" t="s">
        <v>942</v>
      </c>
    </row>
    <row r="107" spans="1:6">
      <c r="A107" t="s">
        <v>931</v>
      </c>
      <c r="B107" s="38" t="s">
        <v>879</v>
      </c>
      <c r="C107" s="167" t="s">
        <v>880</v>
      </c>
      <c r="D107" s="38"/>
      <c r="E107" s="38" t="s">
        <v>881</v>
      </c>
      <c r="F107" s="38" t="s">
        <v>942</v>
      </c>
    </row>
    <row r="108" spans="1:6" ht="195">
      <c r="A108" t="s">
        <v>931</v>
      </c>
      <c r="B108" s="38" t="s">
        <v>882</v>
      </c>
      <c r="C108" s="167" t="s">
        <v>883</v>
      </c>
      <c r="D108" s="161" t="s">
        <v>884</v>
      </c>
      <c r="E108" s="38" t="s">
        <v>881</v>
      </c>
      <c r="F108" s="38" t="s">
        <v>942</v>
      </c>
    </row>
    <row r="109" spans="1:6" ht="90">
      <c r="A109" s="134" t="s">
        <v>929</v>
      </c>
      <c r="B109" s="38" t="s">
        <v>885</v>
      </c>
      <c r="C109" s="167" t="s">
        <v>886</v>
      </c>
      <c r="D109" s="161" t="s">
        <v>887</v>
      </c>
      <c r="E109" s="38" t="s">
        <v>891</v>
      </c>
      <c r="F109" s="38" t="s">
        <v>942</v>
      </c>
    </row>
    <row r="110" spans="1:6" ht="45">
      <c r="A110" t="s">
        <v>931</v>
      </c>
      <c r="B110" s="38" t="s">
        <v>888</v>
      </c>
      <c r="C110" s="167" t="s">
        <v>890</v>
      </c>
      <c r="D110" s="161" t="s">
        <v>889</v>
      </c>
      <c r="E110" s="38" t="s">
        <v>881</v>
      </c>
      <c r="F110" s="38" t="s">
        <v>942</v>
      </c>
    </row>
    <row r="114" spans="1:6" ht="72" customHeight="1">
      <c r="A114" t="s">
        <v>703</v>
      </c>
      <c r="B114" s="144" t="s">
        <v>954</v>
      </c>
      <c r="C114" s="144" t="s">
        <v>959</v>
      </c>
      <c r="D114" s="144" t="s">
        <v>960</v>
      </c>
    </row>
    <row r="115" spans="1:6" ht="45">
      <c r="A115" t="s">
        <v>685</v>
      </c>
      <c r="B115" s="144" t="s">
        <v>955</v>
      </c>
    </row>
    <row r="116" spans="1:6" ht="148.5" customHeight="1">
      <c r="A116" t="s">
        <v>956</v>
      </c>
      <c r="B116" s="144" t="s">
        <v>957</v>
      </c>
      <c r="C116" s="144" t="s">
        <v>958</v>
      </c>
    </row>
    <row r="118" spans="1:6" ht="45">
      <c r="B118" s="144" t="s">
        <v>963</v>
      </c>
    </row>
    <row r="119" spans="1:6" ht="75">
      <c r="B119" s="144" t="s">
        <v>961</v>
      </c>
      <c r="C119" t="b">
        <v>1</v>
      </c>
      <c r="D119" s="144" t="s">
        <v>962</v>
      </c>
      <c r="E119" s="144" t="s">
        <v>967</v>
      </c>
      <c r="F119" s="144" t="s">
        <v>966</v>
      </c>
    </row>
    <row r="120" spans="1:6">
      <c r="C120" t="b">
        <v>0</v>
      </c>
      <c r="E120" t="s">
        <v>964</v>
      </c>
      <c r="F120" t="s">
        <v>965</v>
      </c>
    </row>
    <row r="126" spans="1:6" ht="39.75" customHeight="1">
      <c r="B126" t="s">
        <v>687</v>
      </c>
      <c r="C126" t="s">
        <v>968</v>
      </c>
    </row>
  </sheetData>
  <mergeCells count="10">
    <mergeCell ref="B66:B72"/>
    <mergeCell ref="B73:B77"/>
    <mergeCell ref="B52:B56"/>
    <mergeCell ref="B44:B48"/>
    <mergeCell ref="C27:C28"/>
    <mergeCell ref="C25:D25"/>
    <mergeCell ref="B26:B28"/>
    <mergeCell ref="C30:C31"/>
    <mergeCell ref="B29:B31"/>
    <mergeCell ref="B37:B43"/>
  </mergeCells>
  <phoneticPr fontId="17"/>
  <hyperlinks>
    <hyperlink ref="B21" r:id="rId1" xr:uid="{FAD0FF30-3513-4C2C-A8B4-002B28AB9A8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8849-B6F2-43C3-A1D3-2AFD878E391A}">
  <sheetPr codeName="Sheet4">
    <tabColor rgb="FFFFC000"/>
  </sheetPr>
  <dimension ref="A2:G18"/>
  <sheetViews>
    <sheetView topLeftCell="C1" workbookViewId="0">
      <selection activeCell="D9" sqref="D9"/>
    </sheetView>
  </sheetViews>
  <sheetFormatPr defaultRowHeight="15"/>
  <cols>
    <col min="1" max="1" width="5.7109375" bestFit="1" customWidth="1"/>
    <col min="2" max="2" width="19.7109375" customWidth="1"/>
    <col min="3" max="3" width="17.28515625" bestFit="1" customWidth="1"/>
    <col min="4" max="4" width="71.7109375" bestFit="1" customWidth="1"/>
    <col min="5" max="5" width="15.85546875" bestFit="1" customWidth="1"/>
    <col min="6" max="6" width="64.85546875" customWidth="1"/>
    <col min="7" max="7" width="91.140625" customWidth="1"/>
  </cols>
  <sheetData>
    <row r="2" spans="1:7">
      <c r="B2" s="172"/>
      <c r="C2" s="236" t="s">
        <v>988</v>
      </c>
      <c r="D2" s="237"/>
      <c r="E2" s="238" t="s">
        <v>989</v>
      </c>
      <c r="F2" s="239"/>
      <c r="G2" s="232" t="s">
        <v>990</v>
      </c>
    </row>
    <row r="3" spans="1:7">
      <c r="B3" s="172"/>
      <c r="C3" s="172" t="s">
        <v>973</v>
      </c>
      <c r="D3" s="192" t="s">
        <v>974</v>
      </c>
      <c r="E3" s="193" t="s">
        <v>930</v>
      </c>
      <c r="F3" s="193" t="s">
        <v>974</v>
      </c>
      <c r="G3" s="232"/>
    </row>
    <row r="4" spans="1:7" ht="43.5" customHeight="1">
      <c r="A4" t="s">
        <v>933</v>
      </c>
      <c r="B4" s="38" t="s">
        <v>703</v>
      </c>
      <c r="C4" s="38" t="s">
        <v>969</v>
      </c>
      <c r="D4" s="231" t="s">
        <v>971</v>
      </c>
      <c r="E4" s="231" t="s">
        <v>977</v>
      </c>
      <c r="F4" s="231" t="s">
        <v>972</v>
      </c>
      <c r="G4" s="231" t="s">
        <v>991</v>
      </c>
    </row>
    <row r="5" spans="1:7" ht="38.25" customHeight="1">
      <c r="A5" t="s">
        <v>933</v>
      </c>
      <c r="B5" s="38" t="s">
        <v>708</v>
      </c>
      <c r="C5" s="38" t="s">
        <v>970</v>
      </c>
      <c r="D5" s="231"/>
      <c r="E5" s="231"/>
      <c r="F5" s="231"/>
      <c r="G5" s="231"/>
    </row>
    <row r="6" spans="1:7" ht="22.5" customHeight="1">
      <c r="B6" s="190"/>
      <c r="C6" s="190"/>
      <c r="D6" s="191"/>
      <c r="E6" s="191"/>
      <c r="F6" s="191"/>
    </row>
    <row r="7" spans="1:7">
      <c r="B7" s="172"/>
      <c r="C7" s="236" t="s">
        <v>818</v>
      </c>
      <c r="D7" s="237"/>
      <c r="E7" s="238" t="s">
        <v>994</v>
      </c>
      <c r="F7" s="239"/>
      <c r="G7" s="232" t="s">
        <v>990</v>
      </c>
    </row>
    <row r="8" spans="1:7">
      <c r="B8" s="172"/>
      <c r="C8" s="172" t="s">
        <v>973</v>
      </c>
      <c r="D8" s="192" t="s">
        <v>974</v>
      </c>
      <c r="E8" s="193" t="s">
        <v>975</v>
      </c>
      <c r="F8" s="193" t="s">
        <v>974</v>
      </c>
      <c r="G8" s="232"/>
    </row>
    <row r="9" spans="1:7" ht="120">
      <c r="A9" t="s">
        <v>933</v>
      </c>
      <c r="B9" s="38" t="s">
        <v>837</v>
      </c>
      <c r="C9" s="38" t="s">
        <v>752</v>
      </c>
      <c r="D9" s="161" t="s">
        <v>987</v>
      </c>
      <c r="E9" s="38" t="s">
        <v>752</v>
      </c>
      <c r="F9" s="161" t="s">
        <v>976</v>
      </c>
      <c r="G9" s="161" t="s">
        <v>1000</v>
      </c>
    </row>
    <row r="10" spans="1:7" ht="135">
      <c r="A10" s="194" t="s">
        <v>942</v>
      </c>
      <c r="B10" s="195" t="s">
        <v>832</v>
      </c>
      <c r="C10" s="196" t="s">
        <v>978</v>
      </c>
      <c r="D10" s="197" t="s">
        <v>979</v>
      </c>
      <c r="E10" s="195"/>
      <c r="F10" s="197" t="s">
        <v>993</v>
      </c>
      <c r="G10" s="233" t="s">
        <v>1004</v>
      </c>
    </row>
    <row r="11" spans="1:7">
      <c r="A11" s="194" t="s">
        <v>942</v>
      </c>
      <c r="B11" s="195" t="s">
        <v>982</v>
      </c>
      <c r="C11" s="196" t="s">
        <v>978</v>
      </c>
      <c r="D11" s="197" t="s">
        <v>984</v>
      </c>
      <c r="E11" s="195"/>
      <c r="F11" s="195"/>
      <c r="G11" s="234"/>
    </row>
    <row r="12" spans="1:7">
      <c r="A12" s="194" t="s">
        <v>942</v>
      </c>
      <c r="B12" s="195" t="s">
        <v>983</v>
      </c>
      <c r="C12" s="196" t="s">
        <v>978</v>
      </c>
      <c r="D12" s="197" t="s">
        <v>984</v>
      </c>
      <c r="E12" s="195"/>
      <c r="F12" s="195"/>
      <c r="G12" s="234"/>
    </row>
    <row r="13" spans="1:7" ht="90">
      <c r="A13" s="194" t="s">
        <v>942</v>
      </c>
      <c r="B13" s="195" t="s">
        <v>865</v>
      </c>
      <c r="C13" s="197" t="s">
        <v>980</v>
      </c>
      <c r="D13" s="197" t="s">
        <v>981</v>
      </c>
      <c r="E13" s="195"/>
      <c r="F13" s="197" t="s">
        <v>992</v>
      </c>
      <c r="G13" s="234"/>
    </row>
    <row r="14" spans="1:7">
      <c r="A14" s="194" t="s">
        <v>942</v>
      </c>
      <c r="B14" s="195" t="s">
        <v>985</v>
      </c>
      <c r="C14" s="195"/>
      <c r="D14" s="195" t="s">
        <v>986</v>
      </c>
      <c r="E14" s="195"/>
      <c r="F14" s="195"/>
      <c r="G14" s="235"/>
    </row>
    <row r="15" spans="1:7" ht="27" customHeight="1"/>
    <row r="16" spans="1:7">
      <c r="B16" s="172"/>
      <c r="C16" s="236" t="s">
        <v>818</v>
      </c>
      <c r="D16" s="237"/>
      <c r="E16" s="238" t="s">
        <v>994</v>
      </c>
      <c r="F16" s="239"/>
      <c r="G16" s="232" t="s">
        <v>990</v>
      </c>
    </row>
    <row r="17" spans="1:7">
      <c r="B17" s="172"/>
      <c r="C17" s="172" t="s">
        <v>973</v>
      </c>
      <c r="D17" s="192" t="s">
        <v>974</v>
      </c>
      <c r="E17" s="193" t="s">
        <v>975</v>
      </c>
      <c r="F17" s="193" t="s">
        <v>974</v>
      </c>
      <c r="G17" s="232"/>
    </row>
    <row r="18" spans="1:7" ht="225">
      <c r="A18" t="s">
        <v>933</v>
      </c>
      <c r="B18" s="38" t="s">
        <v>995</v>
      </c>
      <c r="C18" s="38" t="s">
        <v>996</v>
      </c>
      <c r="D18" s="161" t="s">
        <v>997</v>
      </c>
      <c r="E18" s="38" t="s">
        <v>996</v>
      </c>
      <c r="F18" s="161" t="s">
        <v>998</v>
      </c>
      <c r="G18" s="161" t="s">
        <v>999</v>
      </c>
    </row>
  </sheetData>
  <mergeCells count="14">
    <mergeCell ref="G4:G5"/>
    <mergeCell ref="G2:G3"/>
    <mergeCell ref="G7:G8"/>
    <mergeCell ref="G10:G14"/>
    <mergeCell ref="C16:D16"/>
    <mergeCell ref="E16:F16"/>
    <mergeCell ref="G16:G17"/>
    <mergeCell ref="D4:D5"/>
    <mergeCell ref="F4:F5"/>
    <mergeCell ref="C2:D2"/>
    <mergeCell ref="E4:E5"/>
    <mergeCell ref="E2:F2"/>
    <mergeCell ref="C7:D7"/>
    <mergeCell ref="E7: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5BB3F-2012-480C-881D-306D334061F1}">
  <sheetPr codeName="Sheet6">
    <tabColor rgb="FFFFC000"/>
  </sheetPr>
  <dimension ref="A2:S797"/>
  <sheetViews>
    <sheetView topLeftCell="A637" workbookViewId="0">
      <selection activeCell="Y652" sqref="Y652"/>
    </sheetView>
  </sheetViews>
  <sheetFormatPr defaultRowHeight="15"/>
  <sheetData>
    <row r="2" spans="1:1">
      <c r="A2" t="s">
        <v>687</v>
      </c>
    </row>
    <row r="356" spans="19:19">
      <c r="S356" s="143" t="s">
        <v>688</v>
      </c>
    </row>
    <row r="587" spans="1:1">
      <c r="A587" t="s">
        <v>689</v>
      </c>
    </row>
    <row r="608" spans="1:1">
      <c r="A608" t="s">
        <v>690</v>
      </c>
    </row>
    <row r="715" spans="1:2">
      <c r="A715" t="s">
        <v>691</v>
      </c>
    </row>
    <row r="716" spans="1:2">
      <c r="B716" s="142" t="s">
        <v>692</v>
      </c>
    </row>
    <row r="768" spans="2:2">
      <c r="B768" t="s">
        <v>697</v>
      </c>
    </row>
    <row r="769" spans="2:2">
      <c r="B769" t="s">
        <v>698</v>
      </c>
    </row>
    <row r="783" spans="2:2">
      <c r="B783" t="s">
        <v>699</v>
      </c>
    </row>
    <row r="784" spans="2:2">
      <c r="B784" s="90" t="s">
        <v>700</v>
      </c>
    </row>
    <row r="796" spans="2:2">
      <c r="B796" t="s">
        <v>701</v>
      </c>
    </row>
    <row r="797" spans="2:2">
      <c r="B797" t="s">
        <v>702</v>
      </c>
    </row>
  </sheetData>
  <hyperlinks>
    <hyperlink ref="B716" r:id="rId1" display="https://blog.beachside.dev/entry/2019/11/21/190000" xr:uid="{54B0166B-5928-4240-A563-4846DE551AB9}"/>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BCE68-4EAB-47A0-95A7-7F098FC49883}">
  <sheetPr codeName="Sheet9">
    <tabColor rgb="FFFFC000"/>
  </sheetPr>
  <dimension ref="A2:V136"/>
  <sheetViews>
    <sheetView topLeftCell="A100" workbookViewId="0">
      <selection activeCell="U125" sqref="U125"/>
    </sheetView>
  </sheetViews>
  <sheetFormatPr defaultRowHeight="15"/>
  <sheetData>
    <row r="2" spans="1:22">
      <c r="B2" t="s">
        <v>771</v>
      </c>
    </row>
    <row r="3" spans="1:22">
      <c r="B3" t="s">
        <v>772</v>
      </c>
    </row>
    <row r="4" spans="1:22">
      <c r="B4" t="s">
        <v>773</v>
      </c>
    </row>
    <row r="5" spans="1:22">
      <c r="B5" t="s">
        <v>774</v>
      </c>
    </row>
    <row r="6" spans="1:22">
      <c r="B6" t="s">
        <v>775</v>
      </c>
    </row>
    <row r="7" spans="1:22">
      <c r="B7" t="s">
        <v>776</v>
      </c>
    </row>
    <row r="8" spans="1:22">
      <c r="B8" t="s">
        <v>777</v>
      </c>
    </row>
    <row r="10" spans="1:22">
      <c r="B10" t="s">
        <v>778</v>
      </c>
    </row>
    <row r="11" spans="1:22">
      <c r="B11" t="s">
        <v>779</v>
      </c>
    </row>
    <row r="13" spans="1:22" ht="18.75">
      <c r="A13" s="154" t="s">
        <v>780</v>
      </c>
    </row>
    <row r="15" spans="1:22">
      <c r="A15" t="s">
        <v>781</v>
      </c>
    </row>
    <row r="16" spans="1:22">
      <c r="B16" s="241" t="s">
        <v>782</v>
      </c>
      <c r="C16" s="242"/>
      <c r="D16" s="242"/>
      <c r="E16" s="242"/>
      <c r="F16" s="242"/>
      <c r="G16" s="242"/>
      <c r="H16" s="242"/>
      <c r="I16" s="242"/>
      <c r="J16" s="242"/>
      <c r="K16" s="242"/>
      <c r="L16" s="242"/>
      <c r="M16" s="242"/>
      <c r="N16" s="158"/>
      <c r="O16" s="157"/>
      <c r="P16" s="157"/>
      <c r="Q16" s="157"/>
      <c r="R16" s="157"/>
      <c r="S16" s="157"/>
      <c r="T16" s="157"/>
      <c r="U16" s="157"/>
      <c r="V16" s="157"/>
    </row>
    <row r="17" spans="2:22">
      <c r="B17" s="243"/>
      <c r="C17" s="244"/>
      <c r="D17" s="244"/>
      <c r="E17" s="244"/>
      <c r="F17" s="244"/>
      <c r="G17" s="244"/>
      <c r="H17" s="244"/>
      <c r="I17" s="244"/>
      <c r="J17" s="244"/>
      <c r="K17" s="244"/>
      <c r="L17" s="244"/>
      <c r="M17" s="245"/>
      <c r="N17" s="158"/>
      <c r="O17" s="157"/>
      <c r="P17" s="157"/>
      <c r="Q17" s="157"/>
      <c r="R17" s="157"/>
      <c r="S17" s="157"/>
      <c r="T17" s="157"/>
      <c r="U17" s="157"/>
      <c r="V17" s="157"/>
    </row>
    <row r="18" spans="2:22">
      <c r="B18" s="243"/>
      <c r="C18" s="244"/>
      <c r="D18" s="244"/>
      <c r="E18" s="244"/>
      <c r="F18" s="244"/>
      <c r="G18" s="244"/>
      <c r="H18" s="244"/>
      <c r="I18" s="244"/>
      <c r="J18" s="244"/>
      <c r="K18" s="244"/>
      <c r="L18" s="244"/>
      <c r="M18" s="245"/>
      <c r="N18" s="158"/>
      <c r="O18" s="157"/>
      <c r="P18" s="157"/>
      <c r="Q18" s="157"/>
      <c r="R18" s="157"/>
      <c r="S18" s="157"/>
      <c r="T18" s="157"/>
      <c r="U18" s="157"/>
      <c r="V18" s="157"/>
    </row>
    <row r="19" spans="2:22">
      <c r="B19" s="243"/>
      <c r="C19" s="244"/>
      <c r="D19" s="244"/>
      <c r="E19" s="244"/>
      <c r="F19" s="244"/>
      <c r="G19" s="244"/>
      <c r="H19" s="244"/>
      <c r="I19" s="244"/>
      <c r="J19" s="244"/>
      <c r="K19" s="244"/>
      <c r="L19" s="244"/>
      <c r="M19" s="245"/>
      <c r="N19" s="158"/>
      <c r="O19" s="157"/>
      <c r="P19" s="157"/>
      <c r="Q19" s="157"/>
      <c r="R19" s="157"/>
      <c r="S19" s="157"/>
      <c r="T19" s="157"/>
      <c r="U19" s="157"/>
      <c r="V19" s="157"/>
    </row>
    <row r="20" spans="2:22">
      <c r="B20" s="243"/>
      <c r="C20" s="244"/>
      <c r="D20" s="244"/>
      <c r="E20" s="244"/>
      <c r="F20" s="244"/>
      <c r="G20" s="244"/>
      <c r="H20" s="244"/>
      <c r="I20" s="244"/>
      <c r="J20" s="244"/>
      <c r="K20" s="244"/>
      <c r="L20" s="244"/>
      <c r="M20" s="245"/>
      <c r="N20" s="158"/>
      <c r="O20" s="157"/>
      <c r="P20" s="157"/>
      <c r="Q20" s="157"/>
      <c r="R20" s="157"/>
      <c r="S20" s="157"/>
      <c r="T20" s="157"/>
      <c r="U20" s="157"/>
      <c r="V20" s="157"/>
    </row>
    <row r="21" spans="2:22">
      <c r="B21" s="243"/>
      <c r="C21" s="244"/>
      <c r="D21" s="244"/>
      <c r="E21" s="244"/>
      <c r="F21" s="244"/>
      <c r="G21" s="244"/>
      <c r="H21" s="244"/>
      <c r="I21" s="244"/>
      <c r="J21" s="244"/>
      <c r="K21" s="244"/>
      <c r="L21" s="244"/>
      <c r="M21" s="245"/>
      <c r="N21" s="158"/>
      <c r="O21" s="157"/>
      <c r="P21" s="157"/>
      <c r="Q21" s="157"/>
      <c r="R21" s="157"/>
      <c r="S21" s="157"/>
      <c r="T21" s="157"/>
      <c r="U21" s="157"/>
      <c r="V21" s="157"/>
    </row>
    <row r="22" spans="2:22">
      <c r="B22" s="243"/>
      <c r="C22" s="244"/>
      <c r="D22" s="244"/>
      <c r="E22" s="244"/>
      <c r="F22" s="244"/>
      <c r="G22" s="244"/>
      <c r="H22" s="244"/>
      <c r="I22" s="244"/>
      <c r="J22" s="244"/>
      <c r="K22" s="244"/>
      <c r="L22" s="244"/>
      <c r="M22" s="245"/>
      <c r="N22" s="158"/>
      <c r="O22" s="157"/>
      <c r="P22" s="157"/>
      <c r="Q22" s="157"/>
      <c r="R22" s="157"/>
      <c r="S22" s="157"/>
      <c r="T22" s="157"/>
      <c r="U22" s="157"/>
      <c r="V22" s="157"/>
    </row>
    <row r="23" spans="2:22">
      <c r="B23" s="243"/>
      <c r="C23" s="244"/>
      <c r="D23" s="244"/>
      <c r="E23" s="244"/>
      <c r="F23" s="244"/>
      <c r="G23" s="244"/>
      <c r="H23" s="244"/>
      <c r="I23" s="244"/>
      <c r="J23" s="244"/>
      <c r="K23" s="244"/>
      <c r="L23" s="244"/>
      <c r="M23" s="245"/>
      <c r="N23" s="158"/>
      <c r="O23" s="157"/>
      <c r="P23" s="157"/>
      <c r="Q23" s="157"/>
      <c r="R23" s="157"/>
      <c r="S23" s="157"/>
      <c r="T23" s="157"/>
      <c r="U23" s="157"/>
      <c r="V23" s="157"/>
    </row>
    <row r="24" spans="2:22">
      <c r="B24" s="243"/>
      <c r="C24" s="244"/>
      <c r="D24" s="244"/>
      <c r="E24" s="244"/>
      <c r="F24" s="244"/>
      <c r="G24" s="244"/>
      <c r="H24" s="244"/>
      <c r="I24" s="244"/>
      <c r="J24" s="244"/>
      <c r="K24" s="244"/>
      <c r="L24" s="244"/>
      <c r="M24" s="245"/>
      <c r="N24" s="158"/>
      <c r="O24" s="157"/>
      <c r="P24" s="157"/>
      <c r="Q24" s="157"/>
      <c r="R24" s="157"/>
      <c r="S24" s="157"/>
      <c r="T24" s="157"/>
      <c r="U24" s="157"/>
      <c r="V24" s="157"/>
    </row>
    <row r="25" spans="2:22">
      <c r="B25" s="243"/>
      <c r="C25" s="244"/>
      <c r="D25" s="244"/>
      <c r="E25" s="244"/>
      <c r="F25" s="244"/>
      <c r="G25" s="244"/>
      <c r="H25" s="244"/>
      <c r="I25" s="244"/>
      <c r="J25" s="244"/>
      <c r="K25" s="244"/>
      <c r="L25" s="244"/>
      <c r="M25" s="245"/>
      <c r="N25" s="158"/>
      <c r="O25" s="157"/>
      <c r="P25" s="157"/>
      <c r="Q25" s="157"/>
      <c r="R25" s="157"/>
      <c r="S25" s="157"/>
      <c r="T25" s="157"/>
      <c r="U25" s="157"/>
      <c r="V25" s="157"/>
    </row>
    <row r="26" spans="2:22">
      <c r="B26" s="243"/>
      <c r="C26" s="244"/>
      <c r="D26" s="244"/>
      <c r="E26" s="244"/>
      <c r="F26" s="244"/>
      <c r="G26" s="244"/>
      <c r="H26" s="244"/>
      <c r="I26" s="244"/>
      <c r="J26" s="244"/>
      <c r="K26" s="244"/>
      <c r="L26" s="244"/>
      <c r="M26" s="245"/>
      <c r="N26" s="158"/>
      <c r="O26" s="157"/>
      <c r="P26" s="157"/>
      <c r="Q26" s="157"/>
      <c r="R26" s="157"/>
      <c r="S26" s="157"/>
      <c r="T26" s="157"/>
      <c r="U26" s="157"/>
      <c r="V26" s="157"/>
    </row>
    <row r="27" spans="2:22">
      <c r="B27" s="243"/>
      <c r="C27" s="244"/>
      <c r="D27" s="244"/>
      <c r="E27" s="244"/>
      <c r="F27" s="244"/>
      <c r="G27" s="244"/>
      <c r="H27" s="244"/>
      <c r="I27" s="244"/>
      <c r="J27" s="244"/>
      <c r="K27" s="244"/>
      <c r="L27" s="244"/>
      <c r="M27" s="245"/>
      <c r="N27" s="158"/>
      <c r="O27" s="157"/>
      <c r="P27" s="157"/>
      <c r="Q27" s="157"/>
      <c r="R27" s="157"/>
      <c r="S27" s="157"/>
      <c r="T27" s="157"/>
      <c r="U27" s="157"/>
      <c r="V27" s="157"/>
    </row>
    <row r="28" spans="2:22">
      <c r="B28" s="243"/>
      <c r="C28" s="244"/>
      <c r="D28" s="244"/>
      <c r="E28" s="244"/>
      <c r="F28" s="244"/>
      <c r="G28" s="244"/>
      <c r="H28" s="244"/>
      <c r="I28" s="244"/>
      <c r="J28" s="244"/>
      <c r="K28" s="244"/>
      <c r="L28" s="244"/>
      <c r="M28" s="245"/>
      <c r="N28" s="158"/>
      <c r="O28" s="157"/>
      <c r="P28" s="157"/>
      <c r="Q28" s="157"/>
      <c r="R28" s="157"/>
      <c r="S28" s="157"/>
      <c r="T28" s="157"/>
      <c r="U28" s="157"/>
      <c r="V28" s="157"/>
    </row>
    <row r="29" spans="2:22">
      <c r="B29" s="243"/>
      <c r="C29" s="244"/>
      <c r="D29" s="244"/>
      <c r="E29" s="244"/>
      <c r="F29" s="244"/>
      <c r="G29" s="244"/>
      <c r="H29" s="244"/>
      <c r="I29" s="244"/>
      <c r="J29" s="244"/>
      <c r="K29" s="244"/>
      <c r="L29" s="244"/>
      <c r="M29" s="245"/>
      <c r="N29" s="158"/>
      <c r="O29" s="157"/>
      <c r="P29" s="157"/>
      <c r="Q29" s="157"/>
      <c r="R29" s="157"/>
      <c r="S29" s="157"/>
      <c r="T29" s="157"/>
      <c r="U29" s="157"/>
      <c r="V29" s="157"/>
    </row>
    <row r="30" spans="2:22">
      <c r="B30" s="243"/>
      <c r="C30" s="244"/>
      <c r="D30" s="244"/>
      <c r="E30" s="244"/>
      <c r="F30" s="244"/>
      <c r="G30" s="244"/>
      <c r="H30" s="244"/>
      <c r="I30" s="244"/>
      <c r="J30" s="244"/>
      <c r="K30" s="244"/>
      <c r="L30" s="244"/>
      <c r="M30" s="245"/>
      <c r="N30" s="158"/>
      <c r="O30" s="157"/>
      <c r="P30" s="157"/>
      <c r="Q30" s="157"/>
      <c r="R30" s="157"/>
      <c r="S30" s="157"/>
      <c r="T30" s="157"/>
      <c r="U30" s="157"/>
      <c r="V30" s="157"/>
    </row>
    <row r="31" spans="2:22">
      <c r="B31" s="243"/>
      <c r="C31" s="244"/>
      <c r="D31" s="244"/>
      <c r="E31" s="244"/>
      <c r="F31" s="244"/>
      <c r="G31" s="244"/>
      <c r="H31" s="244"/>
      <c r="I31" s="244"/>
      <c r="J31" s="244"/>
      <c r="K31" s="244"/>
      <c r="L31" s="244"/>
      <c r="M31" s="245"/>
      <c r="N31" s="158"/>
      <c r="O31" s="157"/>
      <c r="P31" s="157"/>
      <c r="Q31" s="157"/>
      <c r="R31" s="157"/>
      <c r="S31" s="157"/>
      <c r="T31" s="157"/>
      <c r="U31" s="157"/>
      <c r="V31" s="157"/>
    </row>
    <row r="32" spans="2:22">
      <c r="B32" s="243"/>
      <c r="C32" s="244"/>
      <c r="D32" s="244"/>
      <c r="E32" s="244"/>
      <c r="F32" s="244"/>
      <c r="G32" s="244"/>
      <c r="H32" s="244"/>
      <c r="I32" s="244"/>
      <c r="J32" s="244"/>
      <c r="K32" s="244"/>
      <c r="L32" s="244"/>
      <c r="M32" s="245"/>
      <c r="N32" s="158"/>
      <c r="O32" s="157"/>
      <c r="P32" s="157"/>
      <c r="Q32" s="157"/>
      <c r="R32" s="157"/>
      <c r="S32" s="157"/>
      <c r="T32" s="157"/>
      <c r="U32" s="157"/>
      <c r="V32" s="157"/>
    </row>
    <row r="33" spans="1:22">
      <c r="B33" s="246"/>
      <c r="C33" s="247"/>
      <c r="D33" s="247"/>
      <c r="E33" s="247"/>
      <c r="F33" s="247"/>
      <c r="G33" s="247"/>
      <c r="H33" s="247"/>
      <c r="I33" s="247"/>
      <c r="J33" s="247"/>
      <c r="K33" s="247"/>
      <c r="L33" s="247"/>
      <c r="M33" s="247"/>
      <c r="N33" s="158"/>
      <c r="O33" s="157"/>
      <c r="P33" s="157"/>
      <c r="Q33" s="157"/>
      <c r="R33" s="157"/>
      <c r="S33" s="157"/>
      <c r="T33" s="157"/>
      <c r="U33" s="157"/>
      <c r="V33" s="157"/>
    </row>
    <row r="34" spans="1:22">
      <c r="B34" s="155"/>
      <c r="C34" s="155"/>
      <c r="D34" s="155"/>
      <c r="E34" s="155"/>
      <c r="F34" s="155"/>
      <c r="G34" s="155"/>
      <c r="H34" s="155"/>
      <c r="I34" s="155"/>
      <c r="J34" s="155"/>
      <c r="K34" s="155"/>
      <c r="L34" s="155"/>
      <c r="M34" s="155"/>
      <c r="N34" s="155"/>
      <c r="O34" s="155"/>
      <c r="P34" s="155"/>
      <c r="Q34" s="155"/>
      <c r="R34" s="155"/>
      <c r="S34" s="155"/>
      <c r="T34" s="155"/>
      <c r="U34" s="155"/>
      <c r="V34" s="155"/>
    </row>
    <row r="35" spans="1:22">
      <c r="B35" s="156" t="s">
        <v>783</v>
      </c>
      <c r="C35" s="155"/>
      <c r="D35" s="155"/>
      <c r="E35" s="155"/>
      <c r="F35" s="155"/>
      <c r="G35" s="155"/>
      <c r="H35" s="155"/>
      <c r="I35" s="155"/>
      <c r="J35" s="155"/>
      <c r="K35" s="155"/>
      <c r="L35" s="155"/>
      <c r="M35" s="155"/>
      <c r="N35" s="155"/>
      <c r="O35" s="155"/>
      <c r="P35" s="155"/>
      <c r="Q35" s="155"/>
      <c r="R35" s="155"/>
      <c r="S35" s="155"/>
      <c r="T35" s="155"/>
      <c r="U35" s="155"/>
      <c r="V35" s="155"/>
    </row>
    <row r="36" spans="1:22">
      <c r="B36" s="159" t="s">
        <v>784</v>
      </c>
      <c r="C36" s="155"/>
      <c r="D36" s="155"/>
      <c r="E36" s="155"/>
      <c r="F36" s="155"/>
      <c r="G36" s="155"/>
      <c r="H36" s="155"/>
      <c r="I36" s="155"/>
      <c r="J36" s="155"/>
      <c r="K36" s="155"/>
      <c r="L36" s="155"/>
      <c r="M36" s="155"/>
      <c r="N36" s="155"/>
      <c r="O36" s="155"/>
      <c r="P36" s="155"/>
      <c r="Q36" s="155"/>
      <c r="R36" s="155"/>
      <c r="S36" s="155"/>
      <c r="T36" s="155"/>
      <c r="U36" s="155"/>
      <c r="V36" s="155"/>
    </row>
    <row r="37" spans="1:22">
      <c r="B37" s="155"/>
      <c r="C37" s="155"/>
      <c r="D37" s="155"/>
      <c r="E37" s="155"/>
      <c r="F37" s="155"/>
      <c r="G37" s="155"/>
      <c r="H37" s="155"/>
      <c r="I37" s="155"/>
      <c r="J37" s="155"/>
      <c r="K37" s="155"/>
      <c r="L37" s="155"/>
      <c r="M37" s="155"/>
      <c r="N37" s="155"/>
      <c r="O37" s="155"/>
      <c r="P37" s="155"/>
      <c r="Q37" s="155"/>
      <c r="R37" s="155"/>
      <c r="S37" s="155"/>
      <c r="T37" s="155"/>
      <c r="U37" s="155"/>
      <c r="V37" s="155"/>
    </row>
    <row r="38" spans="1:22">
      <c r="A38" t="s">
        <v>785</v>
      </c>
      <c r="B38" s="155"/>
      <c r="C38" s="155"/>
      <c r="D38" s="155"/>
      <c r="E38" s="155"/>
      <c r="F38" s="155"/>
      <c r="G38" s="155"/>
      <c r="H38" s="155"/>
      <c r="I38" s="155"/>
      <c r="J38" s="155"/>
      <c r="K38" s="155"/>
      <c r="L38" s="155"/>
      <c r="M38" s="155"/>
      <c r="N38" s="155"/>
      <c r="O38" s="155"/>
      <c r="P38" s="155"/>
      <c r="Q38" s="155"/>
      <c r="R38" s="155"/>
      <c r="S38" s="155"/>
      <c r="T38" s="155"/>
      <c r="U38" s="156"/>
      <c r="V38" s="155"/>
    </row>
    <row r="39" spans="1:22">
      <c r="B39" s="156" t="s">
        <v>786</v>
      </c>
      <c r="C39" s="155"/>
      <c r="D39" s="155"/>
      <c r="E39" s="155"/>
      <c r="F39" s="155"/>
      <c r="G39" s="155"/>
      <c r="H39" s="155"/>
      <c r="I39" s="155"/>
      <c r="J39" s="155"/>
      <c r="K39" s="155"/>
      <c r="L39" s="155"/>
      <c r="M39" s="155"/>
      <c r="N39" s="155"/>
      <c r="O39" s="155"/>
      <c r="P39" s="155"/>
      <c r="Q39" s="155"/>
      <c r="R39" s="155"/>
      <c r="S39" s="155"/>
      <c r="T39" s="155"/>
      <c r="U39" s="155"/>
      <c r="V39" s="155"/>
    </row>
    <row r="40" spans="1:22">
      <c r="B40" s="156" t="s">
        <v>775</v>
      </c>
      <c r="C40" s="155"/>
      <c r="D40" s="155"/>
      <c r="E40" s="155"/>
      <c r="F40" s="155"/>
      <c r="G40" s="155"/>
      <c r="H40" s="155"/>
      <c r="I40" s="155"/>
      <c r="J40" s="155"/>
      <c r="K40" s="155"/>
      <c r="L40" s="155"/>
      <c r="M40" s="155"/>
      <c r="N40" s="155"/>
      <c r="O40" s="155"/>
      <c r="P40" s="155"/>
      <c r="Q40" s="155"/>
      <c r="R40" s="155"/>
      <c r="S40" s="155"/>
      <c r="T40" s="155"/>
      <c r="U40" s="155"/>
      <c r="V40" s="155"/>
    </row>
    <row r="41" spans="1:22">
      <c r="B41" s="156" t="s">
        <v>776</v>
      </c>
      <c r="C41" s="155"/>
      <c r="D41" s="155"/>
      <c r="E41" s="155"/>
      <c r="F41" s="155"/>
      <c r="G41" s="155"/>
      <c r="H41" s="155"/>
      <c r="I41" s="155"/>
      <c r="J41" s="155"/>
      <c r="K41" s="155"/>
      <c r="L41" s="155"/>
      <c r="M41" s="155"/>
      <c r="N41" s="155"/>
      <c r="O41" s="155"/>
      <c r="P41" s="155"/>
      <c r="Q41" s="155"/>
      <c r="R41" s="155"/>
      <c r="S41" s="155"/>
      <c r="T41" s="155"/>
      <c r="U41" s="155"/>
      <c r="V41" s="155"/>
    </row>
    <row r="42" spans="1:22">
      <c r="B42" s="155"/>
      <c r="C42" s="155"/>
      <c r="D42" s="155"/>
      <c r="E42" s="155"/>
      <c r="F42" s="155"/>
      <c r="G42" s="155"/>
      <c r="H42" s="155"/>
      <c r="I42" s="155"/>
      <c r="J42" s="155"/>
      <c r="K42" s="155"/>
      <c r="L42" s="155"/>
      <c r="M42" s="155"/>
      <c r="N42" s="155"/>
      <c r="O42" s="155"/>
      <c r="P42" s="155"/>
      <c r="Q42" s="155"/>
      <c r="R42" s="155"/>
      <c r="S42" s="155"/>
      <c r="T42" s="155"/>
      <c r="U42" s="155"/>
      <c r="V42" s="155"/>
    </row>
    <row r="43" spans="1:22">
      <c r="B43" s="156" t="s">
        <v>787</v>
      </c>
      <c r="C43" s="155"/>
      <c r="D43" s="155"/>
      <c r="E43" s="155"/>
      <c r="F43" s="155"/>
      <c r="G43" s="155"/>
      <c r="H43" s="155"/>
      <c r="I43" s="155"/>
      <c r="J43" s="155"/>
      <c r="K43" s="155"/>
      <c r="L43" s="155"/>
      <c r="M43" s="155"/>
      <c r="N43" s="155"/>
      <c r="O43" s="155"/>
      <c r="P43" s="155"/>
      <c r="Q43" s="155"/>
      <c r="R43" s="155"/>
      <c r="S43" s="155"/>
      <c r="T43" s="155"/>
      <c r="U43" s="155"/>
      <c r="V43" s="155"/>
    </row>
    <row r="44" spans="1:22">
      <c r="B44" s="248" t="s">
        <v>788</v>
      </c>
      <c r="C44" s="231"/>
      <c r="D44" s="231"/>
      <c r="E44" s="231"/>
      <c r="F44" s="231"/>
      <c r="G44" s="231"/>
      <c r="H44" s="231"/>
      <c r="I44" s="231"/>
      <c r="J44" s="231"/>
      <c r="K44" s="231"/>
      <c r="L44" s="231"/>
      <c r="M44" s="231"/>
      <c r="N44" s="231"/>
      <c r="O44" s="231"/>
      <c r="P44" s="231"/>
      <c r="Q44" s="231"/>
      <c r="R44" s="231"/>
      <c r="S44" s="231"/>
      <c r="T44" s="231"/>
      <c r="U44" s="155"/>
      <c r="V44" s="155"/>
    </row>
    <row r="45" spans="1:22">
      <c r="B45" s="231"/>
      <c r="C45" s="231"/>
      <c r="D45" s="231"/>
      <c r="E45" s="231"/>
      <c r="F45" s="231"/>
      <c r="G45" s="231"/>
      <c r="H45" s="231"/>
      <c r="I45" s="231"/>
      <c r="J45" s="231"/>
      <c r="K45" s="231"/>
      <c r="L45" s="231"/>
      <c r="M45" s="231"/>
      <c r="N45" s="231"/>
      <c r="O45" s="231"/>
      <c r="P45" s="231"/>
      <c r="Q45" s="231"/>
      <c r="R45" s="231"/>
      <c r="S45" s="231"/>
      <c r="T45" s="231"/>
    </row>
    <row r="46" spans="1:22">
      <c r="B46" s="231"/>
      <c r="C46" s="231"/>
      <c r="D46" s="231"/>
      <c r="E46" s="231"/>
      <c r="F46" s="231"/>
      <c r="G46" s="231"/>
      <c r="H46" s="231"/>
      <c r="I46" s="231"/>
      <c r="J46" s="231"/>
      <c r="K46" s="231"/>
      <c r="L46" s="231"/>
      <c r="M46" s="231"/>
      <c r="N46" s="231"/>
      <c r="O46" s="231"/>
      <c r="P46" s="231"/>
      <c r="Q46" s="231"/>
      <c r="R46" s="231"/>
      <c r="S46" s="231"/>
      <c r="T46" s="231"/>
    </row>
    <row r="47" spans="1:22">
      <c r="B47" s="231"/>
      <c r="C47" s="231"/>
      <c r="D47" s="231"/>
      <c r="E47" s="231"/>
      <c r="F47" s="231"/>
      <c r="G47" s="231"/>
      <c r="H47" s="231"/>
      <c r="I47" s="231"/>
      <c r="J47" s="231"/>
      <c r="K47" s="231"/>
      <c r="L47" s="231"/>
      <c r="M47" s="231"/>
      <c r="N47" s="231"/>
      <c r="O47" s="231"/>
      <c r="P47" s="231"/>
      <c r="Q47" s="231"/>
      <c r="R47" s="231"/>
      <c r="S47" s="231"/>
      <c r="T47" s="231"/>
    </row>
    <row r="48" spans="1:22">
      <c r="B48" s="231"/>
      <c r="C48" s="231"/>
      <c r="D48" s="231"/>
      <c r="E48" s="231"/>
      <c r="F48" s="231"/>
      <c r="G48" s="231"/>
      <c r="H48" s="231"/>
      <c r="I48" s="231"/>
      <c r="J48" s="231"/>
      <c r="K48" s="231"/>
      <c r="L48" s="231"/>
      <c r="M48" s="231"/>
      <c r="N48" s="231"/>
      <c r="O48" s="231"/>
      <c r="P48" s="231"/>
      <c r="Q48" s="231"/>
      <c r="R48" s="231"/>
      <c r="S48" s="231"/>
      <c r="T48" s="231"/>
    </row>
    <row r="49" spans="2:20">
      <c r="B49" s="231"/>
      <c r="C49" s="231"/>
      <c r="D49" s="231"/>
      <c r="E49" s="231"/>
      <c r="F49" s="231"/>
      <c r="G49" s="231"/>
      <c r="H49" s="231"/>
      <c r="I49" s="231"/>
      <c r="J49" s="231"/>
      <c r="K49" s="231"/>
      <c r="L49" s="231"/>
      <c r="M49" s="231"/>
      <c r="N49" s="231"/>
      <c r="O49" s="231"/>
      <c r="P49" s="231"/>
      <c r="Q49" s="231"/>
      <c r="R49" s="231"/>
      <c r="S49" s="231"/>
      <c r="T49" s="231"/>
    </row>
    <row r="50" spans="2:20">
      <c r="B50" s="231"/>
      <c r="C50" s="231"/>
      <c r="D50" s="231"/>
      <c r="E50" s="231"/>
      <c r="F50" s="231"/>
      <c r="G50" s="231"/>
      <c r="H50" s="231"/>
      <c r="I50" s="231"/>
      <c r="J50" s="231"/>
      <c r="K50" s="231"/>
      <c r="L50" s="231"/>
      <c r="M50" s="231"/>
      <c r="N50" s="231"/>
      <c r="O50" s="231"/>
      <c r="P50" s="231"/>
      <c r="Q50" s="231"/>
      <c r="R50" s="231"/>
      <c r="S50" s="231"/>
      <c r="T50" s="231"/>
    </row>
    <row r="51" spans="2:20">
      <c r="B51" s="231"/>
      <c r="C51" s="231"/>
      <c r="D51" s="231"/>
      <c r="E51" s="231"/>
      <c r="F51" s="231"/>
      <c r="G51" s="231"/>
      <c r="H51" s="231"/>
      <c r="I51" s="231"/>
      <c r="J51" s="231"/>
      <c r="K51" s="231"/>
      <c r="L51" s="231"/>
      <c r="M51" s="231"/>
      <c r="N51" s="231"/>
      <c r="O51" s="231"/>
      <c r="P51" s="231"/>
      <c r="Q51" s="231"/>
      <c r="R51" s="231"/>
      <c r="S51" s="231"/>
      <c r="T51" s="231"/>
    </row>
    <row r="52" spans="2:20">
      <c r="B52" s="231"/>
      <c r="C52" s="231"/>
      <c r="D52" s="231"/>
      <c r="E52" s="231"/>
      <c r="F52" s="231"/>
      <c r="G52" s="231"/>
      <c r="H52" s="231"/>
      <c r="I52" s="231"/>
      <c r="J52" s="231"/>
      <c r="K52" s="231"/>
      <c r="L52" s="231"/>
      <c r="M52" s="231"/>
      <c r="N52" s="231"/>
      <c r="O52" s="231"/>
      <c r="P52" s="231"/>
      <c r="Q52" s="231"/>
      <c r="R52" s="231"/>
      <c r="S52" s="231"/>
      <c r="T52" s="231"/>
    </row>
    <row r="53" spans="2:20">
      <c r="B53" s="231"/>
      <c r="C53" s="231"/>
      <c r="D53" s="231"/>
      <c r="E53" s="231"/>
      <c r="F53" s="231"/>
      <c r="G53" s="231"/>
      <c r="H53" s="231"/>
      <c r="I53" s="231"/>
      <c r="J53" s="231"/>
      <c r="K53" s="231"/>
      <c r="L53" s="231"/>
      <c r="M53" s="231"/>
      <c r="N53" s="231"/>
      <c r="O53" s="231"/>
      <c r="P53" s="231"/>
      <c r="Q53" s="231"/>
      <c r="R53" s="231"/>
      <c r="S53" s="231"/>
      <c r="T53" s="231"/>
    </row>
    <row r="54" spans="2:20">
      <c r="B54" s="231"/>
      <c r="C54" s="231"/>
      <c r="D54" s="231"/>
      <c r="E54" s="231"/>
      <c r="F54" s="231"/>
      <c r="G54" s="231"/>
      <c r="H54" s="231"/>
      <c r="I54" s="231"/>
      <c r="J54" s="231"/>
      <c r="K54" s="231"/>
      <c r="L54" s="231"/>
      <c r="M54" s="231"/>
      <c r="N54" s="231"/>
      <c r="O54" s="231"/>
      <c r="P54" s="231"/>
      <c r="Q54" s="231"/>
      <c r="R54" s="231"/>
      <c r="S54" s="231"/>
      <c r="T54" s="231"/>
    </row>
    <row r="55" spans="2:20">
      <c r="B55" s="231"/>
      <c r="C55" s="231"/>
      <c r="D55" s="231"/>
      <c r="E55" s="231"/>
      <c r="F55" s="231"/>
      <c r="G55" s="231"/>
      <c r="H55" s="231"/>
      <c r="I55" s="231"/>
      <c r="J55" s="231"/>
      <c r="K55" s="231"/>
      <c r="L55" s="231"/>
      <c r="M55" s="231"/>
      <c r="N55" s="231"/>
      <c r="O55" s="231"/>
      <c r="P55" s="231"/>
      <c r="Q55" s="231"/>
      <c r="R55" s="231"/>
      <c r="S55" s="231"/>
      <c r="T55" s="231"/>
    </row>
    <row r="56" spans="2:20">
      <c r="B56" s="231"/>
      <c r="C56" s="231"/>
      <c r="D56" s="231"/>
      <c r="E56" s="231"/>
      <c r="F56" s="231"/>
      <c r="G56" s="231"/>
      <c r="H56" s="231"/>
      <c r="I56" s="231"/>
      <c r="J56" s="231"/>
      <c r="K56" s="231"/>
      <c r="L56" s="231"/>
      <c r="M56" s="231"/>
      <c r="N56" s="231"/>
      <c r="O56" s="231"/>
      <c r="P56" s="231"/>
      <c r="Q56" s="231"/>
      <c r="R56" s="231"/>
      <c r="S56" s="231"/>
      <c r="T56" s="231"/>
    </row>
    <row r="57" spans="2:20">
      <c r="B57" s="231"/>
      <c r="C57" s="231"/>
      <c r="D57" s="231"/>
      <c r="E57" s="231"/>
      <c r="F57" s="231"/>
      <c r="G57" s="231"/>
      <c r="H57" s="231"/>
      <c r="I57" s="231"/>
      <c r="J57" s="231"/>
      <c r="K57" s="231"/>
      <c r="L57" s="231"/>
      <c r="M57" s="231"/>
      <c r="N57" s="231"/>
      <c r="O57" s="231"/>
      <c r="P57" s="231"/>
      <c r="Q57" s="231"/>
      <c r="R57" s="231"/>
      <c r="S57" s="231"/>
      <c r="T57" s="231"/>
    </row>
    <row r="58" spans="2:20">
      <c r="B58" s="231"/>
      <c r="C58" s="231"/>
      <c r="D58" s="231"/>
      <c r="E58" s="231"/>
      <c r="F58" s="231"/>
      <c r="G58" s="231"/>
      <c r="H58" s="231"/>
      <c r="I58" s="231"/>
      <c r="J58" s="231"/>
      <c r="K58" s="231"/>
      <c r="L58" s="231"/>
      <c r="M58" s="231"/>
      <c r="N58" s="231"/>
      <c r="O58" s="231"/>
      <c r="P58" s="231"/>
      <c r="Q58" s="231"/>
      <c r="R58" s="231"/>
      <c r="S58" s="231"/>
      <c r="T58" s="231"/>
    </row>
    <row r="59" spans="2:20">
      <c r="B59" s="231"/>
      <c r="C59" s="231"/>
      <c r="D59" s="231"/>
      <c r="E59" s="231"/>
      <c r="F59" s="231"/>
      <c r="G59" s="231"/>
      <c r="H59" s="231"/>
      <c r="I59" s="231"/>
      <c r="J59" s="231"/>
      <c r="K59" s="231"/>
      <c r="L59" s="231"/>
      <c r="M59" s="231"/>
      <c r="N59" s="231"/>
      <c r="O59" s="231"/>
      <c r="P59" s="231"/>
      <c r="Q59" s="231"/>
      <c r="R59" s="231"/>
      <c r="S59" s="231"/>
      <c r="T59" s="231"/>
    </row>
    <row r="60" spans="2:20">
      <c r="B60" s="231"/>
      <c r="C60" s="231"/>
      <c r="D60" s="231"/>
      <c r="E60" s="231"/>
      <c r="F60" s="231"/>
      <c r="G60" s="231"/>
      <c r="H60" s="231"/>
      <c r="I60" s="231"/>
      <c r="J60" s="231"/>
      <c r="K60" s="231"/>
      <c r="L60" s="231"/>
      <c r="M60" s="231"/>
      <c r="N60" s="231"/>
      <c r="O60" s="231"/>
      <c r="P60" s="231"/>
      <c r="Q60" s="231"/>
      <c r="R60" s="231"/>
      <c r="S60" s="231"/>
      <c r="T60" s="231"/>
    </row>
    <row r="61" spans="2:20">
      <c r="B61" s="231"/>
      <c r="C61" s="231"/>
      <c r="D61" s="231"/>
      <c r="E61" s="231"/>
      <c r="F61" s="231"/>
      <c r="G61" s="231"/>
      <c r="H61" s="231"/>
      <c r="I61" s="231"/>
      <c r="J61" s="231"/>
      <c r="K61" s="231"/>
      <c r="L61" s="231"/>
      <c r="M61" s="231"/>
      <c r="N61" s="231"/>
      <c r="O61" s="231"/>
      <c r="P61" s="231"/>
      <c r="Q61" s="231"/>
      <c r="R61" s="231"/>
      <c r="S61" s="231"/>
      <c r="T61" s="231"/>
    </row>
    <row r="62" spans="2:20">
      <c r="B62" s="231"/>
      <c r="C62" s="231"/>
      <c r="D62" s="231"/>
      <c r="E62" s="231"/>
      <c r="F62" s="231"/>
      <c r="G62" s="231"/>
      <c r="H62" s="231"/>
      <c r="I62" s="231"/>
      <c r="J62" s="231"/>
      <c r="K62" s="231"/>
      <c r="L62" s="231"/>
      <c r="M62" s="231"/>
      <c r="N62" s="231"/>
      <c r="O62" s="231"/>
      <c r="P62" s="231"/>
      <c r="Q62" s="231"/>
      <c r="R62" s="231"/>
      <c r="S62" s="231"/>
      <c r="T62" s="231"/>
    </row>
    <row r="63" spans="2:20">
      <c r="B63" s="231"/>
      <c r="C63" s="231"/>
      <c r="D63" s="231"/>
      <c r="E63" s="231"/>
      <c r="F63" s="231"/>
      <c r="G63" s="231"/>
      <c r="H63" s="231"/>
      <c r="I63" s="231"/>
      <c r="J63" s="231"/>
      <c r="K63" s="231"/>
      <c r="L63" s="231"/>
      <c r="M63" s="231"/>
      <c r="N63" s="231"/>
      <c r="O63" s="231"/>
      <c r="P63" s="231"/>
      <c r="Q63" s="231"/>
      <c r="R63" s="231"/>
      <c r="S63" s="231"/>
      <c r="T63" s="231"/>
    </row>
    <row r="64" spans="2:20">
      <c r="B64" s="231"/>
      <c r="C64" s="231"/>
      <c r="D64" s="231"/>
      <c r="E64" s="231"/>
      <c r="F64" s="231"/>
      <c r="G64" s="231"/>
      <c r="H64" s="231"/>
      <c r="I64" s="231"/>
      <c r="J64" s="231"/>
      <c r="K64" s="231"/>
      <c r="L64" s="231"/>
      <c r="M64" s="231"/>
      <c r="N64" s="231"/>
      <c r="O64" s="231"/>
      <c r="P64" s="231"/>
      <c r="Q64" s="231"/>
      <c r="R64" s="231"/>
      <c r="S64" s="231"/>
      <c r="T64" s="231"/>
    </row>
    <row r="66" spans="2:20">
      <c r="B66" t="s">
        <v>789</v>
      </c>
    </row>
    <row r="68" spans="2:20">
      <c r="B68" t="s">
        <v>790</v>
      </c>
    </row>
    <row r="69" spans="2:20">
      <c r="B69" t="s">
        <v>791</v>
      </c>
    </row>
    <row r="70" spans="2:20">
      <c r="B70" s="231" t="s">
        <v>792</v>
      </c>
      <c r="C70" s="231"/>
      <c r="D70" s="231"/>
      <c r="E70" s="231"/>
      <c r="F70" s="231"/>
      <c r="G70" s="231"/>
      <c r="H70" s="231"/>
      <c r="I70" s="231"/>
      <c r="J70" s="231"/>
      <c r="K70" s="231"/>
      <c r="L70" s="231"/>
      <c r="M70" s="231"/>
      <c r="N70" s="231"/>
      <c r="O70" s="231"/>
      <c r="P70" s="231"/>
      <c r="Q70" s="231"/>
      <c r="R70" s="231"/>
      <c r="S70" s="231"/>
      <c r="T70" s="231"/>
    </row>
    <row r="71" spans="2:20">
      <c r="B71" s="231"/>
      <c r="C71" s="231"/>
      <c r="D71" s="231"/>
      <c r="E71" s="231"/>
      <c r="F71" s="231"/>
      <c r="G71" s="231"/>
      <c r="H71" s="231"/>
      <c r="I71" s="231"/>
      <c r="J71" s="231"/>
      <c r="K71" s="231"/>
      <c r="L71" s="231"/>
      <c r="M71" s="231"/>
      <c r="N71" s="231"/>
      <c r="O71" s="231"/>
      <c r="P71" s="231"/>
      <c r="Q71" s="231"/>
      <c r="R71" s="231"/>
      <c r="S71" s="231"/>
      <c r="T71" s="231"/>
    </row>
    <row r="72" spans="2:20">
      <c r="B72" s="231"/>
      <c r="C72" s="231"/>
      <c r="D72" s="231"/>
      <c r="E72" s="231"/>
      <c r="F72" s="231"/>
      <c r="G72" s="231"/>
      <c r="H72" s="231"/>
      <c r="I72" s="231"/>
      <c r="J72" s="231"/>
      <c r="K72" s="231"/>
      <c r="L72" s="231"/>
      <c r="M72" s="231"/>
      <c r="N72" s="231"/>
      <c r="O72" s="231"/>
      <c r="P72" s="231"/>
      <c r="Q72" s="231"/>
      <c r="R72" s="231"/>
      <c r="S72" s="231"/>
      <c r="T72" s="231"/>
    </row>
    <row r="73" spans="2:20">
      <c r="B73" s="231"/>
      <c r="C73" s="231"/>
      <c r="D73" s="231"/>
      <c r="E73" s="231"/>
      <c r="F73" s="231"/>
      <c r="G73" s="231"/>
      <c r="H73" s="231"/>
      <c r="I73" s="231"/>
      <c r="J73" s="231"/>
      <c r="K73" s="231"/>
      <c r="L73" s="231"/>
      <c r="M73" s="231"/>
      <c r="N73" s="231"/>
      <c r="O73" s="231"/>
      <c r="P73" s="231"/>
      <c r="Q73" s="231"/>
      <c r="R73" s="231"/>
      <c r="S73" s="231"/>
      <c r="T73" s="231"/>
    </row>
    <row r="74" spans="2:20">
      <c r="B74" s="231"/>
      <c r="C74" s="231"/>
      <c r="D74" s="231"/>
      <c r="E74" s="231"/>
      <c r="F74" s="231"/>
      <c r="G74" s="231"/>
      <c r="H74" s="231"/>
      <c r="I74" s="231"/>
      <c r="J74" s="231"/>
      <c r="K74" s="231"/>
      <c r="L74" s="231"/>
      <c r="M74" s="231"/>
      <c r="N74" s="231"/>
      <c r="O74" s="231"/>
      <c r="P74" s="231"/>
      <c r="Q74" s="231"/>
      <c r="R74" s="231"/>
      <c r="S74" s="231"/>
      <c r="T74" s="231"/>
    </row>
    <row r="75" spans="2:20">
      <c r="B75" s="231"/>
      <c r="C75" s="231"/>
      <c r="D75" s="231"/>
      <c r="E75" s="231"/>
      <c r="F75" s="231"/>
      <c r="G75" s="231"/>
      <c r="H75" s="231"/>
      <c r="I75" s="231"/>
      <c r="J75" s="231"/>
      <c r="K75" s="231"/>
      <c r="L75" s="231"/>
      <c r="M75" s="231"/>
      <c r="N75" s="231"/>
      <c r="O75" s="231"/>
      <c r="P75" s="231"/>
      <c r="Q75" s="231"/>
      <c r="R75" s="231"/>
      <c r="S75" s="231"/>
      <c r="T75" s="231"/>
    </row>
    <row r="76" spans="2:20">
      <c r="B76" s="231"/>
      <c r="C76" s="231"/>
      <c r="D76" s="231"/>
      <c r="E76" s="231"/>
      <c r="F76" s="231"/>
      <c r="G76" s="231"/>
      <c r="H76" s="231"/>
      <c r="I76" s="231"/>
      <c r="J76" s="231"/>
      <c r="K76" s="231"/>
      <c r="L76" s="231"/>
      <c r="M76" s="231"/>
      <c r="N76" s="231"/>
      <c r="O76" s="231"/>
      <c r="P76" s="231"/>
      <c r="Q76" s="231"/>
      <c r="R76" s="231"/>
      <c r="S76" s="231"/>
      <c r="T76" s="231"/>
    </row>
    <row r="77" spans="2:20">
      <c r="B77" s="231"/>
      <c r="C77" s="231"/>
      <c r="D77" s="231"/>
      <c r="E77" s="231"/>
      <c r="F77" s="231"/>
      <c r="G77" s="231"/>
      <c r="H77" s="231"/>
      <c r="I77" s="231"/>
      <c r="J77" s="231"/>
      <c r="K77" s="231"/>
      <c r="L77" s="231"/>
      <c r="M77" s="231"/>
      <c r="N77" s="231"/>
      <c r="O77" s="231"/>
      <c r="P77" s="231"/>
      <c r="Q77" s="231"/>
      <c r="R77" s="231"/>
      <c r="S77" s="231"/>
      <c r="T77" s="231"/>
    </row>
    <row r="78" spans="2:20">
      <c r="B78" s="231"/>
      <c r="C78" s="231"/>
      <c r="D78" s="231"/>
      <c r="E78" s="231"/>
      <c r="F78" s="231"/>
      <c r="G78" s="231"/>
      <c r="H78" s="231"/>
      <c r="I78" s="231"/>
      <c r="J78" s="231"/>
      <c r="K78" s="231"/>
      <c r="L78" s="231"/>
      <c r="M78" s="231"/>
      <c r="N78" s="231"/>
      <c r="O78" s="231"/>
      <c r="P78" s="231"/>
      <c r="Q78" s="231"/>
      <c r="R78" s="231"/>
      <c r="S78" s="231"/>
      <c r="T78" s="231"/>
    </row>
    <row r="79" spans="2:20">
      <c r="B79" s="231"/>
      <c r="C79" s="231"/>
      <c r="D79" s="231"/>
      <c r="E79" s="231"/>
      <c r="F79" s="231"/>
      <c r="G79" s="231"/>
      <c r="H79" s="231"/>
      <c r="I79" s="231"/>
      <c r="J79" s="231"/>
      <c r="K79" s="231"/>
      <c r="L79" s="231"/>
      <c r="M79" s="231"/>
      <c r="N79" s="231"/>
      <c r="O79" s="231"/>
      <c r="P79" s="231"/>
      <c r="Q79" s="231"/>
      <c r="R79" s="231"/>
      <c r="S79" s="231"/>
      <c r="T79" s="231"/>
    </row>
    <row r="80" spans="2:20">
      <c r="B80" s="231"/>
      <c r="C80" s="231"/>
      <c r="D80" s="231"/>
      <c r="E80" s="231"/>
      <c r="F80" s="231"/>
      <c r="G80" s="231"/>
      <c r="H80" s="231"/>
      <c r="I80" s="231"/>
      <c r="J80" s="231"/>
      <c r="K80" s="231"/>
      <c r="L80" s="231"/>
      <c r="M80" s="231"/>
      <c r="N80" s="231"/>
      <c r="O80" s="231"/>
      <c r="P80" s="231"/>
      <c r="Q80" s="231"/>
      <c r="R80" s="231"/>
      <c r="S80" s="231"/>
      <c r="T80" s="231"/>
    </row>
    <row r="81" spans="2:20">
      <c r="B81" s="231"/>
      <c r="C81" s="231"/>
      <c r="D81" s="231"/>
      <c r="E81" s="231"/>
      <c r="F81" s="231"/>
      <c r="G81" s="231"/>
      <c r="H81" s="231"/>
      <c r="I81" s="231"/>
      <c r="J81" s="231"/>
      <c r="K81" s="231"/>
      <c r="L81" s="231"/>
      <c r="M81" s="231"/>
      <c r="N81" s="231"/>
      <c r="O81" s="231"/>
      <c r="P81" s="231"/>
      <c r="Q81" s="231"/>
      <c r="R81" s="231"/>
      <c r="S81" s="231"/>
      <c r="T81" s="231"/>
    </row>
    <row r="82" spans="2:20">
      <c r="B82" s="231"/>
      <c r="C82" s="231"/>
      <c r="D82" s="231"/>
      <c r="E82" s="231"/>
      <c r="F82" s="231"/>
      <c r="G82" s="231"/>
      <c r="H82" s="231"/>
      <c r="I82" s="231"/>
      <c r="J82" s="231"/>
      <c r="K82" s="231"/>
      <c r="L82" s="231"/>
      <c r="M82" s="231"/>
      <c r="N82" s="231"/>
      <c r="O82" s="231"/>
      <c r="P82" s="231"/>
      <c r="Q82" s="231"/>
      <c r="R82" s="231"/>
      <c r="S82" s="231"/>
      <c r="T82" s="231"/>
    </row>
    <row r="83" spans="2:20">
      <c r="B83" s="231"/>
      <c r="C83" s="231"/>
      <c r="D83" s="231"/>
      <c r="E83" s="231"/>
      <c r="F83" s="231"/>
      <c r="G83" s="231"/>
      <c r="H83" s="231"/>
      <c r="I83" s="231"/>
      <c r="J83" s="231"/>
      <c r="K83" s="231"/>
      <c r="L83" s="231"/>
      <c r="M83" s="231"/>
      <c r="N83" s="231"/>
      <c r="O83" s="231"/>
      <c r="P83" s="231"/>
      <c r="Q83" s="231"/>
      <c r="R83" s="231"/>
      <c r="S83" s="231"/>
      <c r="T83" s="231"/>
    </row>
    <row r="84" spans="2:20">
      <c r="B84" s="231"/>
      <c r="C84" s="231"/>
      <c r="D84" s="231"/>
      <c r="E84" s="231"/>
      <c r="F84" s="231"/>
      <c r="G84" s="231"/>
      <c r="H84" s="231"/>
      <c r="I84" s="231"/>
      <c r="J84" s="231"/>
      <c r="K84" s="231"/>
      <c r="L84" s="231"/>
      <c r="M84" s="231"/>
      <c r="N84" s="231"/>
      <c r="O84" s="231"/>
      <c r="P84" s="231"/>
      <c r="Q84" s="231"/>
      <c r="R84" s="231"/>
      <c r="S84" s="231"/>
      <c r="T84" s="231"/>
    </row>
    <row r="85" spans="2:20">
      <c r="B85" s="231"/>
      <c r="C85" s="231"/>
      <c r="D85" s="231"/>
      <c r="E85" s="231"/>
      <c r="F85" s="231"/>
      <c r="G85" s="231"/>
      <c r="H85" s="231"/>
      <c r="I85" s="231"/>
      <c r="J85" s="231"/>
      <c r="K85" s="231"/>
      <c r="L85" s="231"/>
      <c r="M85" s="231"/>
      <c r="N85" s="231"/>
      <c r="O85" s="231"/>
      <c r="P85" s="231"/>
      <c r="Q85" s="231"/>
      <c r="R85" s="231"/>
      <c r="S85" s="231"/>
      <c r="T85" s="231"/>
    </row>
    <row r="86" spans="2:20">
      <c r="B86" s="231"/>
      <c r="C86" s="231"/>
      <c r="D86" s="231"/>
      <c r="E86" s="231"/>
      <c r="F86" s="231"/>
      <c r="G86" s="231"/>
      <c r="H86" s="231"/>
      <c r="I86" s="231"/>
      <c r="J86" s="231"/>
      <c r="K86" s="231"/>
      <c r="L86" s="231"/>
      <c r="M86" s="231"/>
      <c r="N86" s="231"/>
      <c r="O86" s="231"/>
      <c r="P86" s="231"/>
      <c r="Q86" s="231"/>
      <c r="R86" s="231"/>
      <c r="S86" s="231"/>
      <c r="T86" s="231"/>
    </row>
    <row r="87" spans="2:20">
      <c r="B87" s="231"/>
      <c r="C87" s="231"/>
      <c r="D87" s="231"/>
      <c r="E87" s="231"/>
      <c r="F87" s="231"/>
      <c r="G87" s="231"/>
      <c r="H87" s="231"/>
      <c r="I87" s="231"/>
      <c r="J87" s="231"/>
      <c r="K87" s="231"/>
      <c r="L87" s="231"/>
      <c r="M87" s="231"/>
      <c r="N87" s="231"/>
      <c r="O87" s="231"/>
      <c r="P87" s="231"/>
      <c r="Q87" s="231"/>
      <c r="R87" s="231"/>
      <c r="S87" s="231"/>
      <c r="T87" s="231"/>
    </row>
    <row r="88" spans="2:20">
      <c r="B88" s="231"/>
      <c r="C88" s="231"/>
      <c r="D88" s="231"/>
      <c r="E88" s="231"/>
      <c r="F88" s="231"/>
      <c r="G88" s="231"/>
      <c r="H88" s="231"/>
      <c r="I88" s="231"/>
      <c r="J88" s="231"/>
      <c r="K88" s="231"/>
      <c r="L88" s="231"/>
      <c r="M88" s="231"/>
      <c r="N88" s="231"/>
      <c r="O88" s="231"/>
      <c r="P88" s="231"/>
      <c r="Q88" s="231"/>
      <c r="R88" s="231"/>
      <c r="S88" s="231"/>
      <c r="T88" s="231"/>
    </row>
    <row r="89" spans="2:20">
      <c r="B89" s="231"/>
      <c r="C89" s="231"/>
      <c r="D89" s="231"/>
      <c r="E89" s="231"/>
      <c r="F89" s="231"/>
      <c r="G89" s="231"/>
      <c r="H89" s="231"/>
      <c r="I89" s="231"/>
      <c r="J89" s="231"/>
      <c r="K89" s="231"/>
      <c r="L89" s="231"/>
      <c r="M89" s="231"/>
      <c r="N89" s="231"/>
      <c r="O89" s="231"/>
      <c r="P89" s="231"/>
      <c r="Q89" s="231"/>
      <c r="R89" s="231"/>
      <c r="S89" s="231"/>
      <c r="T89" s="231"/>
    </row>
    <row r="90" spans="2:20">
      <c r="B90" s="231"/>
      <c r="C90" s="231"/>
      <c r="D90" s="231"/>
      <c r="E90" s="231"/>
      <c r="F90" s="231"/>
      <c r="G90" s="231"/>
      <c r="H90" s="231"/>
      <c r="I90" s="231"/>
      <c r="J90" s="231"/>
      <c r="K90" s="231"/>
      <c r="L90" s="231"/>
      <c r="M90" s="231"/>
      <c r="N90" s="231"/>
      <c r="O90" s="231"/>
      <c r="P90" s="231"/>
      <c r="Q90" s="231"/>
      <c r="R90" s="231"/>
      <c r="S90" s="231"/>
      <c r="T90" s="231"/>
    </row>
    <row r="91" spans="2:20">
      <c r="B91" s="231"/>
      <c r="C91" s="231"/>
      <c r="D91" s="231"/>
      <c r="E91" s="231"/>
      <c r="F91" s="231"/>
      <c r="G91" s="231"/>
      <c r="H91" s="231"/>
      <c r="I91" s="231"/>
      <c r="J91" s="231"/>
      <c r="K91" s="231"/>
      <c r="L91" s="231"/>
      <c r="M91" s="231"/>
      <c r="N91" s="231"/>
      <c r="O91" s="231"/>
      <c r="P91" s="231"/>
      <c r="Q91" s="231"/>
      <c r="R91" s="231"/>
      <c r="S91" s="231"/>
      <c r="T91" s="231"/>
    </row>
    <row r="92" spans="2:20">
      <c r="B92" s="231"/>
      <c r="C92" s="231"/>
      <c r="D92" s="231"/>
      <c r="E92" s="231"/>
      <c r="F92" s="231"/>
      <c r="G92" s="231"/>
      <c r="H92" s="231"/>
      <c r="I92" s="231"/>
      <c r="J92" s="231"/>
      <c r="K92" s="231"/>
      <c r="L92" s="231"/>
      <c r="M92" s="231"/>
      <c r="N92" s="231"/>
      <c r="O92" s="231"/>
      <c r="P92" s="231"/>
      <c r="Q92" s="231"/>
      <c r="R92" s="231"/>
      <c r="S92" s="231"/>
      <c r="T92" s="231"/>
    </row>
    <row r="93" spans="2:20">
      <c r="B93" s="231"/>
      <c r="C93" s="231"/>
      <c r="D93" s="231"/>
      <c r="E93" s="231"/>
      <c r="F93" s="231"/>
      <c r="G93" s="231"/>
      <c r="H93" s="231"/>
      <c r="I93" s="231"/>
      <c r="J93" s="231"/>
      <c r="K93" s="231"/>
      <c r="L93" s="231"/>
      <c r="M93" s="231"/>
      <c r="N93" s="231"/>
      <c r="O93" s="231"/>
      <c r="P93" s="231"/>
      <c r="Q93" s="231"/>
      <c r="R93" s="231"/>
      <c r="S93" s="231"/>
      <c r="T93" s="231"/>
    </row>
    <row r="94" spans="2:20">
      <c r="B94" s="231"/>
      <c r="C94" s="231"/>
      <c r="D94" s="231"/>
      <c r="E94" s="231"/>
      <c r="F94" s="231"/>
      <c r="G94" s="231"/>
      <c r="H94" s="231"/>
      <c r="I94" s="231"/>
      <c r="J94" s="231"/>
      <c r="K94" s="231"/>
      <c r="L94" s="231"/>
      <c r="M94" s="231"/>
      <c r="N94" s="231"/>
      <c r="O94" s="231"/>
      <c r="P94" s="231"/>
      <c r="Q94" s="231"/>
      <c r="R94" s="231"/>
      <c r="S94" s="231"/>
      <c r="T94" s="231"/>
    </row>
    <row r="95" spans="2:20">
      <c r="B95" s="231"/>
      <c r="C95" s="231"/>
      <c r="D95" s="231"/>
      <c r="E95" s="231"/>
      <c r="F95" s="231"/>
      <c r="G95" s="231"/>
      <c r="H95" s="231"/>
      <c r="I95" s="231"/>
      <c r="J95" s="231"/>
      <c r="K95" s="231"/>
      <c r="L95" s="231"/>
      <c r="M95" s="231"/>
      <c r="N95" s="231"/>
      <c r="O95" s="231"/>
      <c r="P95" s="231"/>
      <c r="Q95" s="231"/>
      <c r="R95" s="231"/>
      <c r="S95" s="231"/>
      <c r="T95" s="231"/>
    </row>
    <row r="96" spans="2:20">
      <c r="B96" s="231"/>
      <c r="C96" s="231"/>
      <c r="D96" s="231"/>
      <c r="E96" s="231"/>
      <c r="F96" s="231"/>
      <c r="G96" s="231"/>
      <c r="H96" s="231"/>
      <c r="I96" s="231"/>
      <c r="J96" s="231"/>
      <c r="K96" s="231"/>
      <c r="L96" s="231"/>
      <c r="M96" s="231"/>
      <c r="N96" s="231"/>
      <c r="O96" s="231"/>
      <c r="P96" s="231"/>
      <c r="Q96" s="231"/>
      <c r="R96" s="231"/>
      <c r="S96" s="231"/>
      <c r="T96" s="231"/>
    </row>
    <row r="97" spans="2:20">
      <c r="B97" s="231"/>
      <c r="C97" s="231"/>
      <c r="D97" s="231"/>
      <c r="E97" s="231"/>
      <c r="F97" s="231"/>
      <c r="G97" s="231"/>
      <c r="H97" s="231"/>
      <c r="I97" s="231"/>
      <c r="J97" s="231"/>
      <c r="K97" s="231"/>
      <c r="L97" s="231"/>
      <c r="M97" s="231"/>
      <c r="N97" s="231"/>
      <c r="O97" s="231"/>
      <c r="P97" s="231"/>
      <c r="Q97" s="231"/>
      <c r="R97" s="231"/>
      <c r="S97" s="231"/>
      <c r="T97" s="231"/>
    </row>
    <row r="98" spans="2:20">
      <c r="B98" s="231"/>
      <c r="C98" s="231"/>
      <c r="D98" s="231"/>
      <c r="E98" s="231"/>
      <c r="F98" s="231"/>
      <c r="G98" s="231"/>
      <c r="H98" s="231"/>
      <c r="I98" s="231"/>
      <c r="J98" s="231"/>
      <c r="K98" s="231"/>
      <c r="L98" s="231"/>
      <c r="M98" s="231"/>
      <c r="N98" s="231"/>
      <c r="O98" s="231"/>
      <c r="P98" s="231"/>
      <c r="Q98" s="231"/>
      <c r="R98" s="231"/>
      <c r="S98" s="231"/>
      <c r="T98" s="231"/>
    </row>
    <row r="99" spans="2:20">
      <c r="B99" s="231"/>
      <c r="C99" s="231"/>
      <c r="D99" s="231"/>
      <c r="E99" s="231"/>
      <c r="F99" s="231"/>
      <c r="G99" s="231"/>
      <c r="H99" s="231"/>
      <c r="I99" s="231"/>
      <c r="J99" s="231"/>
      <c r="K99" s="231"/>
      <c r="L99" s="231"/>
      <c r="M99" s="231"/>
      <c r="N99" s="231"/>
      <c r="O99" s="231"/>
      <c r="P99" s="231"/>
      <c r="Q99" s="231"/>
      <c r="R99" s="231"/>
      <c r="S99" s="231"/>
      <c r="T99" s="231"/>
    </row>
    <row r="100" spans="2:20">
      <c r="B100" s="231"/>
      <c r="C100" s="231"/>
      <c r="D100" s="231"/>
      <c r="E100" s="231"/>
      <c r="F100" s="231"/>
      <c r="G100" s="231"/>
      <c r="H100" s="231"/>
      <c r="I100" s="231"/>
      <c r="J100" s="231"/>
      <c r="K100" s="231"/>
      <c r="L100" s="231"/>
      <c r="M100" s="231"/>
      <c r="N100" s="231"/>
      <c r="O100" s="231"/>
      <c r="P100" s="231"/>
      <c r="Q100" s="231"/>
      <c r="R100" s="231"/>
      <c r="S100" s="231"/>
      <c r="T100" s="231"/>
    </row>
    <row r="101" spans="2:20">
      <c r="B101" s="231"/>
      <c r="C101" s="231"/>
      <c r="D101" s="231"/>
      <c r="E101" s="231"/>
      <c r="F101" s="231"/>
      <c r="G101" s="231"/>
      <c r="H101" s="231"/>
      <c r="I101" s="231"/>
      <c r="J101" s="231"/>
      <c r="K101" s="231"/>
      <c r="L101" s="231"/>
      <c r="M101" s="231"/>
      <c r="N101" s="231"/>
      <c r="O101" s="231"/>
      <c r="P101" s="231"/>
      <c r="Q101" s="231"/>
      <c r="R101" s="231"/>
      <c r="S101" s="231"/>
      <c r="T101" s="231"/>
    </row>
    <row r="102" spans="2:20">
      <c r="B102" s="231"/>
      <c r="C102" s="231"/>
      <c r="D102" s="231"/>
      <c r="E102" s="231"/>
      <c r="F102" s="231"/>
      <c r="G102" s="231"/>
      <c r="H102" s="231"/>
      <c r="I102" s="231"/>
      <c r="J102" s="231"/>
      <c r="K102" s="231"/>
      <c r="L102" s="231"/>
      <c r="M102" s="231"/>
      <c r="N102" s="231"/>
      <c r="O102" s="231"/>
      <c r="P102" s="231"/>
      <c r="Q102" s="231"/>
      <c r="R102" s="231"/>
      <c r="S102" s="231"/>
      <c r="T102" s="231"/>
    </row>
    <row r="103" spans="2:20">
      <c r="B103" s="231"/>
      <c r="C103" s="231"/>
      <c r="D103" s="231"/>
      <c r="E103" s="231"/>
      <c r="F103" s="231"/>
      <c r="G103" s="231"/>
      <c r="H103" s="231"/>
      <c r="I103" s="231"/>
      <c r="J103" s="231"/>
      <c r="K103" s="231"/>
      <c r="L103" s="231"/>
      <c r="M103" s="231"/>
      <c r="N103" s="231"/>
      <c r="O103" s="231"/>
      <c r="P103" s="231"/>
      <c r="Q103" s="231"/>
      <c r="R103" s="231"/>
      <c r="S103" s="231"/>
      <c r="T103" s="231"/>
    </row>
    <row r="104" spans="2:20">
      <c r="B104" s="231"/>
      <c r="C104" s="231"/>
      <c r="D104" s="231"/>
      <c r="E104" s="231"/>
      <c r="F104" s="231"/>
      <c r="G104" s="231"/>
      <c r="H104" s="231"/>
      <c r="I104" s="231"/>
      <c r="J104" s="231"/>
      <c r="K104" s="231"/>
      <c r="L104" s="231"/>
      <c r="M104" s="231"/>
      <c r="N104" s="231"/>
      <c r="O104" s="231"/>
      <c r="P104" s="231"/>
      <c r="Q104" s="231"/>
      <c r="R104" s="231"/>
      <c r="S104" s="231"/>
      <c r="T104" s="231"/>
    </row>
    <row r="105" spans="2:20">
      <c r="B105" s="231"/>
      <c r="C105" s="231"/>
      <c r="D105" s="231"/>
      <c r="E105" s="231"/>
      <c r="F105" s="231"/>
      <c r="G105" s="231"/>
      <c r="H105" s="231"/>
      <c r="I105" s="231"/>
      <c r="J105" s="231"/>
      <c r="K105" s="231"/>
      <c r="L105" s="231"/>
      <c r="M105" s="231"/>
      <c r="N105" s="231"/>
      <c r="O105" s="231"/>
      <c r="P105" s="231"/>
      <c r="Q105" s="231"/>
      <c r="R105" s="231"/>
      <c r="S105" s="231"/>
      <c r="T105" s="231"/>
    </row>
    <row r="106" spans="2:20">
      <c r="B106" s="231"/>
      <c r="C106" s="231"/>
      <c r="D106" s="231"/>
      <c r="E106" s="231"/>
      <c r="F106" s="231"/>
      <c r="G106" s="231"/>
      <c r="H106" s="231"/>
      <c r="I106" s="231"/>
      <c r="J106" s="231"/>
      <c r="K106" s="231"/>
      <c r="L106" s="231"/>
      <c r="M106" s="231"/>
      <c r="N106" s="231"/>
      <c r="O106" s="231"/>
      <c r="P106" s="231"/>
      <c r="Q106" s="231"/>
      <c r="R106" s="231"/>
      <c r="S106" s="231"/>
      <c r="T106" s="231"/>
    </row>
    <row r="107" spans="2:20">
      <c r="B107" s="231"/>
      <c r="C107" s="231"/>
      <c r="D107" s="231"/>
      <c r="E107" s="231"/>
      <c r="F107" s="231"/>
      <c r="G107" s="231"/>
      <c r="H107" s="231"/>
      <c r="I107" s="231"/>
      <c r="J107" s="231"/>
      <c r="K107" s="231"/>
      <c r="L107" s="231"/>
      <c r="M107" s="231"/>
      <c r="N107" s="231"/>
      <c r="O107" s="231"/>
      <c r="P107" s="231"/>
      <c r="Q107" s="231"/>
      <c r="R107" s="231"/>
      <c r="S107" s="231"/>
      <c r="T107" s="231"/>
    </row>
    <row r="108" spans="2:20">
      <c r="B108" s="231"/>
      <c r="C108" s="231"/>
      <c r="D108" s="231"/>
      <c r="E108" s="231"/>
      <c r="F108" s="231"/>
      <c r="G108" s="231"/>
      <c r="H108" s="231"/>
      <c r="I108" s="231"/>
      <c r="J108" s="231"/>
      <c r="K108" s="231"/>
      <c r="L108" s="231"/>
      <c r="M108" s="231"/>
      <c r="N108" s="231"/>
      <c r="O108" s="231"/>
      <c r="P108" s="231"/>
      <c r="Q108" s="231"/>
      <c r="R108" s="231"/>
      <c r="S108" s="231"/>
      <c r="T108" s="231"/>
    </row>
    <row r="109" spans="2:20">
      <c r="B109" s="231"/>
      <c r="C109" s="231"/>
      <c r="D109" s="231"/>
      <c r="E109" s="231"/>
      <c r="F109" s="231"/>
      <c r="G109" s="231"/>
      <c r="H109" s="231"/>
      <c r="I109" s="231"/>
      <c r="J109" s="231"/>
      <c r="K109" s="231"/>
      <c r="L109" s="231"/>
      <c r="M109" s="231"/>
      <c r="N109" s="231"/>
      <c r="O109" s="231"/>
      <c r="P109" s="231"/>
      <c r="Q109" s="231"/>
      <c r="R109" s="231"/>
      <c r="S109" s="231"/>
      <c r="T109" s="231"/>
    </row>
    <row r="110" spans="2:20">
      <c r="B110" s="231"/>
      <c r="C110" s="231"/>
      <c r="D110" s="231"/>
      <c r="E110" s="231"/>
      <c r="F110" s="231"/>
      <c r="G110" s="231"/>
      <c r="H110" s="231"/>
      <c r="I110" s="231"/>
      <c r="J110" s="231"/>
      <c r="K110" s="231"/>
      <c r="L110" s="231"/>
      <c r="M110" s="231"/>
      <c r="N110" s="231"/>
      <c r="O110" s="231"/>
      <c r="P110" s="231"/>
      <c r="Q110" s="231"/>
      <c r="R110" s="231"/>
      <c r="S110" s="231"/>
      <c r="T110" s="231"/>
    </row>
    <row r="111" spans="2:20">
      <c r="B111" s="231"/>
      <c r="C111" s="231"/>
      <c r="D111" s="231"/>
      <c r="E111" s="231"/>
      <c r="F111" s="231"/>
      <c r="G111" s="231"/>
      <c r="H111" s="231"/>
      <c r="I111" s="231"/>
      <c r="J111" s="231"/>
      <c r="K111" s="231"/>
      <c r="L111" s="231"/>
      <c r="M111" s="231"/>
      <c r="N111" s="231"/>
      <c r="O111" s="231"/>
      <c r="P111" s="231"/>
      <c r="Q111" s="231"/>
      <c r="R111" s="231"/>
      <c r="S111" s="231"/>
      <c r="T111" s="231"/>
    </row>
    <row r="112" spans="2:20">
      <c r="B112" s="231"/>
      <c r="C112" s="231"/>
      <c r="D112" s="231"/>
      <c r="E112" s="231"/>
      <c r="F112" s="231"/>
      <c r="G112" s="231"/>
      <c r="H112" s="231"/>
      <c r="I112" s="231"/>
      <c r="J112" s="231"/>
      <c r="K112" s="231"/>
      <c r="L112" s="231"/>
      <c r="M112" s="231"/>
      <c r="N112" s="231"/>
      <c r="O112" s="231"/>
      <c r="P112" s="231"/>
      <c r="Q112" s="231"/>
      <c r="R112" s="231"/>
      <c r="S112" s="231"/>
      <c r="T112" s="231"/>
    </row>
    <row r="113" spans="1:20">
      <c r="B113" s="231"/>
      <c r="C113" s="231"/>
      <c r="D113" s="231"/>
      <c r="E113" s="231"/>
      <c r="F113" s="231"/>
      <c r="G113" s="231"/>
      <c r="H113" s="231"/>
      <c r="I113" s="231"/>
      <c r="J113" s="231"/>
      <c r="K113" s="231"/>
      <c r="L113" s="231"/>
      <c r="M113" s="231"/>
      <c r="N113" s="231"/>
      <c r="O113" s="231"/>
      <c r="P113" s="231"/>
      <c r="Q113" s="231"/>
      <c r="R113" s="231"/>
      <c r="S113" s="231"/>
      <c r="T113" s="231"/>
    </row>
    <row r="114" spans="1:20">
      <c r="B114" s="231"/>
      <c r="C114" s="231"/>
      <c r="D114" s="231"/>
      <c r="E114" s="231"/>
      <c r="F114" s="231"/>
      <c r="G114" s="231"/>
      <c r="H114" s="231"/>
      <c r="I114" s="231"/>
      <c r="J114" s="231"/>
      <c r="K114" s="231"/>
      <c r="L114" s="231"/>
      <c r="M114" s="231"/>
      <c r="N114" s="231"/>
      <c r="O114" s="231"/>
      <c r="P114" s="231"/>
      <c r="Q114" s="231"/>
      <c r="R114" s="231"/>
      <c r="S114" s="231"/>
      <c r="T114" s="231"/>
    </row>
    <row r="117" spans="1:20">
      <c r="A117" t="s">
        <v>793</v>
      </c>
    </row>
    <row r="118" spans="1:20">
      <c r="B118" t="s">
        <v>795</v>
      </c>
    </row>
    <row r="119" spans="1:20">
      <c r="B119" t="s">
        <v>796</v>
      </c>
    </row>
    <row r="120" spans="1:20">
      <c r="B120" s="240" t="s">
        <v>794</v>
      </c>
      <c r="C120" s="231"/>
      <c r="D120" s="231"/>
      <c r="E120" s="231"/>
      <c r="F120" s="231"/>
      <c r="G120" s="231"/>
      <c r="H120" s="231"/>
      <c r="I120" s="231"/>
      <c r="J120" s="231"/>
      <c r="K120" s="231"/>
      <c r="L120" s="231"/>
      <c r="M120" s="231"/>
    </row>
    <row r="121" spans="1:20">
      <c r="B121" s="231"/>
      <c r="C121" s="231"/>
      <c r="D121" s="231"/>
      <c r="E121" s="231"/>
      <c r="F121" s="231"/>
      <c r="G121" s="231"/>
      <c r="H121" s="231"/>
      <c r="I121" s="231"/>
      <c r="J121" s="231"/>
      <c r="K121" s="231"/>
      <c r="L121" s="231"/>
      <c r="M121" s="231"/>
    </row>
    <row r="122" spans="1:20">
      <c r="B122" s="231"/>
      <c r="C122" s="231"/>
      <c r="D122" s="231"/>
      <c r="E122" s="231"/>
      <c r="F122" s="231"/>
      <c r="G122" s="231"/>
      <c r="H122" s="231"/>
      <c r="I122" s="231"/>
      <c r="J122" s="231"/>
      <c r="K122" s="231"/>
      <c r="L122" s="231"/>
      <c r="M122" s="231"/>
    </row>
    <row r="123" spans="1:20">
      <c r="B123" s="231"/>
      <c r="C123" s="231"/>
      <c r="D123" s="231"/>
      <c r="E123" s="231"/>
      <c r="F123" s="231"/>
      <c r="G123" s="231"/>
      <c r="H123" s="231"/>
      <c r="I123" s="231"/>
      <c r="J123" s="231"/>
      <c r="K123" s="231"/>
      <c r="L123" s="231"/>
      <c r="M123" s="231"/>
    </row>
    <row r="124" spans="1:20">
      <c r="B124" s="231"/>
      <c r="C124" s="231"/>
      <c r="D124" s="231"/>
      <c r="E124" s="231"/>
      <c r="F124" s="231"/>
      <c r="G124" s="231"/>
      <c r="H124" s="231"/>
      <c r="I124" s="231"/>
      <c r="J124" s="231"/>
      <c r="K124" s="231"/>
      <c r="L124" s="231"/>
      <c r="M124" s="231"/>
    </row>
    <row r="125" spans="1:20">
      <c r="B125" s="231"/>
      <c r="C125" s="231"/>
      <c r="D125" s="231"/>
      <c r="E125" s="231"/>
      <c r="F125" s="231"/>
      <c r="G125" s="231"/>
      <c r="H125" s="231"/>
      <c r="I125" s="231"/>
      <c r="J125" s="231"/>
      <c r="K125" s="231"/>
      <c r="L125" s="231"/>
      <c r="M125" s="231"/>
    </row>
    <row r="126" spans="1:20">
      <c r="B126" s="231"/>
      <c r="C126" s="231"/>
      <c r="D126" s="231"/>
      <c r="E126" s="231"/>
      <c r="F126" s="231"/>
      <c r="G126" s="231"/>
      <c r="H126" s="231"/>
      <c r="I126" s="231"/>
      <c r="J126" s="231"/>
      <c r="K126" s="231"/>
      <c r="L126" s="231"/>
      <c r="M126" s="231"/>
    </row>
    <row r="127" spans="1:20">
      <c r="B127" s="231"/>
      <c r="C127" s="231"/>
      <c r="D127" s="231"/>
      <c r="E127" s="231"/>
      <c r="F127" s="231"/>
      <c r="G127" s="231"/>
      <c r="H127" s="231"/>
      <c r="I127" s="231"/>
      <c r="J127" s="231"/>
      <c r="K127" s="231"/>
      <c r="L127" s="231"/>
      <c r="M127" s="231"/>
    </row>
    <row r="128" spans="1:20">
      <c r="B128" s="231"/>
      <c r="C128" s="231"/>
      <c r="D128" s="231"/>
      <c r="E128" s="231"/>
      <c r="F128" s="231"/>
      <c r="G128" s="231"/>
      <c r="H128" s="231"/>
      <c r="I128" s="231"/>
      <c r="J128" s="231"/>
      <c r="K128" s="231"/>
      <c r="L128" s="231"/>
      <c r="M128" s="231"/>
    </row>
    <row r="129" spans="1:13">
      <c r="B129" s="231"/>
      <c r="C129" s="231"/>
      <c r="D129" s="231"/>
      <c r="E129" s="231"/>
      <c r="F129" s="231"/>
      <c r="G129" s="231"/>
      <c r="H129" s="231"/>
      <c r="I129" s="231"/>
      <c r="J129" s="231"/>
      <c r="K129" s="231"/>
      <c r="L129" s="231"/>
      <c r="M129" s="231"/>
    </row>
    <row r="130" spans="1:13">
      <c r="B130" s="231"/>
      <c r="C130" s="231"/>
      <c r="D130" s="231"/>
      <c r="E130" s="231"/>
      <c r="F130" s="231"/>
      <c r="G130" s="231"/>
      <c r="H130" s="231"/>
      <c r="I130" s="231"/>
      <c r="J130" s="231"/>
      <c r="K130" s="231"/>
      <c r="L130" s="231"/>
      <c r="M130" s="231"/>
    </row>
    <row r="131" spans="1:13">
      <c r="B131" s="231"/>
      <c r="C131" s="231"/>
      <c r="D131" s="231"/>
      <c r="E131" s="231"/>
      <c r="F131" s="231"/>
      <c r="G131" s="231"/>
      <c r="H131" s="231"/>
      <c r="I131" s="231"/>
      <c r="J131" s="231"/>
      <c r="K131" s="231"/>
      <c r="L131" s="231"/>
      <c r="M131" s="231"/>
    </row>
    <row r="132" spans="1:13">
      <c r="B132" s="231"/>
      <c r="C132" s="231"/>
      <c r="D132" s="231"/>
      <c r="E132" s="231"/>
      <c r="F132" s="231"/>
      <c r="G132" s="231"/>
      <c r="H132" s="231"/>
      <c r="I132" s="231"/>
      <c r="J132" s="231"/>
      <c r="K132" s="231"/>
      <c r="L132" s="231"/>
      <c r="M132" s="231"/>
    </row>
    <row r="133" spans="1:13">
      <c r="B133" s="231"/>
      <c r="C133" s="231"/>
      <c r="D133" s="231"/>
      <c r="E133" s="231"/>
      <c r="F133" s="231"/>
      <c r="G133" s="231"/>
      <c r="H133" s="231"/>
      <c r="I133" s="231"/>
      <c r="J133" s="231"/>
      <c r="K133" s="231"/>
      <c r="L133" s="231"/>
      <c r="M133" s="231"/>
    </row>
    <row r="134" spans="1:13">
      <c r="B134" s="231"/>
      <c r="C134" s="231"/>
      <c r="D134" s="231"/>
      <c r="E134" s="231"/>
      <c r="F134" s="231"/>
      <c r="G134" s="231"/>
      <c r="H134" s="231"/>
      <c r="I134" s="231"/>
      <c r="J134" s="231"/>
      <c r="K134" s="231"/>
      <c r="L134" s="231"/>
      <c r="M134" s="231"/>
    </row>
    <row r="136" spans="1:13">
      <c r="A136" t="s">
        <v>797</v>
      </c>
    </row>
  </sheetData>
  <mergeCells count="4">
    <mergeCell ref="B70:T114"/>
    <mergeCell ref="B120:M134"/>
    <mergeCell ref="B16:M33"/>
    <mergeCell ref="B44:T6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パッケージャー シェル オブジェクト" shapeId="15361" r:id="rId4">
          <objectPr defaultSize="0" r:id="rId5">
            <anchor moveWithCells="1">
              <from>
                <xdr:col>14</xdr:col>
                <xdr:colOff>0</xdr:colOff>
                <xdr:row>20</xdr:row>
                <xdr:rowOff>9525</xdr:rowOff>
              </from>
              <to>
                <xdr:col>18</xdr:col>
                <xdr:colOff>104775</xdr:colOff>
                <xdr:row>22</xdr:row>
                <xdr:rowOff>142875</xdr:rowOff>
              </to>
            </anchor>
          </objectPr>
        </oleObject>
      </mc:Choice>
      <mc:Fallback>
        <oleObject progId="パッケージャー シェル オブジェクト" shapeId="15361"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F654-B7E7-4B7F-B196-AF9369B9DE6F}">
  <sheetPr codeName="Sheet10">
    <tabColor rgb="FFFFC000"/>
  </sheetPr>
  <dimension ref="A2:U171"/>
  <sheetViews>
    <sheetView topLeftCell="A99" zoomScaleNormal="100" workbookViewId="0">
      <selection activeCell="O133" sqref="O133"/>
    </sheetView>
  </sheetViews>
  <sheetFormatPr defaultRowHeight="15"/>
  <cols>
    <col min="1" max="1" width="11.28515625" bestFit="1" customWidth="1"/>
    <col min="13" max="13" width="11.5703125" customWidth="1"/>
  </cols>
  <sheetData>
    <row r="2" spans="1:2">
      <c r="A2" t="s">
        <v>812</v>
      </c>
    </row>
    <row r="3" spans="1:2">
      <c r="A3" t="s">
        <v>309</v>
      </c>
    </row>
    <row r="4" spans="1:2">
      <c r="B4" t="s">
        <v>798</v>
      </c>
    </row>
    <row r="5" spans="1:2">
      <c r="B5" t="s">
        <v>799</v>
      </c>
    </row>
    <row r="6" spans="1:2">
      <c r="B6" t="s">
        <v>816</v>
      </c>
    </row>
    <row r="7" spans="1:2">
      <c r="B7" t="s">
        <v>815</v>
      </c>
    </row>
    <row r="8" spans="1:2">
      <c r="B8" s="160" t="s">
        <v>813</v>
      </c>
    </row>
    <row r="9" spans="1:2">
      <c r="B9" s="160"/>
    </row>
    <row r="10" spans="1:2">
      <c r="B10" s="160"/>
    </row>
    <row r="11" spans="1:2">
      <c r="B11" s="160"/>
    </row>
    <row r="12" spans="1:2">
      <c r="B12" s="160"/>
    </row>
    <row r="13" spans="1:2">
      <c r="B13" s="160"/>
    </row>
    <row r="15" spans="1:2">
      <c r="A15" t="s">
        <v>811</v>
      </c>
    </row>
    <row r="16" spans="1:2">
      <c r="B16" t="s">
        <v>814</v>
      </c>
    </row>
    <row r="17" spans="2:21">
      <c r="B17" t="s">
        <v>822</v>
      </c>
    </row>
    <row r="18" spans="2:21">
      <c r="B18" t="s">
        <v>824</v>
      </c>
    </row>
    <row r="19" spans="2:21">
      <c r="B19" t="s">
        <v>823</v>
      </c>
    </row>
    <row r="20" spans="2:21">
      <c r="B20" t="s">
        <v>825</v>
      </c>
    </row>
    <row r="21" spans="2:21">
      <c r="B21" t="s">
        <v>826</v>
      </c>
    </row>
    <row r="22" spans="2:21">
      <c r="B22" t="s">
        <v>827</v>
      </c>
    </row>
    <row r="23" spans="2:21">
      <c r="B23" t="s">
        <v>828</v>
      </c>
    </row>
    <row r="24" spans="2:21">
      <c r="B24" t="s">
        <v>821</v>
      </c>
    </row>
    <row r="25" spans="2:21">
      <c r="B25" t="s">
        <v>818</v>
      </c>
    </row>
    <row r="26" spans="2:21">
      <c r="B26" s="231" t="s">
        <v>817</v>
      </c>
      <c r="C26" s="231"/>
      <c r="D26" s="231"/>
      <c r="E26" s="231"/>
      <c r="F26" s="231"/>
      <c r="G26" s="231"/>
      <c r="H26" s="231"/>
      <c r="I26" s="231"/>
      <c r="J26" s="231"/>
      <c r="K26" s="231"/>
      <c r="L26" s="231"/>
      <c r="M26" s="231"/>
      <c r="N26" s="231"/>
      <c r="O26" s="231"/>
      <c r="P26" s="231"/>
      <c r="Q26" s="231"/>
      <c r="R26" s="231"/>
      <c r="S26" s="231"/>
      <c r="T26" s="231"/>
      <c r="U26" s="231"/>
    </row>
    <row r="27" spans="2:21">
      <c r="B27" s="231"/>
      <c r="C27" s="231"/>
      <c r="D27" s="231"/>
      <c r="E27" s="231"/>
      <c r="F27" s="231"/>
      <c r="G27" s="231"/>
      <c r="H27" s="231"/>
      <c r="I27" s="231"/>
      <c r="J27" s="231"/>
      <c r="K27" s="231"/>
      <c r="L27" s="231"/>
      <c r="M27" s="231"/>
      <c r="N27" s="231"/>
      <c r="O27" s="231"/>
      <c r="P27" s="231"/>
      <c r="Q27" s="231"/>
      <c r="R27" s="231"/>
      <c r="S27" s="231"/>
      <c r="T27" s="231"/>
      <c r="U27" s="231"/>
    </row>
    <row r="28" spans="2:21">
      <c r="B28" s="231"/>
      <c r="C28" s="231"/>
      <c r="D28" s="231"/>
      <c r="E28" s="231"/>
      <c r="F28" s="231"/>
      <c r="G28" s="231"/>
      <c r="H28" s="231"/>
      <c r="I28" s="231"/>
      <c r="J28" s="231"/>
      <c r="K28" s="231"/>
      <c r="L28" s="231"/>
      <c r="M28" s="231"/>
      <c r="N28" s="231"/>
      <c r="O28" s="231"/>
      <c r="P28" s="231"/>
      <c r="Q28" s="231"/>
      <c r="R28" s="231"/>
      <c r="S28" s="231"/>
      <c r="T28" s="231"/>
      <c r="U28" s="231"/>
    </row>
    <row r="29" spans="2:21">
      <c r="B29" s="90" t="s">
        <v>820</v>
      </c>
    </row>
    <row r="30" spans="2:21" ht="15" customHeight="1">
      <c r="B30" s="231" t="s">
        <v>819</v>
      </c>
      <c r="C30" s="231"/>
      <c r="D30" s="231"/>
      <c r="E30" s="231"/>
      <c r="F30" s="231"/>
      <c r="G30" s="231"/>
      <c r="H30" s="231"/>
      <c r="I30" s="231"/>
      <c r="J30" s="231"/>
      <c r="K30" s="231"/>
      <c r="L30" s="231"/>
      <c r="M30" s="231"/>
      <c r="N30" s="231"/>
      <c r="O30" s="231"/>
      <c r="P30" s="231"/>
      <c r="Q30" s="231"/>
      <c r="R30" s="231"/>
      <c r="S30" s="231"/>
      <c r="T30" s="231"/>
      <c r="U30" s="231"/>
    </row>
    <row r="31" spans="2:21">
      <c r="B31" s="231"/>
      <c r="C31" s="231"/>
      <c r="D31" s="231"/>
      <c r="E31" s="231"/>
      <c r="F31" s="231"/>
      <c r="G31" s="231"/>
      <c r="H31" s="231"/>
      <c r="I31" s="231"/>
      <c r="J31" s="231"/>
      <c r="K31" s="231"/>
      <c r="L31" s="231"/>
      <c r="M31" s="231"/>
      <c r="N31" s="231"/>
      <c r="O31" s="231"/>
      <c r="P31" s="231"/>
      <c r="Q31" s="231"/>
      <c r="R31" s="231"/>
      <c r="S31" s="231"/>
      <c r="T31" s="231"/>
      <c r="U31" s="231"/>
    </row>
    <row r="32" spans="2:21">
      <c r="B32" s="231"/>
      <c r="C32" s="231"/>
      <c r="D32" s="231"/>
      <c r="E32" s="231"/>
      <c r="F32" s="231"/>
      <c r="G32" s="231"/>
      <c r="H32" s="231"/>
      <c r="I32" s="231"/>
      <c r="J32" s="231"/>
      <c r="K32" s="231"/>
      <c r="L32" s="231"/>
      <c r="M32" s="231"/>
      <c r="N32" s="231"/>
      <c r="O32" s="231"/>
      <c r="P32" s="231"/>
      <c r="Q32" s="231"/>
      <c r="R32" s="231"/>
      <c r="S32" s="231"/>
      <c r="T32" s="231"/>
      <c r="U32" s="231"/>
    </row>
    <row r="34" spans="1:2">
      <c r="B34" t="s">
        <v>830</v>
      </c>
    </row>
    <row r="35" spans="1:2">
      <c r="B35" t="s">
        <v>807</v>
      </c>
    </row>
    <row r="36" spans="1:2">
      <c r="B36" t="s">
        <v>808</v>
      </c>
    </row>
    <row r="37" spans="1:2">
      <c r="B37" t="s">
        <v>829</v>
      </c>
    </row>
    <row r="38" spans="1:2">
      <c r="B38" t="s">
        <v>809</v>
      </c>
    </row>
    <row r="41" spans="1:2">
      <c r="A41" t="s">
        <v>810</v>
      </c>
    </row>
    <row r="42" spans="1:2">
      <c r="B42" t="s">
        <v>800</v>
      </c>
    </row>
    <row r="43" spans="1:2">
      <c r="B43" t="s">
        <v>801</v>
      </c>
    </row>
    <row r="44" spans="1:2">
      <c r="B44" t="s">
        <v>802</v>
      </c>
    </row>
    <row r="45" spans="1:2">
      <c r="B45" t="s">
        <v>803</v>
      </c>
    </row>
    <row r="46" spans="1:2">
      <c r="B46" t="s">
        <v>804</v>
      </c>
    </row>
    <row r="47" spans="1:2">
      <c r="B47" t="s">
        <v>806</v>
      </c>
    </row>
    <row r="48" spans="1:2">
      <c r="B48" t="s">
        <v>805</v>
      </c>
    </row>
    <row r="50" spans="1:2" s="134" customFormat="1">
      <c r="A50" s="135">
        <v>45020</v>
      </c>
    </row>
    <row r="51" spans="1:2">
      <c r="B51" t="s">
        <v>899</v>
      </c>
    </row>
    <row r="67" spans="2:2">
      <c r="B67" t="s">
        <v>900</v>
      </c>
    </row>
    <row r="92" spans="2:2">
      <c r="B92" t="s">
        <v>901</v>
      </c>
    </row>
    <row r="110" spans="2:2">
      <c r="B110" t="s">
        <v>902</v>
      </c>
    </row>
    <row r="115" spans="14:16">
      <c r="N115" t="s">
        <v>892</v>
      </c>
    </row>
    <row r="116" spans="14:16">
      <c r="N116" t="s">
        <v>893</v>
      </c>
    </row>
    <row r="117" spans="14:16">
      <c r="O117" t="s">
        <v>894</v>
      </c>
    </row>
    <row r="118" spans="14:16">
      <c r="P118" t="s">
        <v>898</v>
      </c>
    </row>
    <row r="119" spans="14:16">
      <c r="P119" t="s">
        <v>895</v>
      </c>
    </row>
    <row r="120" spans="14:16">
      <c r="O120" t="s">
        <v>896</v>
      </c>
    </row>
    <row r="121" spans="14:16">
      <c r="P121" t="s">
        <v>897</v>
      </c>
    </row>
    <row r="122" spans="14:16">
      <c r="P122" t="s">
        <v>895</v>
      </c>
    </row>
    <row r="143" spans="2:2">
      <c r="B143" t="s">
        <v>903</v>
      </c>
    </row>
    <row r="145" spans="2:2">
      <c r="B145" t="s">
        <v>916</v>
      </c>
    </row>
    <row r="146" spans="2:2">
      <c r="B146" s="67" t="s">
        <v>917</v>
      </c>
    </row>
    <row r="147" spans="2:2">
      <c r="B147" s="67"/>
    </row>
    <row r="148" spans="2:2">
      <c r="B148" s="67" t="s">
        <v>918</v>
      </c>
    </row>
    <row r="149" spans="2:2">
      <c r="B149" t="s">
        <v>904</v>
      </c>
    </row>
    <row r="150" spans="2:2">
      <c r="B150" t="s">
        <v>905</v>
      </c>
    </row>
    <row r="151" spans="2:2">
      <c r="B151" t="s">
        <v>906</v>
      </c>
    </row>
    <row r="152" spans="2:2">
      <c r="B152" t="s">
        <v>907</v>
      </c>
    </row>
    <row r="153" spans="2:2">
      <c r="B153" t="s">
        <v>921</v>
      </c>
    </row>
    <row r="154" spans="2:2">
      <c r="B154" t="s">
        <v>908</v>
      </c>
    </row>
    <row r="156" spans="2:2">
      <c r="B156" s="67" t="s">
        <v>919</v>
      </c>
    </row>
    <row r="157" spans="2:2">
      <c r="B157" t="s">
        <v>909</v>
      </c>
    </row>
    <row r="158" spans="2:2">
      <c r="B158" t="s">
        <v>905</v>
      </c>
    </row>
    <row r="159" spans="2:2">
      <c r="B159" t="s">
        <v>910</v>
      </c>
    </row>
    <row r="160" spans="2:2">
      <c r="B160" t="s">
        <v>911</v>
      </c>
    </row>
    <row r="161" spans="2:2">
      <c r="B161" t="s">
        <v>907</v>
      </c>
    </row>
    <row r="162" spans="2:2">
      <c r="B162" t="s">
        <v>912</v>
      </c>
    </row>
    <row r="163" spans="2:2">
      <c r="B163" t="s">
        <v>922</v>
      </c>
    </row>
    <row r="165" spans="2:2">
      <c r="B165" t="s">
        <v>908</v>
      </c>
    </row>
    <row r="166" spans="2:2">
      <c r="B166" s="67" t="s">
        <v>920</v>
      </c>
    </row>
    <row r="167" spans="2:2">
      <c r="B167" t="s">
        <v>913</v>
      </c>
    </row>
    <row r="168" spans="2:2">
      <c r="B168" t="s">
        <v>905</v>
      </c>
    </row>
    <row r="169" spans="2:2">
      <c r="B169" t="s">
        <v>914</v>
      </c>
    </row>
    <row r="170" spans="2:2">
      <c r="B170" t="s">
        <v>915</v>
      </c>
    </row>
    <row r="171" spans="2:2">
      <c r="B171" t="s">
        <v>908</v>
      </c>
    </row>
  </sheetData>
  <mergeCells count="2">
    <mergeCell ref="B30:U32"/>
    <mergeCell ref="B26:U2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68"/>
  <sheetViews>
    <sheetView topLeftCell="A40" zoomScaleNormal="100" workbookViewId="0">
      <selection activeCell="E42" sqref="E42"/>
    </sheetView>
  </sheetViews>
  <sheetFormatPr defaultRowHeight="15"/>
  <cols>
    <col min="1" max="1" width="17.42578125" customWidth="1"/>
    <col min="2" max="2" width="19.7109375" customWidth="1"/>
    <col min="3" max="3" width="39.7109375" bestFit="1" customWidth="1"/>
    <col min="4" max="4" width="74.5703125" customWidth="1"/>
    <col min="5" max="5" width="89.7109375" customWidth="1"/>
    <col min="6" max="6" width="22" bestFit="1" customWidth="1"/>
  </cols>
  <sheetData>
    <row r="1" spans="1:8" ht="15.75" customHeight="1">
      <c r="A1" s="64" t="s">
        <v>661</v>
      </c>
      <c r="B1" s="63"/>
      <c r="C1" s="63"/>
      <c r="D1" s="63"/>
      <c r="E1" s="63"/>
      <c r="F1" s="63"/>
      <c r="G1" s="63"/>
      <c r="H1" s="63"/>
    </row>
    <row r="2" spans="1:8">
      <c r="A2" t="s">
        <v>275</v>
      </c>
    </row>
    <row r="3" spans="1:8">
      <c r="A3" t="s">
        <v>276</v>
      </c>
    </row>
    <row r="4" spans="1:8">
      <c r="A4" t="s">
        <v>277</v>
      </c>
    </row>
    <row r="22" spans="1:2">
      <c r="A22" t="s">
        <v>278</v>
      </c>
    </row>
    <row r="23" spans="1:2">
      <c r="B23" t="s">
        <v>1005</v>
      </c>
    </row>
    <row r="25" spans="1:2">
      <c r="A25" t="s">
        <v>279</v>
      </c>
    </row>
    <row r="26" spans="1:2">
      <c r="B26" t="s">
        <v>1006</v>
      </c>
    </row>
    <row r="28" spans="1:2">
      <c r="A28" t="s">
        <v>280</v>
      </c>
    </row>
    <row r="29" spans="1:2">
      <c r="B29" t="s">
        <v>666</v>
      </c>
    </row>
    <row r="30" spans="1:2">
      <c r="B30" t="s">
        <v>667</v>
      </c>
    </row>
    <row r="31" spans="1:2">
      <c r="B31" t="s">
        <v>668</v>
      </c>
    </row>
    <row r="32" spans="1:2">
      <c r="B32" t="s">
        <v>669</v>
      </c>
    </row>
    <row r="34" spans="1:6">
      <c r="A34" t="s">
        <v>281</v>
      </c>
    </row>
    <row r="35" spans="1:6">
      <c r="B35" t="s">
        <v>297</v>
      </c>
    </row>
    <row r="37" spans="1:6">
      <c r="A37" t="s">
        <v>282</v>
      </c>
    </row>
    <row r="38" spans="1:6">
      <c r="B38" s="173" t="s">
        <v>926</v>
      </c>
      <c r="C38" s="173" t="s">
        <v>927</v>
      </c>
      <c r="D38" s="173" t="s">
        <v>928</v>
      </c>
      <c r="E38" s="173" t="s">
        <v>711</v>
      </c>
    </row>
    <row r="39" spans="1:6" ht="120">
      <c r="B39" s="168" t="s">
        <v>925</v>
      </c>
      <c r="C39" s="38"/>
      <c r="D39" s="163" t="s">
        <v>1019</v>
      </c>
      <c r="E39" s="163" t="s">
        <v>934</v>
      </c>
      <c r="F39" s="204" t="s">
        <v>1020</v>
      </c>
    </row>
    <row r="40" spans="1:6" ht="90">
      <c r="B40" s="38" t="s">
        <v>841</v>
      </c>
      <c r="C40" s="38" t="s">
        <v>754</v>
      </c>
      <c r="D40" s="163" t="s">
        <v>755</v>
      </c>
      <c r="E40" s="199" t="s">
        <v>1014</v>
      </c>
      <c r="F40" s="205" t="s">
        <v>1026</v>
      </c>
    </row>
    <row r="41" spans="1:6" ht="40.5">
      <c r="B41" s="224" t="s">
        <v>724</v>
      </c>
      <c r="C41" s="137" t="s">
        <v>672</v>
      </c>
      <c r="D41" s="136" t="s">
        <v>729</v>
      </c>
      <c r="E41" s="163" t="s">
        <v>935</v>
      </c>
      <c r="F41" t="s">
        <v>1020</v>
      </c>
    </row>
    <row r="42" spans="1:6" ht="40.5">
      <c r="B42" s="225"/>
      <c r="C42" s="137" t="s">
        <v>673</v>
      </c>
      <c r="D42" s="136" t="s">
        <v>729</v>
      </c>
      <c r="E42" s="163" t="s">
        <v>935</v>
      </c>
      <c r="F42" t="s">
        <v>1020</v>
      </c>
    </row>
    <row r="43" spans="1:6" ht="162">
      <c r="B43" s="225"/>
      <c r="C43" s="137" t="s">
        <v>674</v>
      </c>
      <c r="D43" s="136" t="s">
        <v>727</v>
      </c>
      <c r="E43" s="163" t="s">
        <v>1007</v>
      </c>
      <c r="F43" t="s">
        <v>1020</v>
      </c>
    </row>
    <row r="44" spans="1:6" ht="30">
      <c r="B44" s="225"/>
      <c r="C44" s="137" t="s">
        <v>675</v>
      </c>
      <c r="D44" s="136" t="s">
        <v>730</v>
      </c>
      <c r="E44" s="163" t="s">
        <v>935</v>
      </c>
      <c r="F44" t="s">
        <v>1020</v>
      </c>
    </row>
    <row r="45" spans="1:6" ht="67.5">
      <c r="B45" s="225"/>
      <c r="C45" s="200" t="s">
        <v>676</v>
      </c>
      <c r="D45" s="201" t="s">
        <v>1008</v>
      </c>
      <c r="E45" s="202" t="s">
        <v>1031</v>
      </c>
      <c r="F45" s="144" t="s">
        <v>1021</v>
      </c>
    </row>
    <row r="46" spans="1:6" ht="30">
      <c r="B46" s="225"/>
      <c r="C46" s="137" t="s">
        <v>677</v>
      </c>
      <c r="D46" s="136" t="s">
        <v>732</v>
      </c>
      <c r="E46" s="202" t="s">
        <v>1009</v>
      </c>
      <c r="F46" s="144" t="s">
        <v>1022</v>
      </c>
    </row>
    <row r="47" spans="1:6" ht="30">
      <c r="B47" s="225"/>
      <c r="C47" s="137" t="s">
        <v>678</v>
      </c>
      <c r="D47" s="136" t="s">
        <v>731</v>
      </c>
      <c r="E47" s="163" t="s">
        <v>935</v>
      </c>
      <c r="F47" t="s">
        <v>1020</v>
      </c>
    </row>
    <row r="48" spans="1:6" ht="40.5">
      <c r="B48" s="224" t="s">
        <v>734</v>
      </c>
      <c r="C48" s="137" t="s">
        <v>679</v>
      </c>
      <c r="D48" s="136" t="s">
        <v>729</v>
      </c>
      <c r="E48" s="163" t="s">
        <v>935</v>
      </c>
      <c r="F48" t="s">
        <v>1020</v>
      </c>
    </row>
    <row r="49" spans="1:6" ht="30">
      <c r="B49" s="226"/>
      <c r="C49" s="137" t="s">
        <v>680</v>
      </c>
      <c r="D49" s="136" t="s">
        <v>730</v>
      </c>
      <c r="E49" s="163" t="s">
        <v>935</v>
      </c>
      <c r="F49" t="s">
        <v>1020</v>
      </c>
    </row>
    <row r="50" spans="1:6" ht="54">
      <c r="B50" s="226"/>
      <c r="C50" s="200" t="s">
        <v>681</v>
      </c>
      <c r="D50" s="201" t="s">
        <v>1011</v>
      </c>
      <c r="E50" s="203" t="s">
        <v>1010</v>
      </c>
      <c r="F50" s="144" t="s">
        <v>1023</v>
      </c>
    </row>
    <row r="51" spans="1:6" ht="40.5">
      <c r="B51" s="226"/>
      <c r="C51" s="137" t="s">
        <v>682</v>
      </c>
      <c r="D51" s="136" t="s">
        <v>729</v>
      </c>
      <c r="E51" s="163" t="s">
        <v>935</v>
      </c>
      <c r="F51" t="s">
        <v>1020</v>
      </c>
    </row>
    <row r="52" spans="1:6" ht="40.5">
      <c r="B52" s="226"/>
      <c r="C52" s="137" t="s">
        <v>683</v>
      </c>
      <c r="D52" s="136" t="s">
        <v>729</v>
      </c>
      <c r="E52" s="163" t="s">
        <v>935</v>
      </c>
      <c r="F52" t="s">
        <v>1020</v>
      </c>
    </row>
    <row r="53" spans="1:6" ht="173.25" customHeight="1">
      <c r="B53" s="176" t="s">
        <v>685</v>
      </c>
      <c r="C53" s="139" t="s">
        <v>684</v>
      </c>
      <c r="D53" s="136" t="s">
        <v>938</v>
      </c>
      <c r="E53" s="136" t="s">
        <v>1032</v>
      </c>
      <c r="F53" s="144" t="s">
        <v>1024</v>
      </c>
    </row>
    <row r="54" spans="1:6" ht="27">
      <c r="B54" s="138" t="s">
        <v>671</v>
      </c>
      <c r="C54" s="137"/>
      <c r="D54" s="136" t="s">
        <v>732</v>
      </c>
      <c r="E54" s="136" t="s">
        <v>1009</v>
      </c>
      <c r="F54" t="s">
        <v>1020</v>
      </c>
    </row>
    <row r="55" spans="1:6" ht="192.75" customHeight="1">
      <c r="B55" s="138" t="s">
        <v>686</v>
      </c>
      <c r="C55" s="139" t="s">
        <v>761</v>
      </c>
      <c r="D55" s="136" t="s">
        <v>729</v>
      </c>
      <c r="E55" s="136" t="s">
        <v>1018</v>
      </c>
      <c r="F55" s="144" t="s">
        <v>1025</v>
      </c>
    </row>
    <row r="56" spans="1:6" ht="111.75" customHeight="1" thickBot="1">
      <c r="B56" s="180" t="s">
        <v>939</v>
      </c>
      <c r="C56" s="181"/>
      <c r="D56" s="182"/>
      <c r="E56" s="182" t="s">
        <v>1033</v>
      </c>
      <c r="F56" s="144" t="s">
        <v>1027</v>
      </c>
    </row>
    <row r="58" spans="1:6">
      <c r="B58" t="s">
        <v>1017</v>
      </c>
    </row>
    <row r="59" spans="1:6">
      <c r="B59" t="s">
        <v>1015</v>
      </c>
    </row>
    <row r="60" spans="1:6">
      <c r="B60" t="s">
        <v>1016</v>
      </c>
    </row>
    <row r="62" spans="1:6">
      <c r="A62" t="s">
        <v>283</v>
      </c>
    </row>
    <row r="65" spans="1:2" s="134" customFormat="1">
      <c r="A65" s="206">
        <v>45061</v>
      </c>
      <c r="B65" s="134" t="s">
        <v>1028</v>
      </c>
    </row>
    <row r="67" spans="1:2">
      <c r="A67" t="s">
        <v>1029</v>
      </c>
    </row>
    <row r="68" spans="1:2">
      <c r="A68" t="s">
        <v>1030</v>
      </c>
    </row>
  </sheetData>
  <mergeCells count="2">
    <mergeCell ref="B41:B47"/>
    <mergeCell ref="B48:B52"/>
  </mergeCells>
  <phoneticPr fontId="17"/>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F9A91-32C1-4D5A-A635-5BC3B8981DF3}">
  <dimension ref="A1:B1"/>
  <sheetViews>
    <sheetView tabSelected="1" workbookViewId="0">
      <selection activeCell="B2" sqref="B2"/>
    </sheetView>
  </sheetViews>
  <sheetFormatPr defaultRowHeight="15"/>
  <cols>
    <col min="1" max="1" width="69.140625" bestFit="1" customWidth="1"/>
  </cols>
  <sheetData>
    <row r="1" spans="1:2">
      <c r="A1" t="s">
        <v>1034</v>
      </c>
      <c r="B1" t="s">
        <v>1035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F87AF-1A7A-4C18-BAB5-B5BD9718EA29}">
  <sheetPr codeName="Sheet11"/>
  <dimension ref="A1:G6"/>
  <sheetViews>
    <sheetView workbookViewId="0">
      <pane ySplit="2" topLeftCell="A3" activePane="bottomLeft" state="frozen"/>
      <selection pane="bottomLeft" activeCell="C19" sqref="C19"/>
    </sheetView>
  </sheetViews>
  <sheetFormatPr defaultColWidth="9" defaultRowHeight="14.25"/>
  <cols>
    <col min="1" max="1" width="3.7109375" style="124" customWidth="1"/>
    <col min="2" max="2" width="3.7109375" style="124" bestFit="1" customWidth="1"/>
    <col min="3" max="3" width="74" style="125" customWidth="1"/>
    <col min="4" max="4" width="9.7109375" style="125" customWidth="1"/>
    <col min="5" max="5" width="9" style="124"/>
    <col min="6" max="6" width="11.140625" style="124" bestFit="1" customWidth="1"/>
    <col min="7" max="7" width="25.42578125" style="125" customWidth="1"/>
    <col min="8" max="16384" width="9" style="124"/>
  </cols>
  <sheetData>
    <row r="1" spans="1:7" ht="15">
      <c r="A1" s="64" t="s">
        <v>661</v>
      </c>
    </row>
    <row r="2" spans="1:7">
      <c r="B2" s="128" t="s">
        <v>284</v>
      </c>
      <c r="C2" s="129" t="s">
        <v>285</v>
      </c>
      <c r="D2" s="129" t="s">
        <v>286</v>
      </c>
      <c r="E2" s="128" t="s">
        <v>287</v>
      </c>
      <c r="F2" s="128" t="s">
        <v>288</v>
      </c>
      <c r="G2" s="129" t="s">
        <v>289</v>
      </c>
    </row>
    <row r="3" spans="1:7" ht="42.75">
      <c r="B3" s="126">
        <v>1</v>
      </c>
      <c r="C3" s="127" t="s">
        <v>290</v>
      </c>
      <c r="D3" s="127"/>
      <c r="E3" s="126"/>
      <c r="F3" s="130"/>
      <c r="G3" s="127"/>
    </row>
    <row r="4" spans="1:7" ht="28.5">
      <c r="B4" s="126">
        <v>2</v>
      </c>
      <c r="C4" s="127" t="s">
        <v>291</v>
      </c>
      <c r="D4" s="127"/>
      <c r="E4" s="126"/>
      <c r="F4" s="130"/>
      <c r="G4" s="127"/>
    </row>
    <row r="5" spans="1:7">
      <c r="B5" s="126">
        <v>3</v>
      </c>
      <c r="C5" s="127" t="s">
        <v>292</v>
      </c>
      <c r="D5" s="127"/>
      <c r="E5" s="126"/>
      <c r="F5" s="130"/>
      <c r="G5" s="127"/>
    </row>
    <row r="6" spans="1:7" ht="42.75">
      <c r="B6" s="126">
        <v>4</v>
      </c>
      <c r="C6" s="127" t="s">
        <v>293</v>
      </c>
      <c r="D6" s="127"/>
      <c r="E6" s="126"/>
      <c r="F6" s="130"/>
      <c r="G6" s="127"/>
    </row>
  </sheetData>
  <phoneticPr fontId="1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BF761962AD1940865B5959591EA27D" ma:contentTypeVersion="17" ma:contentTypeDescription="Create a new document." ma:contentTypeScope="" ma:versionID="f1f35d6c7b84192a2814fbef5576c858">
  <xsd:schema xmlns:xsd="http://www.w3.org/2001/XMLSchema" xmlns:xs="http://www.w3.org/2001/XMLSchema" xmlns:p="http://schemas.microsoft.com/office/2006/metadata/properties" xmlns:ns2="41c965b5-eda1-4575-b7c0-344cc836c56f" xmlns:ns3="767e1b9c-f6f7-44c1-a359-d2cb839fdbe6" xmlns:ns4="168e0357-5b39-4600-91c2-bfff6e896513" targetNamespace="http://schemas.microsoft.com/office/2006/metadata/properties" ma:root="true" ma:fieldsID="7f97bceed5ac50739b5050172629e529" ns2:_="" ns3:_="" ns4:_="">
    <xsd:import namespace="41c965b5-eda1-4575-b7c0-344cc836c56f"/>
    <xsd:import namespace="767e1b9c-f6f7-44c1-a359-d2cb839fdbe6"/>
    <xsd:import namespace="168e0357-5b39-4600-91c2-bfff6e89651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OCR" minOccurs="0"/>
                <xsd:element ref="ns2:MediaServiceDateTaken" minOccurs="0"/>
                <xsd:element ref="ns3:SharedWithUsers" minOccurs="0"/>
                <xsd:element ref="ns3:SharedWithDetails" minOccurs="0"/>
                <xsd:element ref="ns2:lcf76f155ced4ddcb4097134ff3c332f" minOccurs="0"/>
                <xsd:element ref="ns4:TaxCatchAll" minOccurs="0"/>
                <xsd:element ref="ns2:_Flow_SignoffStatus" minOccurs="0"/>
                <xsd:element ref="ns2:Us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c965b5-eda1-4575-b7c0-344cc836c5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element name="_Flow_SignoffStatus" ma:index="23" nillable="true" ma:displayName="Sign-off status" ma:internalName="Sign_x002d_off_x0020_status">
      <xsd:simpleType>
        <xsd:restriction base="dms:Text"/>
      </xsd:simpleType>
    </xsd:element>
    <xsd:element name="User" ma:index="24" nillable="true" ma:displayName="User" ma:format="Dropdown" ma:list="UserInfo" ma:SharePointGroup="0" ma:internalName="Us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67e1b9c-f6f7-44c1-a359-d2cb839fdbe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016f8f04-1ce2-4bc3-b12d-bd72be9881c9}" ma:internalName="TaxCatchAll" ma:showField="CatchAllData" ma:web="767e1b9c-f6f7-44c1-a359-d2cb839fdb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68e0357-5b39-4600-91c2-bfff6e896513" xsi:nil="true"/>
    <lcf76f155ced4ddcb4097134ff3c332f xmlns="41c965b5-eda1-4575-b7c0-344cc836c56f">
      <Terms xmlns="http://schemas.microsoft.com/office/infopath/2007/PartnerControls"/>
    </lcf76f155ced4ddcb4097134ff3c332f>
    <_Flow_SignoffStatus xmlns="41c965b5-eda1-4575-b7c0-344cc836c56f" xsi:nil="true"/>
    <User xmlns="41c965b5-eda1-4575-b7c0-344cc836c56f">
      <UserInfo>
        <DisplayName/>
        <AccountId xsi:nil="true"/>
        <AccountType/>
      </UserInfo>
    </User>
  </documentManagement>
</p:properties>
</file>

<file path=customXml/itemProps1.xml><?xml version="1.0" encoding="utf-8"?>
<ds:datastoreItem xmlns:ds="http://schemas.openxmlformats.org/officeDocument/2006/customXml" ds:itemID="{4990D242-1CBD-4AFC-80B5-99956062E6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c965b5-eda1-4575-b7c0-344cc836c56f"/>
    <ds:schemaRef ds:uri="767e1b9c-f6f7-44c1-a359-d2cb839fdbe6"/>
    <ds:schemaRef ds:uri="168e0357-5b39-4600-91c2-bfff6e8965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E608A5-348F-426E-8D8C-C6E37A0A0CFC}">
  <ds:schemaRefs>
    <ds:schemaRef ds:uri="http://schemas.microsoft.com/sharepoint/v3/contenttype/forms"/>
  </ds:schemaRefs>
</ds:datastoreItem>
</file>

<file path=customXml/itemProps3.xml><?xml version="1.0" encoding="utf-8"?>
<ds:datastoreItem xmlns:ds="http://schemas.openxmlformats.org/officeDocument/2006/customXml" ds:itemID="{366AA2A5-5676-4E57-934B-183F0D47C380}">
  <ds:schemaRefs>
    <ds:schemaRef ds:uri="http://www.w3.org/XML/1998/namespace"/>
    <ds:schemaRef ds:uri="http://purl.org/dc/terms/"/>
    <ds:schemaRef ds:uri="41c965b5-eda1-4575-b7c0-344cc836c56f"/>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168e0357-5b39-4600-91c2-bfff6e896513"/>
    <ds:schemaRef ds:uri="767e1b9c-f6f7-44c1-a359-d2cb839fdbe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障害管理票</vt:lpstr>
      <vt:lpstr>【提出用】添付資料</vt:lpstr>
      <vt:lpstr>Config仕様</vt:lpstr>
      <vt:lpstr>KeyVault検証</vt:lpstr>
      <vt:lpstr>ConfigurationProvider</vt:lpstr>
      <vt:lpstr>AzureBatch版MSLD仕様</vt:lpstr>
      <vt:lpstr>最終仕様確認</vt:lpstr>
      <vt:lpstr>Sheet1</vt:lpstr>
      <vt:lpstr>DXC用最終仕様CheckList</vt:lpstr>
      <vt:lpstr>最終仕様【ESJリリースノート】</vt:lpstr>
      <vt:lpstr>DDC用単票の関連CheckList</vt:lpstr>
      <vt:lpstr>【対応用－Main】添付資料</vt:lpstr>
      <vt:lpstr>【対応用－Main】エビデンス(CW5)</vt:lpstr>
      <vt:lpstr>【対応用－Main】エビデンス(CW6)</vt:lpstr>
      <vt:lpstr>【受入確認用－Main】エビデンス(CW5)</vt:lpstr>
      <vt:lpstr>【受入確認用－Main】エビデンス(CW6) </vt:lpstr>
      <vt:lpstr>【参考用】影響範囲判断</vt:lpstr>
      <vt:lpstr>【参考用】Processの説明</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Hui, Hongzhi (ES-BAS-China-DL)</dc:creator>
  <cp:keywords/>
  <dc:description/>
  <cp:lastModifiedBy>Wang, Zhou-Ping (ES-Apps-GD-DL)</cp:lastModifiedBy>
  <cp:revision/>
  <dcterms:created xsi:type="dcterms:W3CDTF">2011-03-15T08:15:10Z</dcterms:created>
  <dcterms:modified xsi:type="dcterms:W3CDTF">2023-05-16T05:33:28Z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0x0101009BBF761962AD1940865B5959591EA27D</vt:lpwstr>
  </property>
  <property fmtid="{D5CDD505-2E9C-101B-9397-08002B2CF9AE}" pid="3" name="MediaServiceImageTags">
    <vt:lpwstr/>
  </property>
</Properties>
</file>