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software-hezhu\ZhuPersonGit\computer graduation\table\"/>
    </mc:Choice>
  </mc:AlternateContent>
  <xr:revisionPtr revIDLastSave="0" documentId="13_ncr:1_{E8131518-791E-4589-8BA1-44FDB63DA0BC}" xr6:coauthVersionLast="47" xr6:coauthVersionMax="47" xr10:uidLastSave="{00000000-0000-0000-0000-000000000000}"/>
  <bookViews>
    <workbookView xWindow="28680" yWindow="-120" windowWidth="25440" windowHeight="15390" tabRatio="783" xr2:uid="{00000000-000D-0000-FFFF-FFFF00000000}"/>
  </bookViews>
  <sheets>
    <sheet name="表紙" sheetId="66" r:id="rId1"/>
    <sheet name="修正履歴" sheetId="4" r:id="rId2"/>
    <sheet name="統計" sheetId="146" r:id="rId3"/>
    <sheet name="テストケース" sheetId="76" r:id="rId4"/>
    <sheet name="Matrix_01" sheetId="175" r:id="rId5"/>
    <sheet name="01-001~01-002" sheetId="163" r:id="rId6"/>
    <sheet name="01-003" sheetId="164" r:id="rId7"/>
    <sheet name="01-004~01-005" sheetId="165" r:id="rId8"/>
    <sheet name="01-006~01-007" sheetId="167" r:id="rId9"/>
    <sheet name="01-008～01-009" sheetId="168" r:id="rId10"/>
    <sheet name="01-010～01-011" sheetId="171" r:id="rId11"/>
    <sheet name="01-012" sheetId="172" r:id="rId12"/>
    <sheet name="01-013" sheetId="173" r:id="rId13"/>
    <sheet name="01-014" sheetId="174" r:id="rId14"/>
  </sheets>
  <externalReferences>
    <externalReference r:id="rId15"/>
    <externalReference r:id="rId16"/>
    <externalReference r:id="rId17"/>
  </externalReferences>
  <definedNames>
    <definedName name="____aop1" localSheetId="4" hidden="1">{"'給与計算システム'!$B$4:$G$31","'財務管理システム'!$B$4:$G$31","'販売管理システム'!$B$4:$G$31"}</definedName>
    <definedName name="____aop1" hidden="1">{"'給与計算システム'!$B$4:$G$31","'財務管理システム'!$B$4:$G$31","'販売管理システム'!$B$4:$G$31"}</definedName>
    <definedName name="___aop1" localSheetId="4" hidden="1">{"'給与計算システム'!$B$4:$G$31","'財務管理システム'!$B$4:$G$31","'販売管理システム'!$B$4:$G$31"}</definedName>
    <definedName name="___aop1" hidden="1">{"'給与計算システム'!$B$4:$G$31","'財務管理システム'!$B$4:$G$31","'販売管理システム'!$B$4:$G$31"}</definedName>
    <definedName name="__aop1" localSheetId="4" hidden="1">{"'給与計算システム'!$B$4:$G$31","'財務管理システム'!$B$4:$G$31","'販売管理システム'!$B$4:$G$31"}</definedName>
    <definedName name="__aop1" hidden="1">{"'給与計算システム'!$B$4:$G$31","'財務管理システム'!$B$4:$G$31","'販売管理システム'!$B$4:$G$31"}</definedName>
    <definedName name="_1マスター店別移行計画0705">#REF!</definedName>
    <definedName name="_aop1" localSheetId="4" hidden="1">{"'給与計算システム'!$B$4:$G$31","'財務管理システム'!$B$4:$G$31","'販売管理システム'!$B$4:$G$31"}</definedName>
    <definedName name="_aop1" hidden="1">{"'給与計算システム'!$B$4:$G$31","'財務管理システム'!$B$4:$G$31","'販売管理システム'!$B$4:$G$31"}</definedName>
    <definedName name="_BQ4.1" hidden="1">#REF!</definedName>
    <definedName name="_BQ4.3" hidden="1">#REF!</definedName>
    <definedName name="_Fill" hidden="1">#REF!</definedName>
    <definedName name="_xlnm._FilterDatabase" localSheetId="3" hidden="1">テストケース!$A$12:$AE$12</definedName>
    <definedName name="_xlnm._FilterDatabase" hidden="1">'[1]1ｼｽﾃﾑの概要:2事態一覧'!$B$2:$AD$2</definedName>
    <definedName name="_Order1" hidden="1">255</definedName>
    <definedName name="_Order2" hidden="1">255</definedName>
    <definedName name="_Parse_In" hidden="1">#REF!</definedName>
    <definedName name="_Parse_Out" hidden="1">#REF!</definedName>
    <definedName name="_Regression_X" hidden="1">#REF!</definedName>
    <definedName name="a" localSheetId="4" hidden="1">{"'給与計算システム'!$B$4:$G$31","'財務管理システム'!$B$4:$G$31","'販売管理システム'!$B$4:$G$31"}</definedName>
    <definedName name="a" hidden="1">{"'給与計算システム'!$B$4:$G$31","'財務管理システム'!$B$4:$G$31","'販売管理システム'!$B$4:$G$31"}</definedName>
    <definedName name="aaa" localSheetId="4">#REF!,#REF!,#REF!</definedName>
    <definedName name="aaa">#REF!,#REF!,#REF!</definedName>
    <definedName name="aaaaa" localSheetId="4">#REF!,#REF!,#REF!</definedName>
    <definedName name="aaaaa">#REF!,#REF!,#REF!</definedName>
    <definedName name="Access_Button" hidden="1">"外証デー他項目管理__テーブル項目説明原紙_List"</definedName>
    <definedName name="AccessDatabase" hidden="1">"C:\WINNT\Profiles\gotanda\ﾃﾞｽｸﾄｯﾌﾟ\自動生成\外証デー他項目管理 .mdb"</definedName>
    <definedName name="aop" localSheetId="4" hidden="1">{"'給与計算システム'!$B$4:$G$31","'財務管理システム'!$B$4:$G$31","'販売管理システム'!$B$4:$G$31"}</definedName>
    <definedName name="aop" hidden="1">{"'給与計算システム'!$B$4:$G$31","'財務管理システム'!$B$4:$G$31","'販売管理システム'!$B$4:$G$31"}</definedName>
    <definedName name="Ｂ" localSheetId="4" hidden="1">{"'給与計算システム'!$B$4:$G$31","'財務管理システム'!$B$4:$G$31","'販売管理システム'!$B$4:$G$31"}</definedName>
    <definedName name="Ｂ" hidden="1">{"'給与計算システム'!$B$4:$G$31","'財務管理システム'!$B$4:$G$31","'販売管理システム'!$B$4:$G$31"}</definedName>
    <definedName name="Btn">[2]ボタン!$C$1:$AF$65536</definedName>
    <definedName name="d">#REF!,#REF!,#REF!</definedName>
    <definedName name="dd">#REF!,#REF!,#REF!</definedName>
    <definedName name="dddd">#REF!,#REF!,#REF!</definedName>
    <definedName name="DESC">[2]説明文!$C$1:$AF$65536</definedName>
    <definedName name="fafdafafa">#REF!,#REF!,#REF!</definedName>
    <definedName name="GWmessage" hidden="1">#REF!</definedName>
    <definedName name="ＧＷメッセージ一覧" hidden="1">#REF!</definedName>
    <definedName name="HTML_CodePage" hidden="1">932</definedName>
    <definedName name="HTML_Control" localSheetId="4" hidden="1">{"'給与計算システム'!$B$4:$G$31","'財務管理システム'!$B$4:$G$31","'販売管理システム'!$B$4:$G$31"}</definedName>
    <definedName name="HTML_Control" hidden="1">{"'給与計算システム'!$B$4:$G$31","'財務管理システム'!$B$4:$G$31","'販売管理システム'!$B$4:$G$31"}</definedName>
    <definedName name="HTML_Description" hidden="1">""</definedName>
    <definedName name="HTML_Email" hidden="1">""</definedName>
    <definedName name="HTML_Header" hidden="1">"NT-APLIKA/LITE 標準構成"</definedName>
    <definedName name="HTML_LastUpdate" hidden="1">"97/05/13"</definedName>
    <definedName name="HTML_LineAfter" hidden="1">TRUE</definedName>
    <definedName name="HTML_LineBefore" hidden="1">TRUE</definedName>
    <definedName name="HTML_Name" hidden="1">""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"D:\My Documents\Homepage\HANBAI.htm"</definedName>
    <definedName name="HTML_PathTemplate" hidden="1">"D:\My Documents\Homepage\TEST.HTM"</definedName>
    <definedName name="HTML_Title" hidden="1">"NT-APLIKA/LITE 標準構成"</definedName>
    <definedName name="HTML1_1" hidden="1">"'[普通預金単純出金.xls]出力項目定義書（カウンター）'!$A$1:$G$26"</definedName>
    <definedName name="HTML1_10" hidden="1">""</definedName>
    <definedName name="HTML1_11" hidden="1">1</definedName>
    <definedName name="HTML1_12" hidden="1">"C:\WINDOWS\ﾃﾞｽｸﾄｯﾌﾟ\MyHTML.htm"</definedName>
    <definedName name="HTML1_2" hidden="1">1</definedName>
    <definedName name="HTML1_3" hidden="1">"普通預金単純出金.xls"</definedName>
    <definedName name="HTML1_4" hidden="1">"出力項目定義書（カウンター）"</definedName>
    <definedName name="HTML1_5" hidden="1">""</definedName>
    <definedName name="HTML1_6" hidden="1">-4146</definedName>
    <definedName name="HTML1_7" hidden="1">-4146</definedName>
    <definedName name="HTML1_8" hidden="1">"97/06/03"</definedName>
    <definedName name="HTML1_9" hidden="1">"ＳＩＳ  頼住"</definedName>
    <definedName name="HTMLCount" hidden="1">1</definedName>
    <definedName name="kkkk" hidden="1">#REF!</definedName>
    <definedName name="Koumoku">[2]共通項目一覧!$C$1:$Z$65536</definedName>
    <definedName name="Lnavi">[2]ローカルナビゲーション!$C$1:$Z$65536</definedName>
    <definedName name="Message">#REF!</definedName>
    <definedName name="PDF">#REF!,#REF!,#REF!</definedName>
    <definedName name="_xlnm.Print_Area" localSheetId="3">テストケース!$A$1:$M$27</definedName>
    <definedName name="_xlnm.Print_Area" localSheetId="0">表紙!$A$1:$C$20</definedName>
    <definedName name="_xlnm.Print_Area">#REF!</definedName>
    <definedName name="_xlnm.Print_Titles">#REF!</definedName>
    <definedName name="Print_Titles2">#REF!</definedName>
    <definedName name="ｓ" localSheetId="4" hidden="1">{"'給与計算システム'!$B$4:$G$31","'財務管理システム'!$B$4:$G$31","'販売管理システム'!$B$4:$G$31"}</definedName>
    <definedName name="ｓ" hidden="1">{"'給与計算システム'!$B$4:$G$31","'財務管理システム'!$B$4:$G$31","'販売管理システム'!$B$4:$G$31"}</definedName>
    <definedName name="Screen">#REF!</definedName>
    <definedName name="ｗｖ" localSheetId="4">#REF!,#REF!,#REF!</definedName>
    <definedName name="ｗｖ">#REF!,#REF!,#REF!</definedName>
    <definedName name="Z_09FA1913_6071_4F9D_AF62_4702DF60FA8D_.wvu.PrintArea" localSheetId="0" hidden="1">表紙!$A$1:$B$23</definedName>
    <definedName name="Z_09FA1913_6071_4F9D_AF62_4702DF60FA8D_.wvu.PrintTitles" localSheetId="1" hidden="1">修正履歴!$1:$2</definedName>
    <definedName name="Z_F7C3CD73_EE73_45FE_B9E4_6993039C6F2D_.wvu.PrintArea" localSheetId="0" hidden="1">表紙!$A$1:$B$23</definedName>
    <definedName name="あ">#REF!,#REF!,#REF!</definedName>
    <definedName name="あああ">#REF!,#REF!,#REF!</definedName>
    <definedName name="あああああ">#REF!,#REF!,#REF!</definedName>
    <definedName name="ああああああああああああああああ">#REF!,#REF!,#REF!</definedName>
    <definedName name="サンプル" hidden="1">#REF!</definedName>
    <definedName name="タスクドキュメント１" hidden="1">#REF!</definedName>
    <definedName name="ファイル">#REF!,#REF!,#REF!</definedName>
    <definedName name="リンク" hidden="1">#REF!</definedName>
    <definedName name="安藤" localSheetId="4" hidden="1">#REF!</definedName>
    <definedName name="安藤" hidden="1">#REF!</definedName>
    <definedName name="表示" localSheetId="4">#REF!,#REF!,#REF!</definedName>
    <definedName name="表示">#REF!,#REF!,#REF!</definedName>
    <definedName name="部品名" localSheetId="4">#REF!,#REF!,#REF!</definedName>
    <definedName name="部品名">#REF!,#REF!,#REF!</definedName>
    <definedName name="大きさ" localSheetId="4">#REF!,#REF!,#REF!</definedName>
    <definedName name="大きさ">#REF!,#REF!,#REF!</definedName>
    <definedName name="関連表" hidden="1">#REF!</definedName>
    <definedName name="桁">#REF!,#REF!,#REF!</definedName>
    <definedName name="検索外注検収情報出力">#REF!,#REF!,#REF!</definedName>
    <definedName name="利" localSheetId="4">#REF!,#REF!,#REF!</definedName>
    <definedName name="利">#REF!,#REF!,#REF!</definedName>
    <definedName name="入出" localSheetId="4">#REF!,#REF!,#REF!</definedName>
    <definedName name="入出">#REF!,#REF!,#REF!</definedName>
    <definedName name="少时诵诗书" localSheetId="4">#REF!,#REF!,#REF!</definedName>
    <definedName name="少时诵诗书">#REF!,#REF!,#REF!</definedName>
    <definedName name="束原" hidden="1">#REF!</definedName>
    <definedName name="晩" localSheetId="4">#REF!,#REF!,#REF!</definedName>
    <definedName name="晩">#REF!,#REF!,#REF!</definedName>
    <definedName name="文字" localSheetId="4">#REF!,#REF!,#REF!</definedName>
    <definedName name="文字">#REF!,#REF!,#REF!</definedName>
    <definedName name="问问" localSheetId="4">#REF!,#REF!,#REF!</definedName>
    <definedName name="问问">#REF!,#REF!,#REF!</definedName>
    <definedName name="項番" localSheetId="4">#REF!,#REF!,#REF!</definedName>
    <definedName name="項番">#REF!,#REF!,#REF!</definedName>
    <definedName name="小さい" localSheetId="4">#REF!,#REF!,#REF!</definedName>
    <definedName name="小さい">#REF!,#REF!,#REF!</definedName>
    <definedName name="形" localSheetId="4">#REF!,#REF!,#REF!</definedName>
    <definedName name="形">#REF!,#REF!,#REF!</definedName>
    <definedName name="形式">#REF!,#REF!,#REF!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46" l="1"/>
  <c r="F4" i="146"/>
  <c r="E4" i="146"/>
  <c r="D4" i="146"/>
  <c r="D3" i="146"/>
  <c r="H4" i="146"/>
  <c r="H3" i="146"/>
  <c r="H5" i="146" l="1"/>
  <c r="D5" i="146"/>
  <c r="B4" i="146"/>
  <c r="I4" i="146" l="1"/>
  <c r="E3" i="146" l="1"/>
  <c r="E5" i="146" s="1"/>
  <c r="F3" i="146"/>
  <c r="F5" i="146" s="1"/>
  <c r="G3" i="146"/>
  <c r="G5" i="146" s="1"/>
  <c r="B3" i="146" l="1"/>
  <c r="I5" i="146" l="1"/>
  <c r="I3" i="14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Tiansheng Sun</author>
    <author>wada</author>
    <author>yanxiaow</author>
  </authors>
  <commentList>
    <comment ref="F5" authorId="0" shapeId="0" xr:uid="{00000000-0006-0000-03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Excelのテスト仕様書の、テストケースシート単位で、対応するUnitTestプロジェクト名(CREO以下のパス)、該当テストが取得できるTFS上のラベル名(テストとして現時点で完成とするもの)を記載ください。</t>
        </r>
      </text>
    </comment>
    <comment ref="J8" authorId="1" shapeId="0" xr:uid="{00000000-0006-0000-0300-000002000000}">
      <text>
        <r>
          <rPr>
            <b/>
            <sz val="10"/>
            <color indexed="81"/>
            <rFont val="ＭＳ Ｐゴシック"/>
            <family val="3"/>
            <charset val="128"/>
          </rPr>
          <t>テスト項目数</t>
        </r>
      </text>
    </comment>
    <comment ref="J9" authorId="1" shapeId="0" xr:uid="{00000000-0006-0000-0300-000003000000}">
      <text>
        <r>
          <rPr>
            <b/>
            <sz val="10"/>
            <color indexed="81"/>
            <rFont val="ＭＳ Ｐゴシック"/>
            <family val="3"/>
            <charset val="128"/>
          </rPr>
          <t>目前実施完了OK数</t>
        </r>
      </text>
    </comment>
    <comment ref="J10" authorId="1" shapeId="0" xr:uid="{00000000-0006-0000-0300-000004000000}">
      <text>
        <r>
          <rPr>
            <b/>
            <sz val="10"/>
            <color indexed="81"/>
            <rFont val="ＭＳ Ｐゴシック"/>
            <family val="3"/>
            <charset val="128"/>
          </rPr>
          <t>目前障害残留数</t>
        </r>
      </text>
    </comment>
    <comment ref="J11" authorId="2" shapeId="0" xr:uid="{00000000-0006-0000-0300-000005000000}">
      <text>
        <r>
          <rPr>
            <b/>
            <sz val="9"/>
            <color indexed="81"/>
            <rFont val="ＭＳ Ｐゴシック"/>
            <family val="3"/>
            <charset val="128"/>
          </rPr>
          <t>目前修正したの障害数</t>
        </r>
      </text>
    </comment>
    <comment ref="M12" authorId="0" shapeId="0" xr:uid="{00000000-0006-0000-0300-000006000000}">
      <text>
        <r>
          <rPr>
            <b/>
            <sz val="9"/>
            <color indexed="81"/>
            <rFont val="ＭＳ Ｐゴシック"/>
            <family val="3"/>
            <charset val="128"/>
          </rPr>
          <t>テストケース（C列：小項目レベル）単位で、UnitTest上に
　実装があるものには○をつける。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<sst xmlns="http://schemas.openxmlformats.org/spreadsheetml/2006/main" count="199" uniqueCount="134">
  <si>
    <t>＜PBJAPPL＞</t>
    <phoneticPr fontId="4"/>
  </si>
  <si>
    <t>　単体テスト仕様書</t>
  </si>
  <si>
    <t>第1.0版</t>
  </si>
  <si>
    <t>修正履歴</t>
  </si>
  <si>
    <t>※１：Ａ…追加、Ｕ…更新、Ｄ…削除</t>
  </si>
  <si>
    <t>修正箇所</t>
  </si>
  <si>
    <t>内容（※1）</t>
  </si>
  <si>
    <t>修正日</t>
  </si>
  <si>
    <t>修正者</t>
  </si>
  <si>
    <t>補足</t>
  </si>
  <si>
    <t>新規作成</t>
  </si>
  <si>
    <t>追加</t>
  </si>
  <si>
    <t>NO.</t>
    <phoneticPr fontId="62"/>
  </si>
  <si>
    <t>Sheet</t>
    <phoneticPr fontId="62"/>
  </si>
  <si>
    <t>OK</t>
    <phoneticPr fontId="62"/>
  </si>
  <si>
    <t>NG</t>
    <phoneticPr fontId="62"/>
  </si>
  <si>
    <t>NG-&gt;OK</t>
  </si>
  <si>
    <t>-</t>
    <phoneticPr fontId="62"/>
  </si>
  <si>
    <t>Total</t>
    <phoneticPr fontId="62"/>
  </si>
  <si>
    <t>Status</t>
    <phoneticPr fontId="62"/>
  </si>
  <si>
    <t>テストケース</t>
    <phoneticPr fontId="4"/>
  </si>
  <si>
    <t>Matrix_01</t>
    <phoneticPr fontId="4"/>
  </si>
  <si>
    <t>プロジェクト名称</t>
    <rPh sb="6" eb="8">
      <t>メイショウ</t>
    </rPh>
    <phoneticPr fontId="4"/>
  </si>
  <si>
    <t>ドキュメント名称</t>
    <rPh sb="6" eb="8">
      <t>メイショウ</t>
    </rPh>
    <phoneticPr fontId="4"/>
  </si>
  <si>
    <t>作成年月日</t>
    <rPh sb="0" eb="2">
      <t>サクセイ</t>
    </rPh>
    <rPh sb="2" eb="5">
      <t>ネンガッピ</t>
    </rPh>
    <phoneticPr fontId="4"/>
  </si>
  <si>
    <t>更新者名</t>
    <rPh sb="0" eb="3">
      <t>コウシンシャ</t>
    </rPh>
    <rPh sb="3" eb="4">
      <t>メイ</t>
    </rPh>
    <phoneticPr fontId="4"/>
  </si>
  <si>
    <t>更新年月日</t>
    <rPh sb="0" eb="2">
      <t>コウシン</t>
    </rPh>
    <rPh sb="2" eb="5">
      <t>ネンガッピ</t>
    </rPh>
    <phoneticPr fontId="4"/>
  </si>
  <si>
    <t>単体テスト仕様書</t>
    <rPh sb="0" eb="2">
      <t>タンタイ</t>
    </rPh>
    <rPh sb="5" eb="7">
      <t>シヨウ</t>
    </rPh>
    <rPh sb="7" eb="8">
      <t>ショ</t>
    </rPh>
    <phoneticPr fontId="4"/>
  </si>
  <si>
    <t>機能名称</t>
    <rPh sb="0" eb="2">
      <t>キノウ</t>
    </rPh>
    <rPh sb="2" eb="4">
      <t>メイショウ</t>
    </rPh>
    <phoneticPr fontId="4"/>
  </si>
  <si>
    <t>機能ＩＤ</t>
  </si>
  <si>
    <t>自動テストプロジェクト名</t>
    <phoneticPr fontId="4"/>
  </si>
  <si>
    <t>ラベル</t>
    <phoneticPr fontId="4"/>
  </si>
  <si>
    <t>通常パターン</t>
    <rPh sb="0" eb="2">
      <t>ツウジョウ</t>
    </rPh>
    <phoneticPr fontId="4"/>
  </si>
  <si>
    <t>テスト環境</t>
  </si>
  <si>
    <t xml:space="preserve">※注意事項：マスタデータの修正は禁止 </t>
  </si>
  <si>
    <t>項目番号</t>
  </si>
  <si>
    <t>試験内容</t>
    <rPh sb="0" eb="2">
      <t>シケン</t>
    </rPh>
    <rPh sb="2" eb="4">
      <t>ナイヨウ</t>
    </rPh>
    <phoneticPr fontId="4"/>
  </si>
  <si>
    <t>確認項目</t>
    <rPh sb="0" eb="2">
      <t>カクニン</t>
    </rPh>
    <rPh sb="2" eb="4">
      <t>コウモク</t>
    </rPh>
    <phoneticPr fontId="4"/>
  </si>
  <si>
    <t>試験手順・操作</t>
    <rPh sb="0" eb="2">
      <t>シケン</t>
    </rPh>
    <rPh sb="2" eb="4">
      <t>テジュン</t>
    </rPh>
    <rPh sb="5" eb="7">
      <t>ソウサ</t>
    </rPh>
    <phoneticPr fontId="4"/>
  </si>
  <si>
    <t>予想結果</t>
    <phoneticPr fontId="4"/>
  </si>
  <si>
    <t>試験結果</t>
    <rPh sb="0" eb="2">
      <t>シケン</t>
    </rPh>
    <rPh sb="2" eb="4">
      <t>ケッカ</t>
    </rPh>
    <phoneticPr fontId="4"/>
  </si>
  <si>
    <t>確認者</t>
    <rPh sb="0" eb="2">
      <t>カクニン</t>
    </rPh>
    <rPh sb="2" eb="3">
      <t>シャ</t>
    </rPh>
    <phoneticPr fontId="4"/>
  </si>
  <si>
    <t>確認日</t>
    <rPh sb="0" eb="2">
      <t>カクニン</t>
    </rPh>
    <rPh sb="2" eb="3">
      <t>ビ</t>
    </rPh>
    <phoneticPr fontId="4"/>
  </si>
  <si>
    <t>検証者</t>
  </si>
  <si>
    <t>検証日</t>
  </si>
  <si>
    <t>障害番号</t>
    <rPh sb="0" eb="2">
      <t>ショウガイ</t>
    </rPh>
    <rPh sb="2" eb="4">
      <t>バンゴウ</t>
    </rPh>
    <phoneticPr fontId="4"/>
  </si>
  <si>
    <t>備考</t>
    <rPh sb="0" eb="2">
      <t>ビコウ</t>
    </rPh>
    <phoneticPr fontId="4"/>
  </si>
  <si>
    <t>自動テストで実施</t>
  </si>
  <si>
    <t>01-001</t>
  </si>
  <si>
    <t>画面初期表示イベント</t>
    <phoneticPr fontId="4"/>
  </si>
  <si>
    <t>OK</t>
  </si>
  <si>
    <t>01-002</t>
  </si>
  <si>
    <t>01-003</t>
  </si>
  <si>
    <t>01-004</t>
  </si>
  <si>
    <t>【前提条件】
なし
【手順】
・条件クリアボンタンをクリックした場合</t>
  </si>
  <si>
    <t>01-005</t>
  </si>
  <si>
    <t>検索</t>
  </si>
  <si>
    <t>・検索結果一覧</t>
  </si>
  <si>
    <t>01-006</t>
  </si>
  <si>
    <t>01-008</t>
  </si>
  <si>
    <t>NO</t>
  </si>
  <si>
    <t>確認項目</t>
  </si>
  <si>
    <t>期待結果</t>
  </si>
  <si>
    <t>確認結果</t>
  </si>
  <si>
    <t>確認者</t>
  </si>
  <si>
    <t>確認日</t>
  </si>
  <si>
    <t>1</t>
  </si>
  <si>
    <t>2</t>
  </si>
  <si>
    <t>3</t>
  </si>
  <si>
    <t>全画面</t>
    <phoneticPr fontId="4"/>
  </si>
  <si>
    <t>StudentSystem</t>
    <phoneticPr fontId="4"/>
  </si>
  <si>
    <t>朱</t>
    <phoneticPr fontId="4"/>
  </si>
  <si>
    <r>
      <rPr>
        <b/>
        <sz val="12"/>
        <rFont val="DengXian"/>
        <family val="3"/>
        <charset val="134"/>
      </rPr>
      <t>全</t>
    </r>
    <r>
      <rPr>
        <b/>
        <sz val="12"/>
        <rFont val="ＭＳ Ｐゴシック"/>
        <family val="3"/>
        <charset val="128"/>
      </rPr>
      <t>画面</t>
    </r>
    <phoneticPr fontId="4"/>
  </si>
  <si>
    <t>初期状態</t>
    <phoneticPr fontId="4"/>
  </si>
  <si>
    <t>22/4/2023</t>
  </si>
  <si>
    <t>22/4/2023</t>
    <phoneticPr fontId="4"/>
  </si>
  <si>
    <t>22/4/2025</t>
  </si>
  <si>
    <t>22/4/2026</t>
  </si>
  <si>
    <t>OK</t>
    <phoneticPr fontId="4"/>
  </si>
  <si>
    <t>・データベース内のすべての学生がページに表示されます。
・編集ボタンを使用すると、現在の行の学生情報を取得できます。
・改ページが正常に表示される。
・勘定はデータベース内のコンテンツを正しく取得できます。</t>
    <phoneticPr fontId="4"/>
  </si>
  <si>
    <t>【前提条件】
なし
【手順】
ページのロード
編集ボタンをクリック
改ページ数の表示</t>
    <phoneticPr fontId="4"/>
  </si>
  <si>
    <r>
      <t>01-00</t>
    </r>
    <r>
      <rPr>
        <sz val="11"/>
        <rFont val="DengXian"/>
        <family val="3"/>
        <charset val="134"/>
      </rPr>
      <t>2</t>
    </r>
    <phoneticPr fontId="76" type="noConversion"/>
  </si>
  <si>
    <r>
      <t>・</t>
    </r>
    <r>
      <rPr>
        <sz val="10"/>
        <rFont val="DengXian"/>
        <family val="3"/>
        <charset val="134"/>
      </rPr>
      <t>次の表に情報を満たす結果が表示されます。</t>
    </r>
    <phoneticPr fontId="4"/>
  </si>
  <si>
    <t>追加</t>
    <phoneticPr fontId="4"/>
  </si>
  <si>
    <t>・追加正常</t>
    <phoneticPr fontId="4"/>
  </si>
  <si>
    <t>・異常終了</t>
    <phoneticPr fontId="4"/>
  </si>
  <si>
    <t>【前提条件】
なし
【手順】
・追加ボタンをクリックする
・正しい生徒の成績情報を入力する
・確定ボタンをクリックする
　</t>
    <phoneticPr fontId="4"/>
  </si>
  <si>
    <t>【前提条件】
なし
【手順】
・追加ボタンをクリックする
・入力が不正なデータです。</t>
    <phoneticPr fontId="4"/>
  </si>
  <si>
    <t>現在のページを閉じる
ユーザーに正常に挿入されたことを求めるプロンプト
ページの更新</t>
    <phoneticPr fontId="4"/>
  </si>
  <si>
    <t>プロンプト応答のエラーメッセージ</t>
    <phoneticPr fontId="4"/>
  </si>
  <si>
    <r>
      <t>01-00</t>
    </r>
    <r>
      <rPr>
        <sz val="11"/>
        <rFont val="DengXian"/>
        <family val="3"/>
        <charset val="134"/>
      </rPr>
      <t>5</t>
    </r>
    <phoneticPr fontId="76" type="noConversion"/>
  </si>
  <si>
    <t>修正</t>
    <phoneticPr fontId="4"/>
  </si>
  <si>
    <t>・正常</t>
    <phoneticPr fontId="4"/>
  </si>
  <si>
    <t>【前提条件】
なし
【手順】
・編集ボタンをクリック
・正しい情報入力
・クリックで提出</t>
    <phoneticPr fontId="4"/>
  </si>
  <si>
    <t>【前提条件】
なし
【手順】
・編集ボタンをクリックする
・入力が不正なデータです。　</t>
    <phoneticPr fontId="4"/>
  </si>
  <si>
    <t>・現在のページを閉じる
ユーザーに正常に修正されたことを求めるプロンプト
ページの更新</t>
    <phoneticPr fontId="4"/>
  </si>
  <si>
    <t>・プロンプト応答のエラーメッセージ</t>
    <phoneticPr fontId="4"/>
  </si>
  <si>
    <r>
      <t>01-00</t>
    </r>
    <r>
      <rPr>
        <sz val="11"/>
        <rFont val="DengXian"/>
        <family val="3"/>
        <charset val="134"/>
      </rPr>
      <t>7、</t>
    </r>
    <phoneticPr fontId="76" type="noConversion"/>
  </si>
  <si>
    <t>Excelにエクスポート（すべての学生データ）</t>
    <phoneticPr fontId="4"/>
  </si>
  <si>
    <t>01-007</t>
    <phoneticPr fontId="4"/>
  </si>
  <si>
    <t>01-009</t>
  </si>
  <si>
    <t xml:space="preserve">【前提条件】
なし
【手順】
・Excelにエクスポート（すべての学生データ）ボタンをクリック
</t>
    <phoneticPr fontId="4"/>
  </si>
  <si>
    <t>【前提条件】
なし
【手順】
・接続切断
・データエラー</t>
    <phoneticPr fontId="4"/>
  </si>
  <si>
    <r>
      <t>01-00</t>
    </r>
    <r>
      <rPr>
        <sz val="11"/>
        <rFont val="DengXian"/>
        <family val="3"/>
        <charset val="134"/>
      </rPr>
      <t>8</t>
    </r>
    <phoneticPr fontId="76" type="noConversion"/>
  </si>
  <si>
    <r>
      <t>01-00</t>
    </r>
    <r>
      <rPr>
        <sz val="11"/>
        <rFont val="DengXian"/>
        <family val="3"/>
        <charset val="134"/>
      </rPr>
      <t>9</t>
    </r>
    <phoneticPr fontId="76" type="noConversion"/>
  </si>
  <si>
    <t>プレゼンテーションに失敗しました</t>
  </si>
  <si>
    <t>Excelにエクスポート（選択した学生データ）</t>
    <phoneticPr fontId="4"/>
  </si>
  <si>
    <t>01-010</t>
  </si>
  <si>
    <t>01-011</t>
  </si>
  <si>
    <t xml:space="preserve">【前提条件】
なし
【手順】
・Excelにエクスポート（選択した学生データ）ボタンをクリック
</t>
    <phoneticPr fontId="4"/>
  </si>
  <si>
    <t>・プロンプト応答のエラーメッセージ
・プロンプトデータが選択されていません</t>
    <phoneticPr fontId="4"/>
  </si>
  <si>
    <t>・帳票正常に出力されること。
・保存成功のプロンプト
・自分でファイル名を変更できます</t>
    <phoneticPr fontId="4"/>
  </si>
  <si>
    <t>01-012</t>
  </si>
  <si>
    <t>01-013</t>
  </si>
  <si>
    <t>01-014</t>
  </si>
  <si>
    <t>削除</t>
    <phoneticPr fontId="4"/>
  </si>
  <si>
    <t>【前提条件】
なし
【手順】
・削除ボタンをクリック</t>
    <phoneticPr fontId="4"/>
  </si>
  <si>
    <t>・削除成功のプロンプト
・ページの更新</t>
    <phoneticPr fontId="4"/>
  </si>
  <si>
    <t>22/4/2024</t>
    <phoneticPr fontId="4"/>
  </si>
  <si>
    <t>一括削除</t>
    <phoneticPr fontId="4"/>
  </si>
  <si>
    <t>【前提条件】
なし
【手順】
・一括削除ボタンをクリック</t>
    <phoneticPr fontId="4"/>
  </si>
  <si>
    <t>・一括削除成功のプロンプト
・ページの更新</t>
    <phoneticPr fontId="4"/>
  </si>
  <si>
    <t>01-012</t>
    <phoneticPr fontId="76" type="noConversion"/>
  </si>
  <si>
    <t>01-013</t>
    <phoneticPr fontId="76" type="noConversion"/>
  </si>
  <si>
    <r>
      <t>01-01</t>
    </r>
    <r>
      <rPr>
        <sz val="11"/>
        <rFont val="DengXian"/>
        <family val="3"/>
        <charset val="134"/>
      </rPr>
      <t>4</t>
    </r>
    <phoneticPr fontId="76" type="noConversion"/>
  </si>
  <si>
    <t>すべてのボタンが正常に使用可能。
「Matrix_01」参照</t>
    <phoneticPr fontId="4"/>
  </si>
  <si>
    <t>・データベース内のすべての学生がページに表示されます。</t>
    <phoneticPr fontId="76" type="noConversion"/>
  </si>
  <si>
    <t>・編集ボタンを使用すると、現在の行の学生情報を取得できます。</t>
    <phoneticPr fontId="76" type="noConversion"/>
  </si>
  <si>
    <t>・改ページが正常に表示される。</t>
    <phoneticPr fontId="76" type="noConversion"/>
  </si>
  <si>
    <t xml:space="preserve">
</t>
    <phoneticPr fontId="76" type="noConversion"/>
  </si>
  <si>
    <t>・検索条件
・検索結果一覧</t>
    <phoneticPr fontId="4"/>
  </si>
  <si>
    <t>検索結果一覧</t>
    <phoneticPr fontId="76" type="noConversion"/>
  </si>
  <si>
    <t>朱</t>
    <phoneticPr fontId="76" type="noConversion"/>
  </si>
  <si>
    <t>2023/04/22</t>
    <phoneticPr fontId="7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</si>
</sst>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1">
    <numFmt numFmtId="5" formatCode="&quot;$&quot;#,##0_);\(&quot;$&quot;#,##0\)"/>
    <numFmt numFmtId="7" formatCode="&quot;$&quot;#,##0.00_);\(&quot;$&quot;#,##0.00\)"/>
    <numFmt numFmtId="176" formatCode="&quot;¥&quot;#,##0;[Red]\-&quot;¥&quot;#,##0"/>
    <numFmt numFmtId="177" formatCode="&quot;¥&quot;#,##0.00;\-&quot;¥&quot;#,##0.00"/>
    <numFmt numFmtId="178" formatCode="&quot;¥&quot;#,##0.00;[Red]\-&quot;¥&quot;#,##0.00"/>
    <numFmt numFmtId="179" formatCode="_-* #,##0_-;\-* #,##0_-;_-* &quot;-&quot;_-;_-@_-"/>
    <numFmt numFmtId="180" formatCode="&quot;¥&quot;#,##0.00;[Red]&quot;¥&quot;\-#,##0.00"/>
    <numFmt numFmtId="181" formatCode="_ &quot;¥&quot;* #,##0_ ;_ &quot;¥&quot;* \-#,##0_ ;_ &quot;¥&quot;* &quot;-&quot;_ ;_ @_ "/>
    <numFmt numFmtId="182" formatCode="_ * #,##0_ ;_ * \-#,##0_ ;_ * &quot;-&quot;_ ;_ @_ "/>
    <numFmt numFmtId="183" formatCode="_ &quot;¥&quot;* #,##0.00_ ;_ &quot;¥&quot;* \-#,##0.00_ ;_ &quot;¥&quot;* &quot;-&quot;??_ ;_ @_ "/>
    <numFmt numFmtId="184" formatCode="_ * #,##0.00_ ;_ * \-#,##0.00_ ;_ * &quot;-&quot;??_ ;_ @_ "/>
    <numFmt numFmtId="185" formatCode="0%;\(0%\)"/>
    <numFmt numFmtId="186" formatCode="0.0%"/>
    <numFmt numFmtId="187" formatCode="#,##0.0_ "/>
    <numFmt numFmtId="188" formatCode="#,##0;\-#,##0;&quot;-&quot;"/>
    <numFmt numFmtId="189" formatCode="0.0%;[Red]\(0.0%\)"/>
    <numFmt numFmtId="190" formatCode="0%;[Red]\(0%\)"/>
    <numFmt numFmtId="191" formatCode="0.0%;\(0.0%\)"/>
    <numFmt numFmtId="192" formatCode="&quot;   &quot;@"/>
    <numFmt numFmtId="193" formatCode="&quot;$&quot;#,##0;\-&quot;$&quot;#,##0"/>
    <numFmt numFmtId="194" formatCode="_(* #,##0_);_(* \(#,##0\);_(* &quot;-&quot;_)"/>
    <numFmt numFmtId="195" formatCode="#,##0.0_);\(#,##0.0\)"/>
    <numFmt numFmtId="196" formatCode="#,##0.00&quot;｣&quot;_);\(#,##0.00&quot;｣&quot;\)"/>
    <numFmt numFmtId="197" formatCode="_(* #,##0.0000_);_(* \(#,##0.0000\);_(* &quot;-&quot;??_);_(@_)"/>
    <numFmt numFmtId="198" formatCode="_(* #,##0,_);_(* \(#,##0,\);_(* &quot;-&quot;_)"/>
    <numFmt numFmtId="199" formatCode=";;;"/>
    <numFmt numFmtId="200" formatCode="#,##0_ ;[Red]\-#,##0\ "/>
    <numFmt numFmtId="201" formatCode="#,##0.0&quot;人月&quot;"/>
    <numFmt numFmtId="202" formatCode="0_);\(0\)"/>
    <numFmt numFmtId="203" formatCode="#,##0&quot; &quot;;[Red]&quot;▲&quot;#,##0&quot; &quot;"/>
    <numFmt numFmtId="204" formatCode="#,##0_ "/>
  </numFmts>
  <fonts count="78">
    <font>
      <sz val="11"/>
      <name val="ＭＳ Ｐゴシック"/>
      <family val="3"/>
      <charset val="128"/>
    </font>
    <font>
      <sz val="11"/>
      <color theme="1"/>
      <name val="宋体"/>
      <family val="2"/>
      <charset val="128"/>
      <scheme val="minor"/>
    </font>
    <font>
      <sz val="11"/>
      <color theme="1"/>
      <name val="宋体"/>
      <family val="2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28"/>
      <name val="ＭＳ Ｐゴシック"/>
      <family val="3"/>
      <charset val="128"/>
    </font>
    <font>
      <b/>
      <sz val="24"/>
      <name val="ＭＳ Ｐゴシック"/>
      <family val="3"/>
      <charset val="128"/>
    </font>
    <font>
      <b/>
      <sz val="22"/>
      <name val="ＭＳ Ｐゴシック"/>
      <family val="3"/>
      <charset val="128"/>
    </font>
    <font>
      <sz val="1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0"/>
      <color indexed="81"/>
      <name val="ＭＳ Ｐゴシック"/>
      <family val="3"/>
      <charset val="128"/>
    </font>
    <font>
      <sz val="10.5"/>
      <name val="MS UI Gothic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name val="ＭＳ 明朝"/>
      <family val="1"/>
      <charset val="128"/>
    </font>
    <font>
      <sz val="10"/>
      <name val="ＭＳ 明朝"/>
      <family val="1"/>
      <charset val="128"/>
    </font>
    <font>
      <b/>
      <sz val="28"/>
      <color indexed="8"/>
      <name val="MS UI Gothic"/>
      <family val="3"/>
      <charset val="128"/>
    </font>
    <font>
      <b/>
      <sz val="10"/>
      <color indexed="8"/>
      <name val="MS UI Gothic"/>
      <family val="3"/>
      <charset val="128"/>
    </font>
    <font>
      <sz val="9"/>
      <color indexed="81"/>
      <name val="ＭＳ Ｐゴシック"/>
      <family val="3"/>
      <charset val="128"/>
    </font>
    <font>
      <sz val="11"/>
      <color theme="1"/>
      <name val="宋体"/>
      <family val="3"/>
      <charset val="128"/>
      <scheme val="minor"/>
    </font>
    <font>
      <sz val="9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name val="明朝"/>
      <family val="1"/>
      <charset val="128"/>
    </font>
    <font>
      <b/>
      <sz val="12"/>
      <name val="Arial"/>
      <family val="2"/>
    </font>
    <font>
      <sz val="10"/>
      <name val="MS ??"/>
      <family val="1"/>
    </font>
    <font>
      <u/>
      <sz val="10"/>
      <color indexed="14"/>
      <name val="?l?r ?o?S?V?b?N"/>
      <family val="3"/>
    </font>
    <font>
      <sz val="10"/>
      <name val="?l?r ?o?S?V?b?N"/>
      <family val="3"/>
    </font>
    <font>
      <u/>
      <sz val="11"/>
      <color indexed="12"/>
      <name val="?l?r ?o?S?V?b?N"/>
      <family val="3"/>
    </font>
    <font>
      <u/>
      <sz val="8.25"/>
      <color indexed="36"/>
      <name val="lr oSVbN"/>
      <family val="3"/>
    </font>
    <font>
      <u/>
      <sz val="11"/>
      <color indexed="36"/>
      <name val="lr oSVbN"/>
      <family val="3"/>
    </font>
    <font>
      <u/>
      <sz val="8.25"/>
      <color indexed="12"/>
      <name val="lr oSVbN"/>
      <family val="3"/>
    </font>
    <font>
      <sz val="10"/>
      <name val="lr ¾©"/>
      <family val="1"/>
    </font>
    <font>
      <sz val="11"/>
      <name val="lr ¾©"/>
      <family val="1"/>
    </font>
    <font>
      <sz val="13"/>
      <name val="Tms Rmn"/>
      <family val="1"/>
    </font>
    <font>
      <sz val="11"/>
      <name val="標準明朝"/>
      <family val="1"/>
      <charset val="128"/>
    </font>
    <font>
      <sz val="14"/>
      <name val="ＭＳ ゴシック"/>
      <family val="3"/>
      <charset val="128"/>
    </font>
    <font>
      <sz val="12"/>
      <name val="明朝"/>
      <family val="1"/>
      <charset val="128"/>
    </font>
    <font>
      <sz val="8"/>
      <name val="Arial"/>
      <family val="2"/>
    </font>
    <font>
      <sz val="10"/>
      <name val="ＭＳ ゴシック"/>
      <family val="3"/>
      <charset val="128"/>
    </font>
    <font>
      <sz val="8"/>
      <name val="Times New Roman"/>
      <family val="1"/>
    </font>
    <font>
      <b/>
      <sz val="10"/>
      <name val="MS Sans Serif"/>
      <family val="2"/>
    </font>
    <font>
      <sz val="10"/>
      <color indexed="8"/>
      <name val="Arial"/>
      <family val="2"/>
    </font>
    <font>
      <sz val="10"/>
      <name val="Helv"/>
      <family val="2"/>
    </font>
    <font>
      <b/>
      <sz val="13"/>
      <name val="Tms Rmn"/>
      <family val="1"/>
    </font>
    <font>
      <sz val="10"/>
      <name val="Arial"/>
      <family val="2"/>
    </font>
    <font>
      <sz val="9"/>
      <name val="Times New Roman"/>
      <family val="1"/>
    </font>
    <font>
      <sz val="10"/>
      <name val="Times New Roman"/>
      <family val="1"/>
    </font>
    <font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18"/>
      <color indexed="56"/>
      <name val="ＭＳ Ｐゴシック"/>
      <family val="3"/>
      <charset val="128"/>
    </font>
    <font>
      <b/>
      <sz val="11"/>
      <name val="Arial"/>
      <family val="2"/>
    </font>
    <font>
      <sz val="12"/>
      <name val="Times New Roman"/>
      <family val="1"/>
    </font>
    <font>
      <sz val="11"/>
      <name val="・団"/>
      <family val="1"/>
      <charset val="128"/>
    </font>
    <font>
      <b/>
      <sz val="16"/>
      <name val="ＭＳ 明朝"/>
      <family val="1"/>
      <charset val="128"/>
    </font>
    <font>
      <sz val="14"/>
      <name val="ＭＳ 明朝"/>
      <family val="1"/>
      <charset val="128"/>
    </font>
    <font>
      <sz val="8"/>
      <name val="ＭＳ 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・団"/>
      <family val="1"/>
      <charset val="128"/>
    </font>
    <font>
      <sz val="12"/>
      <name val="Osaka"/>
      <family val="3"/>
      <charset val="128"/>
    </font>
    <font>
      <sz val="12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9"/>
      <name val="ＭＳ Ｐ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ＦＡ 明朝"/>
      <family val="1"/>
      <charset val="128"/>
    </font>
    <font>
      <b/>
      <sz val="11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8"/>
      <name val="ＭＳ Ｐゴシック"/>
      <family val="3"/>
      <charset val="128"/>
    </font>
    <font>
      <sz val="10.5"/>
      <name val="ＭＳ Ｐゴシック"/>
      <family val="3"/>
      <charset val="128"/>
    </font>
    <font>
      <sz val="26"/>
      <name val="DengXian"/>
      <family val="3"/>
      <charset val="134"/>
    </font>
    <font>
      <sz val="10"/>
      <name val="DengXian"/>
      <family val="3"/>
      <charset val="134"/>
    </font>
    <font>
      <b/>
      <sz val="12"/>
      <name val="DengXian"/>
      <family val="3"/>
      <charset val="134"/>
    </font>
    <font>
      <b/>
      <sz val="12"/>
      <name val="ＭＳ Ｐゴシック"/>
      <family val="3"/>
      <charset val="134"/>
    </font>
    <font>
      <sz val="9"/>
      <name val="DengXian"/>
      <family val="3"/>
      <charset val="134"/>
    </font>
    <font>
      <sz val="11"/>
      <name val="DengXian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60">
    <xf numFmtId="0" fontId="0" fillId="0" borderId="0"/>
    <xf numFmtId="0" fontId="3" fillId="0" borderId="0"/>
    <xf numFmtId="0" fontId="3" fillId="0" borderId="0"/>
    <xf numFmtId="0" fontId="3" fillId="0" borderId="0">
      <alignment vertical="center"/>
    </xf>
    <xf numFmtId="0" fontId="19" fillId="0" borderId="0">
      <alignment vertical="center"/>
    </xf>
    <xf numFmtId="180" fontId="3" fillId="0" borderId="0" applyFont="0" applyFill="0" applyBorder="0" applyAlignment="0" applyProtection="0"/>
    <xf numFmtId="9" fontId="21" fillId="0" borderId="0" applyFont="0" applyFill="0" applyBorder="0" applyAlignment="0" applyProtection="0"/>
    <xf numFmtId="49" fontId="22" fillId="0" borderId="0"/>
    <xf numFmtId="49" fontId="23" fillId="0" borderId="0" applyProtection="0">
      <alignment horizontal="left"/>
    </xf>
    <xf numFmtId="0" fontId="24" fillId="0" borderId="0"/>
    <xf numFmtId="49" fontId="23" fillId="0" borderId="0" applyProtection="0">
      <alignment horizontal="left"/>
    </xf>
    <xf numFmtId="0" fontId="25" fillId="0" borderId="0" applyNumberFormat="0" applyFill="0" applyBorder="0" applyAlignment="0" applyProtection="0"/>
    <xf numFmtId="184" fontId="26" fillId="0" borderId="0" applyFont="0" applyFill="0" applyBorder="0" applyAlignment="0" applyProtection="0"/>
    <xf numFmtId="182" fontId="26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26" fillId="0" borderId="0"/>
    <xf numFmtId="183" fontId="26" fillId="0" borderId="0" applyFont="0" applyFill="0" applyBorder="0" applyAlignment="0" applyProtection="0"/>
    <xf numFmtId="181" fontId="26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1" fillId="0" borderId="0"/>
    <xf numFmtId="0" fontId="32" fillId="0" borderId="0"/>
    <xf numFmtId="185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10" fontId="33" fillId="0" borderId="0" applyFont="0" applyFill="0" applyBorder="0" applyAlignment="0" applyProtection="0"/>
    <xf numFmtId="0" fontId="34" fillId="0" borderId="0" applyFont="0"/>
    <xf numFmtId="0" fontId="35" fillId="0" borderId="0" applyNumberFormat="0" applyFill="0" applyBorder="0" applyAlignment="0" applyProtection="0"/>
    <xf numFmtId="187" fontId="15" fillId="0" borderId="1" applyFill="0" applyBorder="0" applyProtection="0">
      <alignment vertical="center"/>
    </xf>
    <xf numFmtId="0" fontId="36" fillId="0" borderId="13" applyNumberFormat="0" applyFill="0" applyBorder="0" applyAlignment="0" applyProtection="0"/>
    <xf numFmtId="0" fontId="37" fillId="0" borderId="0" applyNumberFormat="0" applyAlignment="0"/>
    <xf numFmtId="0" fontId="38" fillId="0" borderId="0"/>
    <xf numFmtId="0" fontId="39" fillId="0" borderId="0">
      <alignment horizontal="center" wrapText="1"/>
      <protection locked="0"/>
    </xf>
    <xf numFmtId="5" fontId="40" fillId="0" borderId="8" applyAlignment="0" applyProtection="0"/>
    <xf numFmtId="188" fontId="41" fillId="0" borderId="0" applyFill="0" applyBorder="0" applyAlignment="0"/>
    <xf numFmtId="189" fontId="42" fillId="0" borderId="0" applyFill="0" applyBorder="0" applyAlignment="0"/>
    <xf numFmtId="190" fontId="42" fillId="0" borderId="0" applyFill="0" applyBorder="0" applyAlignment="0"/>
    <xf numFmtId="191" fontId="42" fillId="0" borderId="0" applyFill="0" applyBorder="0" applyAlignment="0"/>
    <xf numFmtId="192" fontId="42" fillId="0" borderId="0" applyFill="0" applyBorder="0" applyAlignment="0"/>
    <xf numFmtId="193" fontId="42" fillId="0" borderId="0" applyFill="0" applyBorder="0" applyAlignment="0"/>
    <xf numFmtId="194" fontId="42" fillId="0" borderId="0" applyFill="0" applyBorder="0" applyAlignment="0"/>
    <xf numFmtId="189" fontId="42" fillId="0" borderId="0" applyFill="0" applyBorder="0" applyAlignment="0"/>
    <xf numFmtId="49" fontId="20" fillId="0" borderId="0" applyFont="0" applyFill="0" applyBorder="0" applyAlignment="0" applyProtection="0"/>
    <xf numFmtId="0" fontId="43" fillId="0" borderId="11" applyNumberFormat="0" applyFill="0" applyProtection="0">
      <alignment horizontal="center"/>
    </xf>
    <xf numFmtId="193" fontId="42" fillId="0" borderId="0" applyFont="0" applyFill="0" applyBorder="0" applyAlignment="0" applyProtection="0"/>
    <xf numFmtId="37" fontId="33" fillId="0" borderId="0" applyFont="0" applyFill="0" applyBorder="0" applyAlignment="0" applyProtection="0"/>
    <xf numFmtId="195" fontId="33" fillId="0" borderId="0" applyFont="0" applyFill="0" applyBorder="0" applyAlignment="0" applyProtection="0"/>
    <xf numFmtId="39" fontId="33" fillId="0" borderId="0" applyFont="0" applyFill="0" applyBorder="0" applyAlignment="0" applyProtection="0"/>
    <xf numFmtId="189" fontId="42" fillId="0" borderId="0" applyFont="0" applyFill="0" applyBorder="0" applyAlignment="0" applyProtection="0"/>
    <xf numFmtId="5" fontId="33" fillId="0" borderId="0" applyFont="0" applyFill="0" applyBorder="0" applyAlignment="0" applyProtection="0"/>
    <xf numFmtId="7" fontId="33" fillId="0" borderId="0" applyFont="0" applyFill="0" applyBorder="0" applyAlignment="0" applyProtection="0"/>
    <xf numFmtId="14" fontId="41" fillId="0" borderId="0" applyFill="0" applyBorder="0" applyAlignment="0"/>
    <xf numFmtId="0" fontId="44" fillId="0" borderId="1" applyFill="0" applyBorder="0" applyProtection="0">
      <alignment vertical="center" wrapText="1"/>
    </xf>
    <xf numFmtId="193" fontId="42" fillId="0" borderId="0" applyFill="0" applyBorder="0" applyAlignment="0"/>
    <xf numFmtId="189" fontId="42" fillId="0" borderId="0" applyFill="0" applyBorder="0" applyAlignment="0"/>
    <xf numFmtId="193" fontId="42" fillId="0" borderId="0" applyFill="0" applyBorder="0" applyAlignment="0"/>
    <xf numFmtId="194" fontId="42" fillId="0" borderId="0" applyFill="0" applyBorder="0" applyAlignment="0"/>
    <xf numFmtId="189" fontId="42" fillId="0" borderId="0" applyFill="0" applyBorder="0" applyAlignment="0"/>
    <xf numFmtId="0" fontId="45" fillId="0" borderId="0">
      <alignment horizontal="left"/>
    </xf>
    <xf numFmtId="0" fontId="23" fillId="0" borderId="0">
      <alignment horizontal="left"/>
    </xf>
    <xf numFmtId="0" fontId="46" fillId="0" borderId="0">
      <alignment vertical="center"/>
    </xf>
    <xf numFmtId="38" fontId="37" fillId="2" borderId="0" applyNumberFormat="0" applyBorder="0" applyAlignment="0" applyProtection="0"/>
    <xf numFmtId="0" fontId="23" fillId="0" borderId="14" applyNumberFormat="0" applyAlignment="0" applyProtection="0">
      <alignment horizontal="left" vertical="center"/>
    </xf>
    <xf numFmtId="0" fontId="23" fillId="0" borderId="7">
      <alignment horizontal="left" vertical="center"/>
    </xf>
    <xf numFmtId="0" fontId="38" fillId="0" borderId="0" applyBorder="0"/>
    <xf numFmtId="10" fontId="37" fillId="5" borderId="1" applyNumberFormat="0" applyBorder="0" applyAlignment="0" applyProtection="0"/>
    <xf numFmtId="0" fontId="38" fillId="0" borderId="0"/>
    <xf numFmtId="0" fontId="47" fillId="0" borderId="0"/>
    <xf numFmtId="193" fontId="42" fillId="0" borderId="0" applyFill="0" applyBorder="0" applyAlignment="0"/>
    <xf numFmtId="189" fontId="42" fillId="0" borderId="0" applyFill="0" applyBorder="0" applyAlignment="0"/>
    <xf numFmtId="193" fontId="42" fillId="0" borderId="0" applyFill="0" applyBorder="0" applyAlignment="0"/>
    <xf numFmtId="194" fontId="42" fillId="0" borderId="0" applyFill="0" applyBorder="0" applyAlignment="0"/>
    <xf numFmtId="189" fontId="42" fillId="0" borderId="0" applyFill="0" applyBorder="0" applyAlignment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96" fontId="3" fillId="0" borderId="0"/>
    <xf numFmtId="0" fontId="2" fillId="0" borderId="0"/>
    <xf numFmtId="14" fontId="39" fillId="0" borderId="0">
      <alignment horizontal="center" wrapText="1"/>
      <protection locked="0"/>
    </xf>
    <xf numFmtId="192" fontId="42" fillId="0" borderId="0" applyFont="0" applyFill="0" applyBorder="0" applyAlignment="0" applyProtection="0"/>
    <xf numFmtId="197" fontId="44" fillId="0" borderId="0" applyFont="0" applyFill="0" applyBorder="0" applyAlignment="0" applyProtection="0"/>
    <xf numFmtId="10" fontId="44" fillId="0" borderId="0" applyFont="0" applyFill="0" applyBorder="0" applyAlignment="0" applyProtection="0"/>
    <xf numFmtId="193" fontId="42" fillId="0" borderId="0" applyFill="0" applyBorder="0" applyAlignment="0"/>
    <xf numFmtId="189" fontId="42" fillId="0" borderId="0" applyFill="0" applyBorder="0" applyAlignment="0"/>
    <xf numFmtId="193" fontId="42" fillId="0" borderId="0" applyFill="0" applyBorder="0" applyAlignment="0"/>
    <xf numFmtId="194" fontId="42" fillId="0" borderId="0" applyFill="0" applyBorder="0" applyAlignment="0"/>
    <xf numFmtId="189" fontId="42" fillId="0" borderId="0" applyFill="0" applyBorder="0" applyAlignment="0"/>
    <xf numFmtId="4" fontId="45" fillId="0" borderId="0">
      <alignment horizontal="right"/>
    </xf>
    <xf numFmtId="0" fontId="47" fillId="0" borderId="0" applyNumberFormat="0" applyFont="0" applyFill="0" applyBorder="0" applyAlignment="0" applyProtection="0">
      <alignment horizontal="left"/>
    </xf>
    <xf numFmtId="0" fontId="40" fillId="0" borderId="15">
      <alignment horizontal="center"/>
    </xf>
    <xf numFmtId="4" fontId="48" fillId="0" borderId="0">
      <alignment horizontal="right"/>
    </xf>
    <xf numFmtId="0" fontId="49" fillId="0" borderId="0">
      <alignment horizontal="left"/>
    </xf>
    <xf numFmtId="0" fontId="50" fillId="0" borderId="0"/>
    <xf numFmtId="49" fontId="41" fillId="0" borderId="0" applyFill="0" applyBorder="0" applyAlignment="0"/>
    <xf numFmtId="198" fontId="42" fillId="0" borderId="0" applyFill="0" applyBorder="0" applyAlignment="0"/>
    <xf numFmtId="199" fontId="42" fillId="0" borderId="0" applyFill="0" applyBorder="0" applyAlignment="0"/>
    <xf numFmtId="0" fontId="51" fillId="0" borderId="0" applyNumberFormat="0" applyFill="0" applyBorder="0" applyAlignment="0" applyProtection="0">
      <alignment vertical="center"/>
    </xf>
    <xf numFmtId="49" fontId="52" fillId="0" borderId="16" applyFill="0">
      <alignment horizontal="centerContinuous"/>
    </xf>
    <xf numFmtId="0" fontId="44" fillId="0" borderId="17" applyFill="0" applyBorder="0" applyProtection="0">
      <alignment horizontal="center" vertical="center" wrapText="1"/>
    </xf>
    <xf numFmtId="0" fontId="53" fillId="0" borderId="0"/>
    <xf numFmtId="0" fontId="44" fillId="0" borderId="0"/>
    <xf numFmtId="0" fontId="53" fillId="0" borderId="0"/>
    <xf numFmtId="1" fontId="53" fillId="0" borderId="0" applyNumberFormat="0"/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9" fontId="3" fillId="0" borderId="0" applyFont="0" applyFill="0" applyBorder="0" applyAlignment="0" applyProtection="0"/>
    <xf numFmtId="38" fontId="47" fillId="0" borderId="0" applyFont="0" applyFill="0" applyBorder="0" applyAlignment="0" applyProtection="0"/>
    <xf numFmtId="40" fontId="47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2" fillId="0" borderId="0"/>
    <xf numFmtId="0" fontId="20" fillId="0" borderId="0">
      <alignment vertical="center"/>
    </xf>
    <xf numFmtId="200" fontId="5" fillId="0" borderId="0" applyBorder="0">
      <alignment horizontal="right"/>
    </xf>
    <xf numFmtId="0" fontId="15" fillId="0" borderId="0">
      <alignment vertical="center"/>
    </xf>
    <xf numFmtId="40" fontId="54" fillId="0" borderId="0" applyFont="0" applyFill="0" applyBorder="0" applyAlignment="0" applyProtection="0"/>
    <xf numFmtId="38" fontId="54" fillId="0" borderId="0" applyFont="0" applyFill="0" applyBorder="0" applyAlignment="0" applyProtection="0"/>
    <xf numFmtId="38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49" fontId="23" fillId="0" borderId="0" applyProtection="0">
      <alignment horizontal="left"/>
    </xf>
    <xf numFmtId="0" fontId="55" fillId="0" borderId="0">
      <alignment horizontal="center"/>
    </xf>
    <xf numFmtId="0" fontId="56" fillId="0" borderId="18"/>
    <xf numFmtId="0" fontId="3" fillId="0" borderId="0">
      <alignment vertical="center"/>
    </xf>
    <xf numFmtId="177" fontId="57" fillId="0" borderId="0">
      <alignment vertical="center"/>
    </xf>
    <xf numFmtId="179" fontId="57" fillId="0" borderId="0" applyFont="0" applyFill="0" applyBorder="0" applyProtection="0">
      <alignment vertical="center"/>
    </xf>
    <xf numFmtId="201" fontId="22" fillId="0" borderId="0"/>
    <xf numFmtId="202" fontId="5" fillId="0" borderId="0" applyBorder="0">
      <alignment horizontal="left"/>
    </xf>
    <xf numFmtId="200" fontId="5" fillId="0" borderId="0" applyFill="0" applyBorder="0"/>
    <xf numFmtId="202" fontId="5" fillId="0" borderId="0" applyBorder="0">
      <alignment horizontal="left"/>
    </xf>
    <xf numFmtId="203" fontId="3" fillId="0" borderId="0" applyFont="0" applyFill="0" applyBorder="0" applyProtection="0">
      <alignment vertical="center"/>
    </xf>
    <xf numFmtId="49" fontId="5" fillId="6" borderId="19">
      <alignment horizontal="center"/>
    </xf>
    <xf numFmtId="204" fontId="5" fillId="6" borderId="19">
      <alignment horizontal="right"/>
    </xf>
    <xf numFmtId="14" fontId="5" fillId="6" borderId="0" applyBorder="0">
      <alignment horizontal="center"/>
    </xf>
    <xf numFmtId="49" fontId="5" fillId="0" borderId="19"/>
    <xf numFmtId="0" fontId="58" fillId="0" borderId="0">
      <alignment vertical="center"/>
    </xf>
    <xf numFmtId="178" fontId="59" fillId="0" borderId="0" applyFont="0" applyFill="0" applyBorder="0" applyAlignment="0" applyProtection="0"/>
    <xf numFmtId="176" fontId="59" fillId="0" borderId="0" applyFont="0" applyFill="0" applyBorder="0" applyAlignment="0" applyProtection="0"/>
    <xf numFmtId="0" fontId="60" fillId="0" borderId="15"/>
    <xf numFmtId="0" fontId="61" fillId="0" borderId="0">
      <alignment vertical="center"/>
    </xf>
    <xf numFmtId="0" fontId="36" fillId="0" borderId="19" applyFill="0" applyBorder="0" applyProtection="0">
      <alignment horizontal="left" vertical="center"/>
    </xf>
    <xf numFmtId="0" fontId="60" fillId="0" borderId="15"/>
    <xf numFmtId="14" fontId="5" fillId="0" borderId="9" applyBorder="0">
      <alignment horizontal="left"/>
    </xf>
    <xf numFmtId="14" fontId="5" fillId="0" borderId="0" applyFill="0" applyBorder="0"/>
    <xf numFmtId="0" fontId="62" fillId="0" borderId="0">
      <alignment vertical="center"/>
    </xf>
    <xf numFmtId="0" fontId="3" fillId="0" borderId="0">
      <alignment vertical="center"/>
    </xf>
    <xf numFmtId="0" fontId="3" fillId="0" borderId="0"/>
    <xf numFmtId="0" fontId="21" fillId="0" borderId="0"/>
    <xf numFmtId="0" fontId="3" fillId="0" borderId="0"/>
    <xf numFmtId="0" fontId="2" fillId="0" borderId="0"/>
    <xf numFmtId="0" fontId="64" fillId="0" borderId="0"/>
    <xf numFmtId="0" fontId="63" fillId="0" borderId="0"/>
    <xf numFmtId="0" fontId="65" fillId="0" borderId="0" applyNumberFormat="0" applyFill="0" applyBorder="0" applyAlignment="0" applyProtection="0">
      <alignment vertical="top"/>
      <protection locked="0"/>
    </xf>
    <xf numFmtId="0" fontId="66" fillId="0" borderId="0">
      <alignment vertical="center"/>
    </xf>
    <xf numFmtId="49" fontId="5" fillId="0" borderId="0" applyBorder="0">
      <alignment horizontal="left"/>
    </xf>
    <xf numFmtId="1" fontId="56" fillId="0" borderId="0"/>
    <xf numFmtId="0" fontId="15" fillId="0" borderId="0"/>
    <xf numFmtId="0" fontId="3" fillId="0" borderId="0"/>
    <xf numFmtId="0" fontId="3" fillId="0" borderId="0"/>
    <xf numFmtId="0" fontId="1" fillId="0" borderId="0"/>
  </cellStyleXfs>
  <cellXfs count="110">
    <xf numFmtId="0" fontId="0" fillId="0" borderId="0" xfId="0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3" fillId="0" borderId="0" xfId="2"/>
    <xf numFmtId="0" fontId="9" fillId="0" borderId="0" xfId="2" applyFont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4" fillId="0" borderId="1" xfId="2" applyFont="1" applyBorder="1" applyAlignment="1">
      <alignment horizontal="center" wrapText="1"/>
    </xf>
    <xf numFmtId="0" fontId="15" fillId="0" borderId="1" xfId="2" applyFont="1" applyBorder="1"/>
    <xf numFmtId="14" fontId="15" fillId="0" borderId="1" xfId="2" applyNumberFormat="1" applyFont="1" applyBorder="1"/>
    <xf numFmtId="0" fontId="15" fillId="0" borderId="0" xfId="2" applyFont="1"/>
    <xf numFmtId="0" fontId="15" fillId="0" borderId="1" xfId="2" applyFont="1" applyBorder="1" applyAlignment="1">
      <alignment horizontal="center" vertical="top" wrapText="1"/>
    </xf>
    <xf numFmtId="14" fontId="15" fillId="0" borderId="1" xfId="2" applyNumberFormat="1" applyFont="1" applyBorder="1" applyAlignment="1">
      <alignment horizontal="center" vertical="top" wrapText="1"/>
    </xf>
    <xf numFmtId="0" fontId="15" fillId="0" borderId="1" xfId="2" applyFont="1" applyBorder="1" applyAlignment="1">
      <alignment horizontal="justify" vertical="top" wrapText="1"/>
    </xf>
    <xf numFmtId="14" fontId="15" fillId="0" borderId="1" xfId="2" applyNumberFormat="1" applyFont="1" applyBorder="1" applyAlignment="1">
      <alignment horizontal="justify" vertical="top" wrapText="1"/>
    </xf>
    <xf numFmtId="0" fontId="15" fillId="0" borderId="0" xfId="2" applyFont="1" applyAlignment="1">
      <alignment wrapText="1"/>
    </xf>
    <xf numFmtId="14" fontId="15" fillId="0" borderId="0" xfId="2" applyNumberFormat="1" applyFont="1"/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5" fillId="2" borderId="2" xfId="0" applyFont="1" applyFill="1" applyBorder="1" applyAlignment="1">
      <alignment horizontal="center"/>
    </xf>
    <xf numFmtId="0" fontId="5" fillId="0" borderId="0" xfId="0" applyFont="1" applyAlignment="1">
      <alignment wrapText="1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6" fillId="0" borderId="0" xfId="2" applyFont="1" applyAlignment="1">
      <alignment horizontal="left"/>
    </xf>
    <xf numFmtId="0" fontId="6" fillId="0" borderId="0" xfId="2" applyFont="1" applyAlignment="1">
      <alignment horizontal="center"/>
    </xf>
    <xf numFmtId="0" fontId="7" fillId="0" borderId="0" xfId="2" applyFont="1" applyAlignment="1">
      <alignment horizontal="left"/>
    </xf>
    <xf numFmtId="0" fontId="17" fillId="0" borderId="0" xfId="0" applyFont="1"/>
    <xf numFmtId="0" fontId="8" fillId="0" borderId="0" xfId="2" applyFont="1" applyAlignment="1">
      <alignment horizontal="center"/>
    </xf>
    <xf numFmtId="0" fontId="3" fillId="0" borderId="0" xfId="2" applyAlignment="1">
      <alignment horizontal="center"/>
    </xf>
    <xf numFmtId="0" fontId="5" fillId="3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left"/>
    </xf>
    <xf numFmtId="14" fontId="5" fillId="0" borderId="1" xfId="0" applyNumberFormat="1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left" vertical="top" wrapText="1"/>
    </xf>
    <xf numFmtId="0" fontId="12" fillId="4" borderId="1" xfId="0" applyFont="1" applyFill="1" applyBorder="1" applyAlignment="1">
      <alignment vertical="center" wrapText="1"/>
    </xf>
    <xf numFmtId="14" fontId="5" fillId="4" borderId="1" xfId="0" applyNumberFormat="1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vertical="top"/>
    </xf>
    <xf numFmtId="0" fontId="5" fillId="4" borderId="0" xfId="0" applyFont="1" applyFill="1" applyAlignment="1">
      <alignment vertical="top"/>
    </xf>
    <xf numFmtId="0" fontId="5" fillId="4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center" vertical="top"/>
    </xf>
    <xf numFmtId="0" fontId="67" fillId="3" borderId="1" xfId="144" applyFont="1" applyFill="1" applyBorder="1" applyAlignment="1">
      <alignment horizontal="center"/>
    </xf>
    <xf numFmtId="0" fontId="67" fillId="3" borderId="1" xfId="144" applyFont="1" applyFill="1" applyBorder="1" applyAlignment="1"/>
    <xf numFmtId="0" fontId="67" fillId="3" borderId="1" xfId="144" applyFont="1" applyFill="1" applyBorder="1" applyAlignment="1">
      <alignment horizontal="right"/>
    </xf>
    <xf numFmtId="9" fontId="68" fillId="7" borderId="1" xfId="144" applyNumberFormat="1" applyFont="1" applyFill="1" applyBorder="1" applyAlignment="1"/>
    <xf numFmtId="0" fontId="69" fillId="0" borderId="0" xfId="0" applyFont="1" applyAlignment="1">
      <alignment horizontal="center" vertical="center"/>
    </xf>
    <xf numFmtId="0" fontId="7" fillId="0" borderId="0" xfId="2" applyFont="1" applyAlignment="1">
      <alignment horizontal="center" wrapText="1"/>
    </xf>
    <xf numFmtId="0" fontId="70" fillId="0" borderId="0" xfId="2" applyFont="1" applyAlignment="1">
      <alignment horizontal="center"/>
    </xf>
    <xf numFmtId="14" fontId="70" fillId="0" borderId="0" xfId="2" applyNumberFormat="1" applyFont="1" applyAlignment="1">
      <alignment horizontal="center"/>
    </xf>
    <xf numFmtId="0" fontId="5" fillId="0" borderId="1" xfId="0" applyFont="1" applyBorder="1" applyAlignment="1">
      <alignment horizontal="left"/>
    </xf>
    <xf numFmtId="0" fontId="5" fillId="4" borderId="4" xfId="0" applyFont="1" applyFill="1" applyBorder="1" applyAlignment="1">
      <alignment horizontal="left" vertical="top" wrapText="1"/>
    </xf>
    <xf numFmtId="0" fontId="71" fillId="4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horizontal="left" vertical="center"/>
    </xf>
    <xf numFmtId="0" fontId="62" fillId="0" borderId="1" xfId="144" applyBorder="1" applyAlignment="1">
      <alignment horizontal="center"/>
    </xf>
    <xf numFmtId="0" fontId="62" fillId="0" borderId="1" xfId="144" applyBorder="1" applyAlignment="1"/>
    <xf numFmtId="9" fontId="62" fillId="0" borderId="1" xfId="144" applyNumberFormat="1" applyBorder="1" applyAlignment="1"/>
    <xf numFmtId="49" fontId="0" fillId="0" borderId="0" xfId="0" applyNumberFormat="1"/>
    <xf numFmtId="49" fontId="0" fillId="0" borderId="1" xfId="0" applyNumberFormat="1" applyBorder="1" applyAlignment="1">
      <alignment horizontal="center" vertical="center"/>
    </xf>
    <xf numFmtId="49" fontId="5" fillId="8" borderId="4" xfId="0" applyNumberFormat="1" applyFont="1" applyFill="1" applyBorder="1" applyAlignment="1">
      <alignment vertical="center"/>
    </xf>
    <xf numFmtId="49" fontId="5" fillId="4" borderId="3" xfId="0" applyNumberFormat="1" applyFont="1" applyFill="1" applyBorder="1" applyAlignment="1">
      <alignment horizontal="center" vertical="center" wrapText="1"/>
    </xf>
    <xf numFmtId="49" fontId="0" fillId="9" borderId="5" xfId="0" applyNumberFormat="1" applyFill="1" applyBorder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  <xf numFmtId="0" fontId="5" fillId="4" borderId="6" xfId="0" applyFont="1" applyFill="1" applyBorder="1" applyAlignment="1">
      <alignment vertical="top" wrapText="1"/>
    </xf>
    <xf numFmtId="49" fontId="0" fillId="0" borderId="0" xfId="0" applyNumberFormat="1" applyAlignment="1">
      <alignment horizontal="right"/>
    </xf>
    <xf numFmtId="0" fontId="5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3" borderId="5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7" xfId="0" applyNumberFormat="1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left" vertical="top" wrapText="1"/>
    </xf>
    <xf numFmtId="0" fontId="5" fillId="4" borderId="6" xfId="0" applyFont="1" applyFill="1" applyBorder="1" applyAlignment="1">
      <alignment horizontal="left" vertical="top" wrapText="1"/>
    </xf>
    <xf numFmtId="14" fontId="5" fillId="0" borderId="0" xfId="0" applyNumberFormat="1" applyFont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49" fontId="0" fillId="9" borderId="5" xfId="0" applyNumberFormat="1" applyFill="1" applyBorder="1" applyAlignment="1">
      <alignment horizontal="center"/>
    </xf>
    <xf numFmtId="49" fontId="0" fillId="9" borderId="3" xfId="0" applyNumberFormat="1" applyFill="1" applyBorder="1" applyAlignment="1">
      <alignment horizontal="center"/>
    </xf>
    <xf numFmtId="49" fontId="0" fillId="0" borderId="5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0" fontId="72" fillId="0" borderId="0" xfId="2" applyFont="1" applyAlignment="1">
      <alignment horizontal="center"/>
    </xf>
    <xf numFmtId="0" fontId="75" fillId="0" borderId="2" xfId="0" applyFont="1" applyBorder="1" applyAlignment="1">
      <alignment horizontal="center" vertical="center" wrapText="1"/>
    </xf>
    <xf numFmtId="14" fontId="77" fillId="4" borderId="1" xfId="0" applyNumberFormat="1" applyFont="1" applyFill="1" applyBorder="1" applyAlignment="1">
      <alignment horizontal="left" vertical="center"/>
    </xf>
    <xf numFmtId="0" fontId="73" fillId="0" borderId="1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top" wrapText="1"/>
    </xf>
    <xf numFmtId="0" fontId="5" fillId="4" borderId="6" xfId="0" applyFont="1" applyFill="1" applyBorder="1" applyAlignment="1">
      <alignment horizontal="center" vertical="top" wrapText="1"/>
    </xf>
    <xf numFmtId="0" fontId="77" fillId="0" borderId="0" xfId="0" applyFont="1"/>
    <xf numFmtId="49" fontId="0" fillId="0" borderId="0" xfId="0" applyNumberFormat="1" applyAlignment="1">
      <alignment wrapText="1"/>
    </xf>
  </cellXfs>
  <cellStyles count="160">
    <cellStyle name="_x0002_" xfId="5" xr:uid="{00000000-0005-0000-0000-000000000000}"/>
    <cellStyle name="_x000c_ーセン_x000c_" xfId="6" xr:uid="{00000000-0005-0000-0000-000001000000}"/>
    <cellStyle name="####" xfId="7" xr:uid="{00000000-0005-0000-0000-000002000000}"/>
    <cellStyle name="???1" xfId="8" xr:uid="{00000000-0005-0000-0000-000003000000}"/>
    <cellStyle name="??_??????" xfId="9" xr:uid="{00000000-0005-0000-0000-000004000000}"/>
    <cellStyle name="??出???P" xfId="10" xr:uid="{00000000-0005-0000-0000-000005000000}"/>
    <cellStyle name="?\・・?????n?C?pー???“?N" xfId="11" xr:uid="{00000000-0005-0000-0000-000006000000}"/>
    <cellStyle name="?…??・?? [0.00]_Branch Name" xfId="12" xr:uid="{00000000-0005-0000-0000-000007000000}"/>
    <cellStyle name="?…??・??_Branch Name" xfId="13" xr:uid="{00000000-0005-0000-0000-000008000000}"/>
    <cellStyle name="?n?C?pー???“?N" xfId="14" xr:uid="{00000000-0005-0000-0000-000009000000}"/>
    <cellStyle name="?W準_Branch Name" xfId="15" xr:uid="{00000000-0005-0000-0000-00000A000000}"/>
    <cellStyle name="’?‰? [0.00]_Branch Name" xfId="16" xr:uid="{00000000-0005-0000-0000-00000B000000}"/>
    <cellStyle name="’?‰?_Branch Name" xfId="17" xr:uid="{00000000-0005-0000-0000-00000C000000}"/>
    <cellStyle name="\|IEEnCp[N" xfId="18" xr:uid="{00000000-0005-0000-0000-00000D000000}"/>
    <cellStyle name="\¦ÏÝÌnCp[N" xfId="19" xr:uid="{00000000-0005-0000-0000-00000E000000}"/>
    <cellStyle name="nCp[N" xfId="20" xr:uid="{00000000-0005-0000-0000-00000F000000}"/>
    <cellStyle name="W_@" xfId="21" xr:uid="{00000000-0005-0000-0000-000010000000}"/>
    <cellStyle name="Wdl" xfId="22" xr:uid="{00000000-0005-0000-0000-000011000000}"/>
    <cellStyle name="0%" xfId="23" xr:uid="{00000000-0005-0000-0000-000012000000}"/>
    <cellStyle name="0.0%" xfId="24" xr:uid="{00000000-0005-0000-0000-000013000000}"/>
    <cellStyle name="0.00%" xfId="25" xr:uid="{00000000-0005-0000-0000-000014000000}"/>
    <cellStyle name="0000" xfId="26" xr:uid="{00000000-0005-0000-0000-000015000000}"/>
    <cellStyle name="１" xfId="27" xr:uid="{00000000-0005-0000-0000-000016000000}"/>
    <cellStyle name="10p,表組,m" xfId="28" xr:uid="{00000000-0005-0000-0000-000017000000}"/>
    <cellStyle name="２" xfId="29" xr:uid="{00000000-0005-0000-0000-000018000000}"/>
    <cellStyle name="active" xfId="30" xr:uid="{00000000-0005-0000-0000-000019000000}"/>
    <cellStyle name="ando" xfId="31" xr:uid="{00000000-0005-0000-0000-00001A000000}"/>
    <cellStyle name="args.style" xfId="32" xr:uid="{00000000-0005-0000-0000-00001B000000}"/>
    <cellStyle name="Border" xfId="33" xr:uid="{00000000-0005-0000-0000-00001C000000}"/>
    <cellStyle name="Calc Currency (0)" xfId="34" xr:uid="{00000000-0005-0000-0000-00001D000000}"/>
    <cellStyle name="Calc Currency (2)" xfId="35" xr:uid="{00000000-0005-0000-0000-00001E000000}"/>
    <cellStyle name="Calc Percent (0)" xfId="36" xr:uid="{00000000-0005-0000-0000-00001F000000}"/>
    <cellStyle name="Calc Percent (1)" xfId="37" xr:uid="{00000000-0005-0000-0000-000020000000}"/>
    <cellStyle name="Calc Percent (2)" xfId="38" xr:uid="{00000000-0005-0000-0000-000021000000}"/>
    <cellStyle name="Calc Units (0)" xfId="39" xr:uid="{00000000-0005-0000-0000-000022000000}"/>
    <cellStyle name="Calc Units (1)" xfId="40" xr:uid="{00000000-0005-0000-0000-000023000000}"/>
    <cellStyle name="Calc Units (2)" xfId="41" xr:uid="{00000000-0005-0000-0000-000024000000}"/>
    <cellStyle name="Char" xfId="42" xr:uid="{00000000-0005-0000-0000-000025000000}"/>
    <cellStyle name="Col Heads" xfId="43" xr:uid="{00000000-0005-0000-0000-000026000000}"/>
    <cellStyle name="Comma [00]" xfId="44" xr:uid="{00000000-0005-0000-0000-000027000000}"/>
    <cellStyle name="Comma,0" xfId="45" xr:uid="{00000000-0005-0000-0000-000028000000}"/>
    <cellStyle name="Comma,1" xfId="46" xr:uid="{00000000-0005-0000-0000-000029000000}"/>
    <cellStyle name="Comma,2" xfId="47" xr:uid="{00000000-0005-0000-0000-00002A000000}"/>
    <cellStyle name="Currency [00]" xfId="48" xr:uid="{00000000-0005-0000-0000-00002B000000}"/>
    <cellStyle name="Currency,0" xfId="49" xr:uid="{00000000-0005-0000-0000-00002C000000}"/>
    <cellStyle name="Currency,2" xfId="50" xr:uid="{00000000-0005-0000-0000-00002D000000}"/>
    <cellStyle name="Date Short" xfId="51" xr:uid="{00000000-0005-0000-0000-00002E000000}"/>
    <cellStyle name="English Standard" xfId="52" xr:uid="{00000000-0005-0000-0000-00002F000000}"/>
    <cellStyle name="Enter Currency (0)" xfId="53" xr:uid="{00000000-0005-0000-0000-000030000000}"/>
    <cellStyle name="Enter Currency (2)" xfId="54" xr:uid="{00000000-0005-0000-0000-000031000000}"/>
    <cellStyle name="Enter Units (0)" xfId="55" xr:uid="{00000000-0005-0000-0000-000032000000}"/>
    <cellStyle name="Enter Units (1)" xfId="56" xr:uid="{00000000-0005-0000-0000-000033000000}"/>
    <cellStyle name="Enter Units (2)" xfId="57" xr:uid="{00000000-0005-0000-0000-000034000000}"/>
    <cellStyle name="entry" xfId="58" xr:uid="{00000000-0005-0000-0000-000035000000}"/>
    <cellStyle name="FileTitle" xfId="59" xr:uid="{00000000-0005-0000-0000-000036000000}"/>
    <cellStyle name="GBS Files" xfId="60" xr:uid="{00000000-0005-0000-0000-000037000000}"/>
    <cellStyle name="Grey" xfId="61" xr:uid="{00000000-0005-0000-0000-000038000000}"/>
    <cellStyle name="Header1" xfId="62" xr:uid="{00000000-0005-0000-0000-000039000000}"/>
    <cellStyle name="Header2" xfId="63" xr:uid="{00000000-0005-0000-0000-00003A000000}"/>
    <cellStyle name="IBM(401K)" xfId="64" xr:uid="{00000000-0005-0000-0000-00003B000000}"/>
    <cellStyle name="Input [yellow]" xfId="65" xr:uid="{00000000-0005-0000-0000-00003C000000}"/>
    <cellStyle name="J401K" xfId="66" xr:uid="{00000000-0005-0000-0000-00003D000000}"/>
    <cellStyle name="Legato CPL Master Cover" xfId="67" xr:uid="{00000000-0005-0000-0000-00003E000000}"/>
    <cellStyle name="Link Currency (0)" xfId="68" xr:uid="{00000000-0005-0000-0000-00003F000000}"/>
    <cellStyle name="Link Currency (2)" xfId="69" xr:uid="{00000000-0005-0000-0000-000040000000}"/>
    <cellStyle name="Link Units (0)" xfId="70" xr:uid="{00000000-0005-0000-0000-000041000000}"/>
    <cellStyle name="Link Units (1)" xfId="71" xr:uid="{00000000-0005-0000-0000-000042000000}"/>
    <cellStyle name="Link Units (2)" xfId="72" xr:uid="{00000000-0005-0000-0000-000043000000}"/>
    <cellStyle name="Milliers [0]_!!!GO" xfId="73" xr:uid="{00000000-0005-0000-0000-000044000000}"/>
    <cellStyle name="Milliers_!!!GO" xfId="74" xr:uid="{00000000-0005-0000-0000-000045000000}"/>
    <cellStyle name="Mon騁aire [0]_!!!GO" xfId="75" xr:uid="{00000000-0005-0000-0000-000046000000}"/>
    <cellStyle name="Mon騁aire_!!!GO" xfId="76" xr:uid="{00000000-0005-0000-0000-000047000000}"/>
    <cellStyle name="Normal - Style1" xfId="77" xr:uid="{00000000-0005-0000-0000-000049000000}"/>
    <cellStyle name="Normal 2" xfId="4" xr:uid="{00000000-0005-0000-0000-00004A000000}"/>
    <cellStyle name="Normal 3" xfId="78" xr:uid="{00000000-0005-0000-0000-00004B000000}"/>
    <cellStyle name="Normal 4" xfId="159" xr:uid="{00000000-0005-0000-0000-00004C000000}"/>
    <cellStyle name="per.style" xfId="79" xr:uid="{00000000-0005-0000-0000-00004D000000}"/>
    <cellStyle name="Percent [0]" xfId="80" xr:uid="{00000000-0005-0000-0000-00004E000000}"/>
    <cellStyle name="Percent [00]" xfId="81" xr:uid="{00000000-0005-0000-0000-00004F000000}"/>
    <cellStyle name="Percent [2]" xfId="82" xr:uid="{00000000-0005-0000-0000-000050000000}"/>
    <cellStyle name="PrePop Currency (0)" xfId="83" xr:uid="{00000000-0005-0000-0000-000051000000}"/>
    <cellStyle name="PrePop Currency (2)" xfId="84" xr:uid="{00000000-0005-0000-0000-000052000000}"/>
    <cellStyle name="PrePop Units (0)" xfId="85" xr:uid="{00000000-0005-0000-0000-000053000000}"/>
    <cellStyle name="PrePop Units (1)" xfId="86" xr:uid="{00000000-0005-0000-0000-000054000000}"/>
    <cellStyle name="PrePop Units (2)" xfId="87" xr:uid="{00000000-0005-0000-0000-000055000000}"/>
    <cellStyle name="price" xfId="88" xr:uid="{00000000-0005-0000-0000-000056000000}"/>
    <cellStyle name="PSChar" xfId="89" xr:uid="{00000000-0005-0000-0000-000057000000}"/>
    <cellStyle name="PSHeading" xfId="90" xr:uid="{00000000-0005-0000-0000-000058000000}"/>
    <cellStyle name="revised" xfId="91" xr:uid="{00000000-0005-0000-0000-000059000000}"/>
    <cellStyle name="section" xfId="92" xr:uid="{00000000-0005-0000-0000-00005A000000}"/>
    <cellStyle name="subhead" xfId="93" xr:uid="{00000000-0005-0000-0000-00005B000000}"/>
    <cellStyle name="Text Indent A" xfId="94" xr:uid="{00000000-0005-0000-0000-00005C000000}"/>
    <cellStyle name="Text Indent B" xfId="95" xr:uid="{00000000-0005-0000-0000-00005D000000}"/>
    <cellStyle name="Text Indent C" xfId="96" xr:uid="{00000000-0005-0000-0000-00005E000000}"/>
    <cellStyle name="title" xfId="97" xr:uid="{00000000-0005-0000-0000-00005F000000}"/>
    <cellStyle name="Title 2" xfId="98" xr:uid="{00000000-0005-0000-0000-000060000000}"/>
    <cellStyle name="Title 3" xfId="99" xr:uid="{00000000-0005-0000-0000-000061000000}"/>
    <cellStyle name="ｳ｣ｹ訐laroux" xfId="100" xr:uid="{00000000-0005-0000-0000-000062000000}"/>
    <cellStyle name="ｳ｣ｹ訐PERSONAL" xfId="101" xr:uid="{00000000-0005-0000-0000-000063000000}"/>
    <cellStyle name="ｳ｣ｹ訐ﾓｲｼ" xfId="102" xr:uid="{00000000-0005-0000-0000-000064000000}"/>
    <cellStyle name="ｳ｣ｹ訐ﾗ､ﾂ昉・" xfId="103" xr:uid="{00000000-0005-0000-0000-000065000000}"/>
    <cellStyle name="ｻﾒ[0]_laroux" xfId="104" xr:uid="{00000000-0005-0000-0000-000066000000}"/>
    <cellStyle name="ｻﾒ_1000A UNIX" xfId="105" xr:uid="{00000000-0005-0000-0000-000067000000}"/>
    <cellStyle name="スタイル 1" xfId="106" xr:uid="{00000000-0005-0000-0000-000068000000}"/>
    <cellStyle name="ﾇｧﾎｻ[0]_laroux" xfId="107" xr:uid="{00000000-0005-0000-0000-000069000000}"/>
    <cellStyle name="ﾇｧﾎｻ_laroux" xfId="108" xr:uid="{00000000-0005-0000-0000-00006A000000}"/>
    <cellStyle name="ﾇｧﾎｻｷﾖｸ0]_PERSONAL" xfId="109" xr:uid="{00000000-0005-0000-0000-00006B000000}"/>
    <cellStyle name="ﾇｧﾎｻｷﾖｸPERSONAL" xfId="110" xr:uid="{00000000-0005-0000-0000-00006C000000}"/>
    <cellStyle name="パーセント 2" xfId="111" xr:uid="{00000000-0005-0000-0000-00006D000000}"/>
    <cellStyle name="_x001d_・_x000c_ﾏ・_x000d_ﾂ・_x0001__x0016__x0011_F5_x0007__x0001__x0001_" xfId="112" xr:uid="{00000000-0005-0000-0000-00006E000000}"/>
    <cellStyle name="中タイトル" xfId="139" xr:uid="{00000000-0005-0000-0000-00008B000000}"/>
    <cellStyle name="人月" xfId="126" xr:uid="{00000000-0005-0000-0000-00007E000000}"/>
    <cellStyle name="付表" xfId="153" xr:uid="{00000000-0005-0000-0000-00009E000000}"/>
    <cellStyle name="価格桁区切り" xfId="114" xr:uid="{00000000-0005-0000-0000-000070000000}"/>
    <cellStyle name="取付表" xfId="122" xr:uid="{00000000-0005-0000-0000-000078000000}"/>
    <cellStyle name="型番" xfId="115" xr:uid="{00000000-0005-0000-0000-000071000000}"/>
    <cellStyle name="大タイトル" xfId="135" xr:uid="{00000000-0005-0000-0000-000087000000}"/>
    <cellStyle name="小タイトル" xfId="123" xr:uid="{00000000-0005-0000-0000-000079000000}"/>
    <cellStyle name="少数１位" xfId="124" xr:uid="{00000000-0005-0000-0000-00007A000000}"/>
    <cellStyle name="少数２位" xfId="125" xr:uid="{00000000-0005-0000-0000-00007B000000}"/>
    <cellStyle name="帳票" xfId="140" xr:uid="{00000000-0005-0000-0000-00008C000000}"/>
    <cellStyle name="常规" xfId="0" builtinId="0"/>
    <cellStyle name="常规 2" xfId="3" xr:uid="{00000000-0005-0000-0000-00007C000000}"/>
    <cellStyle name="年月日" xfId="143" xr:uid="{00000000-0005-0000-0000-00008F000000}"/>
    <cellStyle name="底線" xfId="141" xr:uid="{00000000-0005-0000-0000-00008D000000}"/>
    <cellStyle name="弾訊" xfId="138" xr:uid="{00000000-0005-0000-0000-00008A000000}"/>
    <cellStyle name="数値" xfId="127" xr:uid="{00000000-0005-0000-0000-00007F000000}"/>
    <cellStyle name="数値（桁区切り）" xfId="128" xr:uid="{00000000-0005-0000-0000-000080000000}"/>
    <cellStyle name="数値_(JEI62-I仕様-7059)SQLServer2005パラメータ設定書【検証環境】20071003)" xfId="129" xr:uid="{00000000-0005-0000-0000-000081000000}"/>
    <cellStyle name="整数値" xfId="130" xr:uid="{00000000-0005-0000-0000-000082000000}"/>
    <cellStyle name="文字列" xfId="154" xr:uid="{00000000-0005-0000-0000-00009F000000}"/>
    <cellStyle name="日付" xfId="142" xr:uid="{00000000-0005-0000-0000-00008E000000}"/>
    <cellStyle name="未定義" xfId="155" xr:uid="{00000000-0005-0000-0000-0000A0000000}"/>
    <cellStyle name="桁区Uり" xfId="118" xr:uid="{00000000-0005-0000-0000-000074000000}"/>
    <cellStyle name="桁区切り 2" xfId="119" xr:uid="{00000000-0005-0000-0000-000075000000}"/>
    <cellStyle name="桁蟻唇Ｆ [0.00]_IBMPC" xfId="116" xr:uid="{00000000-0005-0000-0000-000072000000}"/>
    <cellStyle name="桁蟻唇Ｆ_IBMPC" xfId="117" xr:uid="{00000000-0005-0000-0000-000073000000}"/>
    <cellStyle name="案件No" xfId="113" xr:uid="{00000000-0005-0000-0000-00006F000000}"/>
    <cellStyle name="樘準_購－表紙 (2)_1_型－PRINT_ＳＩ型番 (2)_構成明細  (原調込み） (2)" xfId="156" xr:uid="{00000000-0005-0000-0000-0000A1000000}"/>
    <cellStyle name="標準 2" xfId="1" xr:uid="{00000000-0005-0000-0000-000090000000}"/>
    <cellStyle name="標準 2 2" xfId="157" xr:uid="{00000000-0005-0000-0000-000091000000}"/>
    <cellStyle name="標準 2 2 2 2" xfId="158" xr:uid="{00000000-0005-0000-0000-000092000000}"/>
    <cellStyle name="標準 3" xfId="144" xr:uid="{00000000-0005-0000-0000-000093000000}"/>
    <cellStyle name="標準 4" xfId="145" xr:uid="{00000000-0005-0000-0000-000094000000}"/>
    <cellStyle name="標準 5" xfId="146" xr:uid="{00000000-0005-0000-0000-000095000000}"/>
    <cellStyle name="標準 6" xfId="147" xr:uid="{00000000-0005-0000-0000-000096000000}"/>
    <cellStyle name="標準 7" xfId="148" xr:uid="{00000000-0005-0000-0000-000097000000}"/>
    <cellStyle name="標準 8" xfId="149" xr:uid="{00000000-0005-0000-0000-000098000000}"/>
    <cellStyle name="標準_画面遷移図" xfId="2" xr:uid="{00000000-0005-0000-0000-00009A000000}"/>
    <cellStyle name="標準２" xfId="150" xr:uid="{00000000-0005-0000-0000-00009B000000}"/>
    <cellStyle name="標準仕様書" xfId="151" xr:uid="{00000000-0005-0000-0000-00009C000000}"/>
    <cellStyle name="脱浦 [0.00]_?°?-GPIMA00" xfId="136" xr:uid="{00000000-0005-0000-0000-000088000000}"/>
    <cellStyle name="脱浦_?°?-GPIMA00" xfId="137" xr:uid="{00000000-0005-0000-0000-000089000000}"/>
    <cellStyle name="表旨巧・・ハイパーリンク" xfId="152" xr:uid="{00000000-0005-0000-0000-00009D000000}"/>
    <cellStyle name="製品通知&quot;-&quot;" xfId="131" xr:uid="{00000000-0005-0000-0000-000083000000}"/>
    <cellStyle name="製品通知価格" xfId="132" xr:uid="{00000000-0005-0000-0000-000084000000}"/>
    <cellStyle name="製品通知文字列" xfId="134" xr:uid="{00000000-0005-0000-0000-000086000000}"/>
    <cellStyle name="製品通知日付" xfId="133" xr:uid="{00000000-0005-0000-0000-000085000000}"/>
    <cellStyle name="見出し１" xfId="120" xr:uid="{00000000-0005-0000-0000-000076000000}"/>
    <cellStyle name="見出し2" xfId="121" xr:uid="{00000000-0005-0000-0000-000077000000}"/>
  </cellStyles>
  <dxfs count="23">
    <dxf>
      <fill>
        <patternFill>
          <bgColor indexed="40"/>
        </patternFill>
      </fill>
    </dxf>
    <dxf>
      <fill>
        <patternFill patternType="solid">
          <bgColor indexed="10"/>
        </patternFill>
      </fill>
    </dxf>
    <dxf>
      <fill>
        <patternFill>
          <fgColor indexed="64"/>
          <bgColor indexed="40"/>
        </patternFill>
      </fill>
    </dxf>
    <dxf>
      <fill>
        <patternFill>
          <bgColor indexed="40"/>
        </patternFill>
      </fill>
    </dxf>
    <dxf>
      <fill>
        <patternFill patternType="solid">
          <bgColor indexed="10"/>
        </patternFill>
      </fill>
    </dxf>
    <dxf>
      <fill>
        <patternFill>
          <fgColor indexed="64"/>
          <bgColor indexed="40"/>
        </patternFill>
      </fill>
    </dxf>
    <dxf>
      <fill>
        <patternFill>
          <bgColor indexed="40"/>
        </patternFill>
      </fill>
    </dxf>
    <dxf>
      <fill>
        <patternFill patternType="solid">
          <bgColor indexed="10"/>
        </patternFill>
      </fill>
    </dxf>
    <dxf>
      <fill>
        <patternFill>
          <fgColor indexed="64"/>
          <bgColor indexed="40"/>
        </patternFill>
      </fill>
    </dxf>
    <dxf>
      <fill>
        <patternFill>
          <bgColor indexed="40"/>
        </patternFill>
      </fill>
    </dxf>
    <dxf>
      <fill>
        <patternFill patternType="solid">
          <bgColor indexed="10"/>
        </patternFill>
      </fill>
    </dxf>
    <dxf>
      <fill>
        <patternFill>
          <fgColor indexed="64"/>
          <bgColor indexed="40"/>
        </patternFill>
      </fill>
    </dxf>
    <dxf>
      <fill>
        <patternFill>
          <bgColor indexed="40"/>
        </patternFill>
      </fill>
    </dxf>
    <dxf>
      <fill>
        <patternFill patternType="solid">
          <bgColor indexed="10"/>
        </patternFill>
      </fill>
    </dxf>
    <dxf>
      <fill>
        <patternFill>
          <fgColor indexed="64"/>
          <bgColor indexed="40"/>
        </patternFill>
      </fill>
    </dxf>
    <dxf>
      <fill>
        <patternFill>
          <bgColor indexed="40"/>
        </patternFill>
      </fill>
    </dxf>
    <dxf>
      <fill>
        <patternFill patternType="solid">
          <bgColor indexed="10"/>
        </patternFill>
      </fill>
    </dxf>
    <dxf>
      <fill>
        <patternFill>
          <fgColor indexed="64"/>
          <bgColor indexed="40"/>
        </patternFill>
      </fill>
    </dxf>
    <dxf>
      <fill>
        <patternFill>
          <bgColor indexed="40"/>
        </patternFill>
      </fill>
    </dxf>
    <dxf>
      <fill>
        <patternFill patternType="solid">
          <bgColor indexed="10"/>
        </patternFill>
      </fill>
    </dxf>
    <dxf>
      <fill>
        <patternFill>
          <fgColor indexed="64"/>
          <bgColor indexed="40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4" Type="http://schemas.openxmlformats.org/officeDocument/2006/relationships/image" Target="../media/image2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png"/><Relationship Id="rId2" Type="http://schemas.openxmlformats.org/officeDocument/2006/relationships/image" Target="../media/image27.png"/><Relationship Id="rId1" Type="http://schemas.openxmlformats.org/officeDocument/2006/relationships/image" Target="../media/image26.png"/><Relationship Id="rId6" Type="http://schemas.openxmlformats.org/officeDocument/2006/relationships/image" Target="../media/image31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4.png"/><Relationship Id="rId2" Type="http://schemas.openxmlformats.org/officeDocument/2006/relationships/image" Target="../media/image33.png"/><Relationship Id="rId1" Type="http://schemas.openxmlformats.org/officeDocument/2006/relationships/image" Target="../media/image3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7.png"/><Relationship Id="rId2" Type="http://schemas.openxmlformats.org/officeDocument/2006/relationships/image" Target="../media/image36.png"/><Relationship Id="rId1" Type="http://schemas.openxmlformats.org/officeDocument/2006/relationships/image" Target="../media/image35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9.png"/><Relationship Id="rId1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93192</xdr:colOff>
      <xdr:row>2</xdr:row>
      <xdr:rowOff>160112</xdr:rowOff>
    </xdr:from>
    <xdr:to>
      <xdr:col>20</xdr:col>
      <xdr:colOff>601889</xdr:colOff>
      <xdr:row>48</xdr:row>
      <xdr:rowOff>103005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BF3E6CDC-3651-40E3-8B64-21A2932DDF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192" y="486683"/>
          <a:ext cx="12755126" cy="7454036"/>
        </a:xfrm>
        <a:prstGeom prst="rect">
          <a:avLst/>
        </a:prstGeom>
      </xdr:spPr>
    </xdr:pic>
    <xdr:clientData/>
  </xdr:twoCellAnchor>
  <xdr:twoCellAnchor editAs="oneCell">
    <xdr:from>
      <xdr:col>21</xdr:col>
      <xdr:colOff>190501</xdr:colOff>
      <xdr:row>2</xdr:row>
      <xdr:rowOff>81643</xdr:rowOff>
    </xdr:from>
    <xdr:to>
      <xdr:col>37</xdr:col>
      <xdr:colOff>104469</xdr:colOff>
      <xdr:row>17</xdr:row>
      <xdr:rowOff>64102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E162267E-D0FE-4496-B74A-F6862B310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49251" y="408214"/>
          <a:ext cx="9711111" cy="2438095"/>
        </a:xfrm>
        <a:prstGeom prst="rect">
          <a:avLst/>
        </a:prstGeom>
      </xdr:spPr>
    </xdr:pic>
    <xdr:clientData/>
  </xdr:twoCellAnchor>
  <xdr:twoCellAnchor editAs="oneCell">
    <xdr:from>
      <xdr:col>21</xdr:col>
      <xdr:colOff>163286</xdr:colOff>
      <xdr:row>18</xdr:row>
      <xdr:rowOff>27214</xdr:rowOff>
    </xdr:from>
    <xdr:to>
      <xdr:col>36</xdr:col>
      <xdr:colOff>95926</xdr:colOff>
      <xdr:row>40</xdr:row>
      <xdr:rowOff>44452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A4345027-4663-4294-8BD1-37582AB8B3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22036" y="2966357"/>
          <a:ext cx="9117461" cy="3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21</xdr:col>
      <xdr:colOff>190500</xdr:colOff>
      <xdr:row>89</xdr:row>
      <xdr:rowOff>126050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9485260F-0C11-4857-B51A-E5BAFF2A3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980714"/>
          <a:ext cx="13049250" cy="567141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55</xdr:row>
      <xdr:rowOff>0</xdr:rowOff>
    </xdr:from>
    <xdr:to>
      <xdr:col>35</xdr:col>
      <xdr:colOff>64841</xdr:colOff>
      <xdr:row>105</xdr:row>
      <xdr:rowOff>130952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23A49010-D995-435B-BF41-C7921FFB1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083393" y="8980714"/>
          <a:ext cx="7419048" cy="8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139246</xdr:colOff>
      <xdr:row>91</xdr:row>
      <xdr:rowOff>105682</xdr:rowOff>
    </xdr:from>
    <xdr:to>
      <xdr:col>19</xdr:col>
      <xdr:colOff>408214</xdr:colOff>
      <xdr:row>131</xdr:row>
      <xdr:rowOff>30130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2B3FDAC9-A481-4354-BB5D-01FD289E1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9246" y="14964682"/>
          <a:ext cx="11909425" cy="64558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25</xdr:col>
      <xdr:colOff>253869</xdr:colOff>
      <xdr:row>192</xdr:row>
      <xdr:rowOff>91477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DC1BB91E-B5E6-40E8-9216-37551A473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3036893"/>
          <a:ext cx="15561905" cy="8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22</xdr:col>
      <xdr:colOff>95250</xdr:colOff>
      <xdr:row>185</xdr:row>
      <xdr:rowOff>150594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E1AAF9BD-A694-442B-8853-A5A310974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3036893"/>
          <a:ext cx="13566321" cy="73351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136071</xdr:colOff>
      <xdr:row>1</xdr:row>
      <xdr:rowOff>108857</xdr:rowOff>
    </xdr:from>
    <xdr:to>
      <xdr:col>25</xdr:col>
      <xdr:colOff>488353</xdr:colOff>
      <xdr:row>50</xdr:row>
      <xdr:rowOff>104682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BEBA58D-7A4D-4281-8408-1D39828D2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071" y="272143"/>
          <a:ext cx="15660318" cy="79968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25</xdr:col>
      <xdr:colOff>111011</xdr:colOff>
      <xdr:row>98</xdr:row>
      <xdr:rowOff>5905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3849941B-DB11-4D2B-95A6-7F440D9B0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817429"/>
          <a:ext cx="15419047" cy="7190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54428</xdr:colOff>
      <xdr:row>2</xdr:row>
      <xdr:rowOff>40822</xdr:rowOff>
    </xdr:from>
    <xdr:to>
      <xdr:col>25</xdr:col>
      <xdr:colOff>200360</xdr:colOff>
      <xdr:row>56</xdr:row>
      <xdr:rowOff>163075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F27CC49-503D-4E39-A81C-6F01053FBC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428" y="367393"/>
          <a:ext cx="15453968" cy="89396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13</xdr:col>
      <xdr:colOff>125535</xdr:colOff>
      <xdr:row>111</xdr:row>
      <xdr:rowOff>12112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EA1BE287-2209-4F09-9680-1FF780C39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797143"/>
          <a:ext cx="8085714" cy="8333333"/>
        </a:xfrm>
        <a:prstGeom prst="rect">
          <a:avLst/>
        </a:prstGeom>
      </xdr:spPr>
    </xdr:pic>
    <xdr:clientData/>
  </xdr:twoCellAnchor>
  <xdr:twoCellAnchor editAs="oneCell">
    <xdr:from>
      <xdr:col>14</xdr:col>
      <xdr:colOff>489857</xdr:colOff>
      <xdr:row>60</xdr:row>
      <xdr:rowOff>81642</xdr:rowOff>
    </xdr:from>
    <xdr:to>
      <xdr:col>25</xdr:col>
      <xdr:colOff>144797</xdr:colOff>
      <xdr:row>86</xdr:row>
      <xdr:rowOff>83833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1ABAEEB7-1976-4763-B064-7AD83894E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62357" y="9878785"/>
          <a:ext cx="6390476" cy="42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25</xdr:col>
      <xdr:colOff>123709</xdr:colOff>
      <xdr:row>165</xdr:row>
      <xdr:rowOff>142268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1F155CDE-54EF-4DB6-8BEE-1E7DC0A49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8614571"/>
          <a:ext cx="15438095" cy="84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25</xdr:col>
      <xdr:colOff>142757</xdr:colOff>
      <xdr:row>224</xdr:row>
      <xdr:rowOff>119079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1D278CCA-49A2-4F1E-B008-3ACB292AB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772179"/>
          <a:ext cx="15450793" cy="89365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229</xdr:row>
      <xdr:rowOff>0</xdr:rowOff>
    </xdr:from>
    <xdr:to>
      <xdr:col>25</xdr:col>
      <xdr:colOff>149107</xdr:colOff>
      <xdr:row>283</xdr:row>
      <xdr:rowOff>125429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27492A54-ACDF-4875-A372-36F7096E4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7406036"/>
          <a:ext cx="15457143" cy="89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287</xdr:row>
      <xdr:rowOff>0</xdr:rowOff>
    </xdr:from>
    <xdr:to>
      <xdr:col>11</xdr:col>
      <xdr:colOff>569226</xdr:colOff>
      <xdr:row>338</xdr:row>
      <xdr:rowOff>110523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2BE2A885-E983-4C90-8053-8085ECCF0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6876607"/>
          <a:ext cx="7304762" cy="84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25</xdr:col>
      <xdr:colOff>335552</xdr:colOff>
      <xdr:row>60</xdr:row>
      <xdr:rowOff>563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C5633FBF-15EF-4E4B-AFE3-F58905B11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0647"/>
          <a:ext cx="15457143" cy="89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12</xdr:col>
      <xdr:colOff>411605</xdr:colOff>
      <xdr:row>113</xdr:row>
      <xdr:rowOff>86041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941ACD5B-AFE8-427D-85EA-AC33CA7B3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883588"/>
          <a:ext cx="7666667" cy="7923809"/>
        </a:xfrm>
        <a:prstGeom prst="rect">
          <a:avLst/>
        </a:prstGeom>
      </xdr:spPr>
    </xdr:pic>
    <xdr:clientData/>
  </xdr:twoCellAnchor>
  <xdr:twoCellAnchor editAs="oneCell">
    <xdr:from>
      <xdr:col>13</xdr:col>
      <xdr:colOff>280147</xdr:colOff>
      <xdr:row>63</xdr:row>
      <xdr:rowOff>44824</xdr:rowOff>
    </xdr:from>
    <xdr:to>
      <xdr:col>29</xdr:col>
      <xdr:colOff>534772</xdr:colOff>
      <xdr:row>103</xdr:row>
      <xdr:rowOff>29848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6A247D41-A211-474C-97C0-097CD3F95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46676" y="9928412"/>
          <a:ext cx="9936508" cy="626031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25</xdr:col>
      <xdr:colOff>335552</xdr:colOff>
      <xdr:row>173</xdr:row>
      <xdr:rowOff>563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2A17F335-5853-4D23-8F36-FFE983F59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8198353"/>
          <a:ext cx="15457143" cy="89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24</xdr:col>
      <xdr:colOff>143843</xdr:colOff>
      <xdr:row>233</xdr:row>
      <xdr:rowOff>14067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41B18AFF-75D7-437C-8CA0-D4B4CC46A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8104353"/>
          <a:ext cx="14666667" cy="84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236</xdr:row>
      <xdr:rowOff>0</xdr:rowOff>
    </xdr:from>
    <xdr:to>
      <xdr:col>11</xdr:col>
      <xdr:colOff>248468</xdr:colOff>
      <xdr:row>287</xdr:row>
      <xdr:rowOff>151381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BFF50AD2-91A5-42C1-9314-1A21EFCC4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7046647"/>
          <a:ext cx="6904762" cy="8152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25</xdr:col>
      <xdr:colOff>145932</xdr:colOff>
      <xdr:row>55</xdr:row>
      <xdr:rowOff>122254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D1CE40C-81F1-4AB7-B075-B585050ED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6893"/>
          <a:ext cx="15457143" cy="89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25</xdr:col>
      <xdr:colOff>145932</xdr:colOff>
      <xdr:row>113</xdr:row>
      <xdr:rowOff>122253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CD5F824-03FC-41BC-991B-927D503BA6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647464"/>
          <a:ext cx="15457143" cy="89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25</xdr:col>
      <xdr:colOff>488789</xdr:colOff>
      <xdr:row>151</xdr:row>
      <xdr:rowOff>158984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87364E2E-36E3-46A4-ABF4-1FE7856A3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9444607"/>
          <a:ext cx="15800000" cy="53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19</xdr:col>
      <xdr:colOff>29385</xdr:colOff>
      <xdr:row>189</xdr:row>
      <xdr:rowOff>76857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988644F-9B66-45B4-91F0-5FBA31852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5322893"/>
          <a:ext cx="11666667" cy="56285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58</xdr:row>
      <xdr:rowOff>82550</xdr:rowOff>
    </xdr:from>
    <xdr:to>
      <xdr:col>25</xdr:col>
      <xdr:colOff>217143</xdr:colOff>
      <xdr:row>113</xdr:row>
      <xdr:rowOff>125882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886E76C-758F-4154-9F5B-CAA63E72E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474200"/>
          <a:ext cx="15457143" cy="89492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25</xdr:col>
      <xdr:colOff>217143</xdr:colOff>
      <xdr:row>56</xdr:row>
      <xdr:rowOff>36982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53D71C3D-66B8-4B80-958F-45FC8A055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61925"/>
          <a:ext cx="15457143" cy="89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26</xdr:col>
      <xdr:colOff>274209</xdr:colOff>
      <xdr:row>139</xdr:row>
      <xdr:rowOff>37650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9B592C24-6C5A-4584-A551-4BAB3F314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8945225"/>
          <a:ext cx="16123809" cy="3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14</xdr:col>
      <xdr:colOff>602108</xdr:colOff>
      <xdr:row>161</xdr:row>
      <xdr:rowOff>145627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C9E6AB59-B3EC-4531-BD78-DC8BFBD33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2831425"/>
          <a:ext cx="9133333" cy="33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25</xdr:col>
      <xdr:colOff>217143</xdr:colOff>
      <xdr:row>225</xdr:row>
      <xdr:rowOff>36982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C66FB57-CFEE-413B-9CE0-0D820C88D0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7527250"/>
          <a:ext cx="15457143" cy="89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230</xdr:row>
      <xdr:rowOff>0</xdr:rowOff>
    </xdr:from>
    <xdr:to>
      <xdr:col>25</xdr:col>
      <xdr:colOff>217143</xdr:colOff>
      <xdr:row>285</xdr:row>
      <xdr:rowOff>36982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870EF1E2-CE39-4DDF-8391-27D962F74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7242750"/>
          <a:ext cx="15457143" cy="894285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133350</xdr:rowOff>
    </xdr:from>
    <xdr:to>
      <xdr:col>25</xdr:col>
      <xdr:colOff>267943</xdr:colOff>
      <xdr:row>57</xdr:row>
      <xdr:rowOff>11582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69E04E7-45F6-4594-A499-361C0E1BCE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295275"/>
          <a:ext cx="15460318" cy="89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25</xdr:col>
      <xdr:colOff>464762</xdr:colOff>
      <xdr:row>115</xdr:row>
      <xdr:rowOff>94125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DFECC74B-F25D-4C28-96C1-3EA4B07FC5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734550"/>
          <a:ext cx="15704762" cy="90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25</xdr:col>
      <xdr:colOff>217143</xdr:colOff>
      <xdr:row>174</xdr:row>
      <xdr:rowOff>36982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2AB1636-45FB-4C89-976B-6557211AD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9288125"/>
          <a:ext cx="15457143" cy="894285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26</xdr:col>
      <xdr:colOff>36114</xdr:colOff>
      <xdr:row>51</xdr:row>
      <xdr:rowOff>84743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BDFF903-1FE9-4804-A69A-446EF8970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04825"/>
          <a:ext cx="15885714" cy="78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25</xdr:col>
      <xdr:colOff>217143</xdr:colOff>
      <xdr:row>112</xdr:row>
      <xdr:rowOff>36982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D8BF967-5FDA-4154-887C-43BA92649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248775"/>
          <a:ext cx="15457143" cy="89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25</xdr:col>
      <xdr:colOff>217143</xdr:colOff>
      <xdr:row>173</xdr:row>
      <xdr:rowOff>36982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96DC844D-4FD5-4CCE-B7DE-ECCEEA988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9126200"/>
          <a:ext cx="15457143" cy="894285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25</xdr:col>
      <xdr:colOff>217143</xdr:colOff>
      <xdr:row>56</xdr:row>
      <xdr:rowOff>36982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432532C-FD4D-4E56-9F18-E1632B126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975"/>
          <a:ext cx="15457143" cy="89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25</xdr:col>
      <xdr:colOff>217143</xdr:colOff>
      <xdr:row>113</xdr:row>
      <xdr:rowOff>36982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1CA64A7-6AD9-4A2C-BAA0-8AB0DE3B4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410700"/>
          <a:ext cx="15457143" cy="894285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fsfile02\FOX\&#12471;&#12473;&#19968;\120_&#22806;&#28858;G\000_&#20849;&#36890;&#35576;&#36039;&#26009;\500_&#65402;&#65437;&#65411;&#65384;&#65437;&#65404;&#65438;&#65386;&#65437;&#65404;&#65392;&#65420;&#65439;&#65431;&#65437;\&#20316;&#25104;&#20013;\FOX&#65374;ACOS&#36899;&#21205;&#65402;&#65437;&#65411;&#65384;&#65437;&#65404;&#65438;&#65386;&#65437;&#65404;&#6539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ba\Isetan\MD4\common_i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zhu40/Downloads/&#25991;&#26723;/&#21336;&#20307;&#12486;&#12473;&#12488;&#20181;&#27096;&#26360;1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"/>
      <sheetName val="改定履歴"/>
      <sheetName val="目次"/>
      <sheetName val="1ｼｽﾃﾑの概要"/>
      <sheetName val="2事態一覧"/>
      <sheetName val="3連絡体制"/>
      <sheetName val="3.1役割分担"/>
      <sheetName val="4.1"/>
      <sheetName val="4.2"/>
      <sheetName val="4.3"/>
      <sheetName val="4.4"/>
      <sheetName val="4.5"/>
      <sheetName val="4.6"/>
      <sheetName val="5"/>
      <sheetName val="画面1"/>
      <sheetName val="画面2"/>
      <sheetName val="通1"/>
      <sheetName val="通2"/>
      <sheetName val="制限"/>
      <sheetName val="抽出"/>
      <sheetName val="画面イメージ(1)Interface Monitor"/>
      <sheetName val="画面イメージ(2)二次記帳画面"/>
      <sheetName val="選択肢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ローカルナビゲーション"/>
      <sheetName val="説明文"/>
      <sheetName val="共通項目一覧"/>
      <sheetName val="ボタン"/>
      <sheetName val="カテゴリ"/>
      <sheetName val="変更履歴"/>
      <sheetName val="設定ガイド"/>
      <sheetName val="参考手法"/>
      <sheetName val="参考データ"/>
      <sheetName val="参考単価"/>
      <sheetName val="表紙"/>
      <sheetName val="前提条件"/>
      <sheetName val="お見積り"/>
      <sheetName val="予想作業量"/>
      <sheetName val="参考計算"/>
      <sheetName val="詳細工数"/>
      <sheetName val="FP規模"/>
      <sheetName val="スケジュール"/>
      <sheetName val="スケジュール(月)"/>
      <sheetName val="滞在期間算出"/>
      <sheetName val="支払い"/>
      <sheetName val="お見積り(AMS用)"/>
      <sheetName val="参照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修正履歴"/>
      <sheetName val="統計"/>
      <sheetName val="テストケース"/>
      <sheetName val="Matrix_02"/>
      <sheetName val="Matrix_03"/>
      <sheetName val="Matrix_04"/>
      <sheetName val="01-001~01-003"/>
      <sheetName val="01-004"/>
      <sheetName val="01-005"/>
      <sheetName val="01-006-01-007"/>
      <sheetName val="01-008"/>
      <sheetName val="01-009"/>
      <sheetName val="01-010"/>
      <sheetName val="01-011"/>
      <sheetName val="01-012"/>
      <sheetName val="01-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4:F21"/>
  <sheetViews>
    <sheetView showGridLines="0" tabSelected="1" view="pageBreakPreview" zoomScale="85" zoomScaleNormal="60" zoomScaleSheetLayoutView="85" workbookViewId="0">
      <selection activeCell="I20" sqref="I20"/>
    </sheetView>
  </sheetViews>
  <sheetFormatPr defaultColWidth="9" defaultRowHeight="13"/>
  <cols>
    <col min="1" max="1" width="4.36328125" style="3" customWidth="1"/>
    <col min="2" max="2" width="100.453125" style="31" customWidth="1"/>
    <col min="3" max="16384" width="9" style="3"/>
  </cols>
  <sheetData>
    <row r="4" spans="1:6" ht="32.5">
      <c r="A4" s="24"/>
      <c r="B4" s="25" t="s">
        <v>0</v>
      </c>
    </row>
    <row r="5" spans="1:6" ht="32.5">
      <c r="A5" s="26"/>
      <c r="B5" s="27" t="s">
        <v>1</v>
      </c>
    </row>
    <row r="6" spans="1:6" ht="28">
      <c r="A6" s="28"/>
      <c r="B6" s="28"/>
    </row>
    <row r="7" spans="1:6" ht="28">
      <c r="A7" s="28"/>
      <c r="B7" s="50" t="s">
        <v>69</v>
      </c>
      <c r="F7" s="29"/>
    </row>
    <row r="12" spans="1:6" ht="31.5" customHeight="1">
      <c r="B12" s="102" t="s">
        <v>70</v>
      </c>
    </row>
    <row r="13" spans="1:6" ht="25.5">
      <c r="B13" s="30"/>
    </row>
    <row r="17" spans="2:2" ht="21">
      <c r="B17" s="51" t="s">
        <v>2</v>
      </c>
    </row>
    <row r="18" spans="2:2" ht="19">
      <c r="B18" s="4"/>
    </row>
    <row r="19" spans="2:2" ht="21">
      <c r="B19" s="52">
        <v>45038</v>
      </c>
    </row>
    <row r="20" spans="2:2" ht="19">
      <c r="B20" s="4"/>
    </row>
    <row r="21" spans="2:2" ht="19">
      <c r="B21" s="4"/>
    </row>
  </sheetData>
  <dataConsolidate/>
  <phoneticPr fontId="4"/>
  <pageMargins left="0.78740157480314965" right="0.78740157480314965" top="0.59055118110236227" bottom="0.98425196850393704" header="0.51181102362204722" footer="0.51181102362204722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8B9AF-7E0C-4C3C-B2FF-81B48B6A40F3}">
  <dimension ref="A1:B195"/>
  <sheetViews>
    <sheetView zoomScale="70" zoomScaleNormal="70" workbookViewId="0">
      <selection activeCell="B196" sqref="B196"/>
    </sheetView>
  </sheetViews>
  <sheetFormatPr defaultRowHeight="13"/>
  <sheetData>
    <row r="1" spans="1:1" ht="14">
      <c r="A1" t="s">
        <v>103</v>
      </c>
    </row>
    <row r="101" spans="1:1">
      <c r="A101" t="s">
        <v>59</v>
      </c>
    </row>
    <row r="193" spans="1:2" ht="14">
      <c r="A193" t="s">
        <v>104</v>
      </c>
    </row>
    <row r="195" spans="1:2">
      <c r="B195" t="s">
        <v>105</v>
      </c>
    </row>
  </sheetData>
  <phoneticPr fontId="76" type="noConversion"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AFC89-6546-45C3-9156-6BE234E5AE13}">
  <dimension ref="A1:A169"/>
  <sheetViews>
    <sheetView workbookViewId="0">
      <selection activeCell="A231" sqref="A231"/>
    </sheetView>
  </sheetViews>
  <sheetFormatPr defaultRowHeight="13"/>
  <sheetData>
    <row r="1" spans="1:1">
      <c r="A1" t="s">
        <v>108</v>
      </c>
    </row>
    <row r="169" spans="1:1">
      <c r="A169" t="s">
        <v>108</v>
      </c>
    </row>
  </sheetData>
  <phoneticPr fontId="76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9ABA6-3B62-4F85-8634-F2F961CC972E}">
  <dimension ref="A1"/>
  <sheetViews>
    <sheetView workbookViewId="0"/>
  </sheetViews>
  <sheetFormatPr defaultRowHeight="13"/>
  <sheetData>
    <row r="1" spans="1:1" ht="14">
      <c r="A1" s="108" t="s">
        <v>122</v>
      </c>
    </row>
  </sheetData>
  <phoneticPr fontId="76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76FC7-FED4-4565-9538-1D4C86E33B35}">
  <dimension ref="A1"/>
  <sheetViews>
    <sheetView workbookViewId="0"/>
  </sheetViews>
  <sheetFormatPr defaultRowHeight="13"/>
  <sheetData>
    <row r="1" spans="1:1" ht="14">
      <c r="A1" s="108" t="s">
        <v>123</v>
      </c>
    </row>
  </sheetData>
  <phoneticPr fontId="76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12870-13BE-48A4-84C2-8A8DA2EA27AC}">
  <dimension ref="A1"/>
  <sheetViews>
    <sheetView topLeftCell="A40" workbookViewId="0">
      <selection activeCell="A124" sqref="A124"/>
    </sheetView>
  </sheetViews>
  <sheetFormatPr defaultRowHeight="13"/>
  <sheetData>
    <row r="1" spans="1:1" ht="14">
      <c r="A1" t="s">
        <v>124</v>
      </c>
    </row>
  </sheetData>
  <phoneticPr fontId="7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17"/>
  <sheetViews>
    <sheetView view="pageBreakPreview" zoomScaleNormal="100" zoomScaleSheetLayoutView="100" workbookViewId="0">
      <selection activeCell="D5" sqref="D5"/>
    </sheetView>
  </sheetViews>
  <sheetFormatPr defaultColWidth="9" defaultRowHeight="12"/>
  <cols>
    <col min="1" max="1" width="22.26953125" style="18" customWidth="1"/>
    <col min="2" max="2" width="28.90625" style="13" bestFit="1" customWidth="1"/>
    <col min="3" max="3" width="11.36328125" style="19" customWidth="1"/>
    <col min="4" max="4" width="8.90625" style="13" customWidth="1"/>
    <col min="5" max="5" width="10" style="13" customWidth="1"/>
    <col min="6" max="16384" width="9" style="13"/>
  </cols>
  <sheetData>
    <row r="1" spans="1:5">
      <c r="A1" s="10" t="s">
        <v>3</v>
      </c>
      <c r="B1" s="11" t="s">
        <v>4</v>
      </c>
      <c r="C1" s="12"/>
      <c r="D1" s="11"/>
      <c r="E1" s="11"/>
    </row>
    <row r="2" spans="1:5">
      <c r="A2" s="14" t="s">
        <v>5</v>
      </c>
      <c r="B2" s="14" t="s">
        <v>6</v>
      </c>
      <c r="C2" s="15" t="s">
        <v>7</v>
      </c>
      <c r="D2" s="14" t="s">
        <v>8</v>
      </c>
      <c r="E2" s="14" t="s">
        <v>9</v>
      </c>
    </row>
    <row r="3" spans="1:5">
      <c r="A3" s="14" t="s">
        <v>10</v>
      </c>
      <c r="B3" s="14" t="s">
        <v>11</v>
      </c>
      <c r="C3" s="17">
        <v>45038</v>
      </c>
      <c r="D3" s="16" t="s">
        <v>71</v>
      </c>
      <c r="E3" s="16"/>
    </row>
    <row r="4" spans="1:5">
      <c r="A4" s="14"/>
      <c r="B4" s="14"/>
      <c r="C4" s="17"/>
      <c r="D4" s="16"/>
      <c r="E4" s="16"/>
    </row>
    <row r="5" spans="1:5">
      <c r="A5" s="14"/>
      <c r="B5" s="14"/>
      <c r="C5" s="17"/>
      <c r="D5" s="16"/>
      <c r="E5" s="16"/>
    </row>
    <row r="6" spans="1:5">
      <c r="A6" s="14"/>
      <c r="B6" s="16"/>
      <c r="C6" s="17"/>
      <c r="D6" s="16"/>
      <c r="E6" s="16"/>
    </row>
    <row r="7" spans="1:5">
      <c r="A7" s="14"/>
      <c r="B7" s="16"/>
      <c r="C7" s="17"/>
      <c r="D7" s="16"/>
      <c r="E7" s="16"/>
    </row>
    <row r="8" spans="1:5">
      <c r="A8" s="14"/>
      <c r="B8" s="16"/>
      <c r="C8" s="17"/>
      <c r="D8" s="16"/>
      <c r="E8" s="16"/>
    </row>
    <row r="9" spans="1:5">
      <c r="A9" s="14"/>
      <c r="B9" s="16"/>
      <c r="C9" s="17"/>
      <c r="D9" s="16"/>
      <c r="E9" s="16"/>
    </row>
    <row r="10" spans="1:5">
      <c r="A10" s="14"/>
      <c r="B10" s="16"/>
      <c r="C10" s="17"/>
      <c r="D10" s="16"/>
      <c r="E10" s="16"/>
    </row>
    <row r="11" spans="1:5">
      <c r="A11" s="14"/>
      <c r="B11" s="16"/>
      <c r="C11" s="17"/>
      <c r="D11" s="16"/>
      <c r="E11" s="16"/>
    </row>
    <row r="12" spans="1:5">
      <c r="A12" s="14"/>
      <c r="B12" s="16"/>
      <c r="C12" s="17"/>
      <c r="D12" s="16"/>
      <c r="E12" s="16"/>
    </row>
    <row r="13" spans="1:5">
      <c r="A13" s="14"/>
      <c r="B13" s="16"/>
      <c r="C13" s="17"/>
      <c r="D13" s="16"/>
      <c r="E13" s="16"/>
    </row>
    <row r="14" spans="1:5">
      <c r="A14" s="14"/>
      <c r="B14" s="16"/>
      <c r="C14" s="17"/>
      <c r="D14" s="16"/>
      <c r="E14" s="16"/>
    </row>
    <row r="15" spans="1:5">
      <c r="A15" s="14"/>
      <c r="B15" s="16"/>
      <c r="C15" s="17"/>
      <c r="D15" s="16"/>
      <c r="E15" s="16"/>
    </row>
    <row r="16" spans="1:5">
      <c r="A16" s="14"/>
      <c r="B16" s="16"/>
      <c r="C16" s="17"/>
      <c r="D16" s="16"/>
      <c r="E16" s="16"/>
    </row>
    <row r="17" spans="1:5">
      <c r="A17" s="14"/>
      <c r="B17" s="16"/>
      <c r="C17" s="17"/>
      <c r="D17" s="16"/>
      <c r="E17" s="16"/>
    </row>
  </sheetData>
  <phoneticPr fontId="4"/>
  <printOptions horizontalCentered="1"/>
  <pageMargins left="0.59055118110236227" right="0.59055118110236227" top="0.98425196850393704" bottom="0.78740157480314965" header="0.78740157480314965" footer="0.51181102362204722"/>
  <pageSetup paperSize="9" scale="92" orientation="landscape" r:id="rId1"/>
  <headerFooter alignWithMargins="0">
    <oddFooter>&amp;C&amp;9&amp;A　　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B2:I5"/>
  <sheetViews>
    <sheetView view="pageBreakPreview" zoomScale="145" zoomScaleNormal="85" zoomScaleSheetLayoutView="145" workbookViewId="0">
      <selection activeCell="K7" sqref="K7"/>
    </sheetView>
  </sheetViews>
  <sheetFormatPr defaultRowHeight="13"/>
  <cols>
    <col min="1" max="1" width="3.453125" customWidth="1"/>
    <col min="2" max="2" width="6.453125" customWidth="1"/>
    <col min="3" max="3" width="16" customWidth="1"/>
    <col min="4" max="4" width="9.08984375" customWidth="1"/>
  </cols>
  <sheetData>
    <row r="2" spans="2:9">
      <c r="B2" s="45" t="s">
        <v>12</v>
      </c>
      <c r="C2" s="46" t="s">
        <v>13</v>
      </c>
      <c r="D2" s="45" t="s">
        <v>14</v>
      </c>
      <c r="E2" s="45" t="s">
        <v>15</v>
      </c>
      <c r="F2" s="45" t="s">
        <v>16</v>
      </c>
      <c r="G2" s="45" t="s">
        <v>17</v>
      </c>
      <c r="H2" s="45" t="s">
        <v>18</v>
      </c>
      <c r="I2" s="47" t="s">
        <v>19</v>
      </c>
    </row>
    <row r="3" spans="2:9">
      <c r="B3" s="57">
        <f>ROW()-2</f>
        <v>1</v>
      </c>
      <c r="C3" s="58" t="s">
        <v>20</v>
      </c>
      <c r="D3" s="57">
        <f>COUNTIF(テストケース!$F$13:$F$325,統計!D$2)</f>
        <v>14</v>
      </c>
      <c r="E3" s="57">
        <f>COUNTIF(テストケース!$F$13:$F$325,統計!E$2)</f>
        <v>0</v>
      </c>
      <c r="F3" s="57">
        <f>COUNTIF(テストケース!$F$13:$F$325,統計!F$2)</f>
        <v>0</v>
      </c>
      <c r="G3" s="57">
        <f>COUNTIF(テストケース!$F$13:$F$325,統計!G$2)</f>
        <v>0</v>
      </c>
      <c r="H3" s="58">
        <f>COUNTA(テストケース!A13:A26)</f>
        <v>14</v>
      </c>
      <c r="I3" s="59">
        <f t="shared" ref="I3" si="0">IF(H3="","",SUM(D3:G3)/H3)</f>
        <v>1</v>
      </c>
    </row>
    <row r="4" spans="2:9">
      <c r="B4" s="57">
        <f t="shared" ref="B4" si="1">ROW()-2</f>
        <v>2</v>
      </c>
      <c r="C4" s="58" t="s">
        <v>21</v>
      </c>
      <c r="D4" s="57">
        <f>COUNTIF(Matrix_01!F4:F6,統計!$D2)</f>
        <v>3</v>
      </c>
      <c r="E4" s="57">
        <f>COUNTIF(テストケース!$F$13:$F$325,統計!E$2)</f>
        <v>0</v>
      </c>
      <c r="F4" s="57">
        <f>COUNTIF(テストケース!$F$13:$F$325,統計!F$2)</f>
        <v>0</v>
      </c>
      <c r="G4" s="57">
        <f>COUNTIF(テストケース!$F$13:$F$325,統計!G$2)</f>
        <v>0</v>
      </c>
      <c r="H4" s="58">
        <f>COUNTA(Matrix_01!B4:B6)</f>
        <v>3</v>
      </c>
      <c r="I4" s="59">
        <f>IF(H4="","",SUM(D4:G4)/H4)</f>
        <v>1</v>
      </c>
    </row>
    <row r="5" spans="2:9">
      <c r="B5" s="46" t="s">
        <v>18</v>
      </c>
      <c r="C5" s="46"/>
      <c r="D5" s="47">
        <f>SUM(D3:D4)</f>
        <v>17</v>
      </c>
      <c r="E5" s="47">
        <f>SUM(E3:E4)</f>
        <v>0</v>
      </c>
      <c r="F5" s="47">
        <f>SUM(F3:F4)</f>
        <v>0</v>
      </c>
      <c r="G5" s="47">
        <f>SUM(G3:G4)</f>
        <v>0</v>
      </c>
      <c r="H5" s="46">
        <f>SUM(H3:H4)</f>
        <v>17</v>
      </c>
      <c r="I5" s="48">
        <f>IF(H5="","",SUM(D5:G5)/H5)</f>
        <v>1</v>
      </c>
    </row>
  </sheetData>
  <phoneticPr fontId="4"/>
  <conditionalFormatting sqref="I5 I3">
    <cfRule type="expression" dxfId="22" priority="19" stopIfTrue="1">
      <formula>SUM($D3:$G3)&lt;&gt;$H3</formula>
    </cfRule>
  </conditionalFormatting>
  <conditionalFormatting sqref="I4">
    <cfRule type="expression" dxfId="21" priority="5" stopIfTrue="1">
      <formula>SUM($D4:$G4)&lt;&gt;$H4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2:AC26"/>
  <sheetViews>
    <sheetView view="pageBreakPreview" topLeftCell="A22" zoomScale="115" zoomScaleNormal="85" zoomScaleSheetLayoutView="115" workbookViewId="0">
      <selection activeCell="C13" sqref="C13"/>
    </sheetView>
  </sheetViews>
  <sheetFormatPr defaultColWidth="3.6328125" defaultRowHeight="12"/>
  <cols>
    <col min="1" max="1" width="10.08984375" style="6" customWidth="1"/>
    <col min="2" max="2" width="18.7265625" style="23" customWidth="1"/>
    <col min="3" max="3" width="34.90625" style="6" customWidth="1"/>
    <col min="4" max="4" width="30.7265625" style="6" customWidth="1"/>
    <col min="5" max="5" width="43.453125" style="6" customWidth="1"/>
    <col min="6" max="6" width="8.26953125" style="6" customWidth="1"/>
    <col min="7" max="7" width="10" style="6" customWidth="1"/>
    <col min="8" max="8" width="13.36328125" style="6" customWidth="1"/>
    <col min="9" max="9" width="9.453125" style="6" customWidth="1"/>
    <col min="10" max="10" width="11.90625" style="6" customWidth="1"/>
    <col min="11" max="11" width="13.453125" style="6" customWidth="1"/>
    <col min="12" max="12" width="12.26953125" style="6" customWidth="1"/>
    <col min="13" max="13" width="14.36328125" style="6" bestFit="1" customWidth="1"/>
    <col min="14" max="18" width="5.6328125" style="6" customWidth="1"/>
    <col min="19" max="16384" width="3.6328125" style="6"/>
  </cols>
  <sheetData>
    <row r="2" spans="1:29">
      <c r="A2" s="69" t="s">
        <v>22</v>
      </c>
      <c r="B2" s="69"/>
      <c r="C2" s="69"/>
      <c r="D2" s="5" t="s">
        <v>23</v>
      </c>
      <c r="E2" s="32"/>
      <c r="F2" s="69" t="s">
        <v>24</v>
      </c>
      <c r="G2" s="69"/>
      <c r="H2" s="69" t="s">
        <v>25</v>
      </c>
      <c r="I2" s="69"/>
      <c r="J2" s="5" t="s">
        <v>26</v>
      </c>
    </row>
    <row r="3" spans="1:29" ht="13">
      <c r="A3" s="105" t="s">
        <v>70</v>
      </c>
      <c r="B3" s="82"/>
      <c r="C3" s="82"/>
      <c r="D3" s="7" t="s">
        <v>27</v>
      </c>
      <c r="E3" s="33"/>
      <c r="F3" s="83">
        <v>45038</v>
      </c>
      <c r="G3" s="84"/>
      <c r="H3" s="85" t="s">
        <v>71</v>
      </c>
      <c r="I3" s="85"/>
      <c r="J3" s="35"/>
    </row>
    <row r="4" spans="1:29" ht="13.5" customHeight="1">
      <c r="A4" s="8"/>
      <c r="B4" s="8"/>
      <c r="C4" s="8"/>
      <c r="D4" s="8"/>
      <c r="E4" s="8"/>
      <c r="F4" s="8"/>
      <c r="G4" s="8"/>
      <c r="H4" s="8"/>
      <c r="I4" s="8"/>
      <c r="J4" s="8"/>
      <c r="U4" s="9"/>
      <c r="V4" s="9"/>
      <c r="W4" s="9"/>
      <c r="X4" s="9"/>
      <c r="Y4" s="9"/>
      <c r="Z4" s="9"/>
      <c r="AA4" s="9"/>
      <c r="AB4" s="9"/>
      <c r="AC4" s="9"/>
    </row>
    <row r="5" spans="1:29" ht="13.5" customHeight="1">
      <c r="A5" s="79" t="s">
        <v>28</v>
      </c>
      <c r="B5" s="80"/>
      <c r="C5" s="81"/>
      <c r="D5" s="5" t="s">
        <v>29</v>
      </c>
      <c r="E5" s="32"/>
      <c r="F5" s="69" t="s">
        <v>30</v>
      </c>
      <c r="G5" s="69"/>
      <c r="H5" s="69"/>
      <c r="I5" s="5" t="s">
        <v>31</v>
      </c>
    </row>
    <row r="6" spans="1:29" ht="13.5" customHeight="1">
      <c r="A6" s="103" t="s">
        <v>72</v>
      </c>
      <c r="B6" s="70"/>
      <c r="C6" s="71"/>
      <c r="D6" s="75"/>
      <c r="E6" s="77" t="s">
        <v>32</v>
      </c>
      <c r="F6" s="78"/>
      <c r="G6" s="78"/>
      <c r="H6" s="78"/>
      <c r="I6" s="34"/>
    </row>
    <row r="7" spans="1:29" ht="17.25" customHeight="1">
      <c r="A7" s="72"/>
      <c r="B7" s="73"/>
      <c r="C7" s="74"/>
      <c r="D7" s="76"/>
      <c r="E7" s="77"/>
      <c r="F7" s="78"/>
      <c r="G7" s="78"/>
      <c r="H7" s="78"/>
      <c r="I7" s="53"/>
    </row>
    <row r="8" spans="1:29">
      <c r="A8" s="9"/>
      <c r="B8" s="20"/>
      <c r="C8" s="9"/>
      <c r="D8" s="9"/>
      <c r="E8" s="9"/>
      <c r="F8" s="9"/>
      <c r="G8" s="9"/>
      <c r="H8" s="9"/>
      <c r="I8" s="9"/>
      <c r="J8" s="7"/>
    </row>
    <row r="9" spans="1:29" ht="12" customHeight="1">
      <c r="A9" s="79" t="s">
        <v>33</v>
      </c>
      <c r="B9" s="80"/>
      <c r="C9" s="80"/>
      <c r="D9" s="81"/>
      <c r="E9" s="8"/>
      <c r="F9" s="8"/>
      <c r="G9" s="86"/>
      <c r="H9" s="86"/>
      <c r="I9" s="8"/>
      <c r="J9" s="7"/>
    </row>
    <row r="10" spans="1:29" ht="12" customHeight="1">
      <c r="A10" s="87"/>
      <c r="B10" s="88"/>
      <c r="C10" s="88"/>
      <c r="D10" s="89"/>
      <c r="E10" s="49" t="s">
        <v>34</v>
      </c>
      <c r="F10" s="8"/>
      <c r="G10" s="92"/>
      <c r="H10" s="92"/>
      <c r="I10" s="8"/>
      <c r="J10" s="7"/>
    </row>
    <row r="11" spans="1:29" ht="13.5" customHeight="1">
      <c r="A11" s="8"/>
      <c r="B11" s="21"/>
      <c r="C11" s="8"/>
      <c r="D11" s="8"/>
      <c r="E11" s="8"/>
      <c r="F11" s="8"/>
      <c r="G11" s="8"/>
      <c r="H11" s="8"/>
      <c r="I11" s="8"/>
      <c r="J11" s="7"/>
      <c r="R11" s="9"/>
      <c r="S11" s="9"/>
      <c r="T11" s="9"/>
      <c r="U11" s="9"/>
      <c r="V11" s="9"/>
      <c r="W11" s="9"/>
      <c r="X11" s="9"/>
      <c r="Y11" s="9"/>
      <c r="Z11" s="9"/>
    </row>
    <row r="12" spans="1:29" s="9" customFormat="1">
      <c r="A12" s="1" t="s">
        <v>35</v>
      </c>
      <c r="B12" s="36" t="s">
        <v>36</v>
      </c>
      <c r="C12" s="2" t="s">
        <v>37</v>
      </c>
      <c r="D12" s="2" t="s">
        <v>38</v>
      </c>
      <c r="E12" s="2" t="s">
        <v>39</v>
      </c>
      <c r="F12" s="2" t="s">
        <v>40</v>
      </c>
      <c r="G12" s="2" t="s">
        <v>41</v>
      </c>
      <c r="H12" s="2" t="s">
        <v>42</v>
      </c>
      <c r="I12" s="2" t="s">
        <v>43</v>
      </c>
      <c r="J12" s="2" t="s">
        <v>44</v>
      </c>
      <c r="K12" s="2" t="s">
        <v>45</v>
      </c>
      <c r="L12" s="22" t="s">
        <v>46</v>
      </c>
      <c r="M12" s="2" t="s">
        <v>47</v>
      </c>
    </row>
    <row r="13" spans="1:29" s="42" customFormat="1" ht="84">
      <c r="A13" s="44" t="s">
        <v>48</v>
      </c>
      <c r="B13" s="90" t="s">
        <v>49</v>
      </c>
      <c r="C13" s="54" t="s">
        <v>130</v>
      </c>
      <c r="D13" s="90" t="s">
        <v>80</v>
      </c>
      <c r="E13" s="43" t="s">
        <v>79</v>
      </c>
      <c r="F13" s="55" t="s">
        <v>50</v>
      </c>
      <c r="G13" s="56" t="s">
        <v>71</v>
      </c>
      <c r="H13" s="104" t="s">
        <v>75</v>
      </c>
      <c r="I13" s="39"/>
      <c r="J13" s="39"/>
      <c r="K13" s="37"/>
      <c r="L13" s="40"/>
      <c r="M13" s="41"/>
    </row>
    <row r="14" spans="1:29" s="42" customFormat="1" ht="74.25" customHeight="1">
      <c r="A14" s="44" t="s">
        <v>51</v>
      </c>
      <c r="B14" s="91"/>
      <c r="C14" s="43" t="s">
        <v>73</v>
      </c>
      <c r="D14" s="91"/>
      <c r="E14" s="43" t="s">
        <v>125</v>
      </c>
      <c r="F14" s="55" t="s">
        <v>50</v>
      </c>
      <c r="G14" s="56" t="s">
        <v>71</v>
      </c>
      <c r="H14" s="104" t="s">
        <v>75</v>
      </c>
      <c r="I14" s="39"/>
      <c r="J14" s="39"/>
      <c r="K14" s="37"/>
      <c r="L14" s="40"/>
      <c r="M14" s="41"/>
    </row>
    <row r="15" spans="1:29" s="42" customFormat="1" ht="84">
      <c r="A15" s="44" t="s">
        <v>52</v>
      </c>
      <c r="B15" s="66" t="s">
        <v>56</v>
      </c>
      <c r="C15" s="43" t="s">
        <v>57</v>
      </c>
      <c r="D15" s="43" t="s">
        <v>86</v>
      </c>
      <c r="E15" s="43" t="s">
        <v>82</v>
      </c>
      <c r="F15" s="55" t="s">
        <v>50</v>
      </c>
      <c r="G15" s="56" t="s">
        <v>71</v>
      </c>
      <c r="H15" s="104" t="s">
        <v>74</v>
      </c>
      <c r="I15" s="39"/>
      <c r="J15" s="39"/>
      <c r="K15" s="37"/>
      <c r="L15" s="40"/>
      <c r="M15" s="41"/>
    </row>
    <row r="16" spans="1:29" s="42" customFormat="1" ht="75" customHeight="1">
      <c r="A16" s="44" t="s">
        <v>53</v>
      </c>
      <c r="B16" s="90" t="s">
        <v>83</v>
      </c>
      <c r="C16" s="43" t="s">
        <v>84</v>
      </c>
      <c r="D16" s="43" t="s">
        <v>54</v>
      </c>
      <c r="E16" s="43" t="s">
        <v>88</v>
      </c>
      <c r="F16" s="55" t="s">
        <v>50</v>
      </c>
      <c r="G16" s="56" t="s">
        <v>71</v>
      </c>
      <c r="H16" s="104" t="s">
        <v>74</v>
      </c>
      <c r="I16" s="39"/>
      <c r="J16" s="39"/>
      <c r="K16" s="37"/>
      <c r="L16" s="40"/>
      <c r="M16" s="41"/>
    </row>
    <row r="17" spans="1:13" s="42" customFormat="1" ht="78.75" customHeight="1">
      <c r="A17" s="44" t="s">
        <v>55</v>
      </c>
      <c r="B17" s="91"/>
      <c r="C17" s="43" t="s">
        <v>85</v>
      </c>
      <c r="D17" s="43" t="s">
        <v>87</v>
      </c>
      <c r="E17" s="43" t="s">
        <v>89</v>
      </c>
      <c r="F17" s="55" t="s">
        <v>50</v>
      </c>
      <c r="G17" s="56" t="s">
        <v>71</v>
      </c>
      <c r="H17" s="104" t="s">
        <v>74</v>
      </c>
      <c r="I17" s="39"/>
      <c r="J17" s="39"/>
      <c r="K17" s="37"/>
      <c r="L17" s="40"/>
      <c r="M17" s="41"/>
    </row>
    <row r="18" spans="1:13" s="42" customFormat="1" ht="115.15" customHeight="1">
      <c r="A18" s="44" t="s">
        <v>58</v>
      </c>
      <c r="B18" s="90" t="s">
        <v>91</v>
      </c>
      <c r="C18" s="43" t="s">
        <v>92</v>
      </c>
      <c r="D18" s="43" t="s">
        <v>93</v>
      </c>
      <c r="E18" s="43" t="s">
        <v>95</v>
      </c>
      <c r="F18" s="38" t="s">
        <v>78</v>
      </c>
      <c r="G18" s="56" t="s">
        <v>71</v>
      </c>
      <c r="H18" s="104" t="s">
        <v>74</v>
      </c>
      <c r="I18" s="39"/>
      <c r="J18" s="39"/>
      <c r="K18" s="68"/>
      <c r="L18" s="40"/>
      <c r="M18" s="41"/>
    </row>
    <row r="19" spans="1:13" s="42" customFormat="1" ht="90" customHeight="1">
      <c r="A19" s="44" t="s">
        <v>99</v>
      </c>
      <c r="B19" s="91"/>
      <c r="C19" s="43" t="s">
        <v>85</v>
      </c>
      <c r="D19" s="43" t="s">
        <v>94</v>
      </c>
      <c r="E19" s="43" t="s">
        <v>96</v>
      </c>
      <c r="F19" s="38" t="s">
        <v>50</v>
      </c>
      <c r="G19" s="56" t="s">
        <v>71</v>
      </c>
      <c r="H19" s="104" t="s">
        <v>74</v>
      </c>
      <c r="I19" s="39"/>
      <c r="J19" s="39"/>
      <c r="K19" s="37"/>
      <c r="L19" s="40"/>
      <c r="M19" s="41"/>
    </row>
    <row r="20" spans="1:13" s="42" customFormat="1" ht="90" customHeight="1">
      <c r="A20" s="44" t="s">
        <v>59</v>
      </c>
      <c r="B20" s="90" t="s">
        <v>98</v>
      </c>
      <c r="C20" s="43" t="s">
        <v>92</v>
      </c>
      <c r="D20" s="43" t="s">
        <v>101</v>
      </c>
      <c r="E20" s="43" t="s">
        <v>111</v>
      </c>
      <c r="F20" s="38" t="s">
        <v>50</v>
      </c>
      <c r="G20" s="56" t="s">
        <v>71</v>
      </c>
      <c r="H20" s="104" t="s">
        <v>75</v>
      </c>
      <c r="I20" s="39"/>
      <c r="J20" s="39"/>
      <c r="K20" s="37"/>
      <c r="L20" s="40"/>
      <c r="M20" s="41"/>
    </row>
    <row r="21" spans="1:13" s="42" customFormat="1" ht="90" customHeight="1">
      <c r="A21" s="44" t="s">
        <v>100</v>
      </c>
      <c r="B21" s="91"/>
      <c r="C21" s="43" t="s">
        <v>85</v>
      </c>
      <c r="D21" s="43" t="s">
        <v>102</v>
      </c>
      <c r="E21" s="43" t="s">
        <v>96</v>
      </c>
      <c r="F21" s="38" t="s">
        <v>50</v>
      </c>
      <c r="G21" s="56" t="s">
        <v>71</v>
      </c>
      <c r="H21" s="104" t="s">
        <v>75</v>
      </c>
      <c r="I21" s="39"/>
      <c r="J21" s="39"/>
      <c r="K21" s="37"/>
      <c r="L21" s="40"/>
      <c r="M21" s="41"/>
    </row>
    <row r="22" spans="1:13" s="42" customFormat="1" ht="90" customHeight="1">
      <c r="A22" s="44" t="s">
        <v>107</v>
      </c>
      <c r="B22" s="106" t="s">
        <v>106</v>
      </c>
      <c r="C22" s="43" t="s">
        <v>92</v>
      </c>
      <c r="D22" s="43" t="s">
        <v>109</v>
      </c>
      <c r="E22" s="43" t="s">
        <v>111</v>
      </c>
      <c r="F22" s="38" t="s">
        <v>50</v>
      </c>
      <c r="G22" s="56" t="s">
        <v>71</v>
      </c>
      <c r="H22" s="104" t="s">
        <v>74</v>
      </c>
      <c r="I22" s="39"/>
      <c r="J22" s="39"/>
      <c r="K22" s="37"/>
      <c r="L22" s="40"/>
      <c r="M22" s="41"/>
    </row>
    <row r="23" spans="1:13" s="42" customFormat="1" ht="90" customHeight="1">
      <c r="A23" s="44" t="s">
        <v>108</v>
      </c>
      <c r="B23" s="107"/>
      <c r="C23" s="43" t="s">
        <v>85</v>
      </c>
      <c r="D23" s="43" t="s">
        <v>102</v>
      </c>
      <c r="E23" s="43" t="s">
        <v>110</v>
      </c>
      <c r="F23" s="38" t="s">
        <v>50</v>
      </c>
      <c r="G23" s="56" t="s">
        <v>71</v>
      </c>
      <c r="H23" s="104" t="s">
        <v>74</v>
      </c>
      <c r="I23" s="39"/>
      <c r="J23" s="39"/>
      <c r="K23" s="37"/>
      <c r="L23" s="40"/>
      <c r="M23" s="41"/>
    </row>
    <row r="24" spans="1:13" s="42" customFormat="1" ht="90" customHeight="1">
      <c r="A24" s="44" t="s">
        <v>112</v>
      </c>
      <c r="B24" s="37" t="s">
        <v>115</v>
      </c>
      <c r="C24" s="43" t="s">
        <v>92</v>
      </c>
      <c r="D24" s="43" t="s">
        <v>116</v>
      </c>
      <c r="E24" s="43" t="s">
        <v>117</v>
      </c>
      <c r="F24" s="38" t="s">
        <v>50</v>
      </c>
      <c r="G24" s="56" t="s">
        <v>71</v>
      </c>
      <c r="H24" s="104" t="s">
        <v>118</v>
      </c>
      <c r="I24" s="39"/>
      <c r="J24" s="39"/>
      <c r="K24" s="37"/>
      <c r="L24" s="40"/>
      <c r="M24" s="41"/>
    </row>
    <row r="25" spans="1:13" s="42" customFormat="1" ht="90" customHeight="1">
      <c r="A25" s="44" t="s">
        <v>113</v>
      </c>
      <c r="B25" s="90" t="s">
        <v>119</v>
      </c>
      <c r="C25" s="43" t="s">
        <v>92</v>
      </c>
      <c r="D25" s="43" t="s">
        <v>120</v>
      </c>
      <c r="E25" s="43" t="s">
        <v>121</v>
      </c>
      <c r="F25" s="38" t="s">
        <v>50</v>
      </c>
      <c r="G25" s="56" t="s">
        <v>71</v>
      </c>
      <c r="H25" s="104" t="s">
        <v>76</v>
      </c>
      <c r="I25" s="39"/>
      <c r="J25" s="39"/>
      <c r="K25" s="37"/>
      <c r="L25" s="40"/>
      <c r="M25" s="41"/>
    </row>
    <row r="26" spans="1:13" s="42" customFormat="1" ht="90" customHeight="1">
      <c r="A26" s="44" t="s">
        <v>114</v>
      </c>
      <c r="B26" s="91"/>
      <c r="C26" s="43" t="s">
        <v>85</v>
      </c>
      <c r="D26" s="43" t="s">
        <v>120</v>
      </c>
      <c r="E26" s="43" t="s">
        <v>110</v>
      </c>
      <c r="F26" s="38" t="s">
        <v>50</v>
      </c>
      <c r="G26" s="56" t="s">
        <v>71</v>
      </c>
      <c r="H26" s="104" t="s">
        <v>77</v>
      </c>
      <c r="I26" s="39"/>
      <c r="J26" s="39"/>
      <c r="K26" s="37"/>
      <c r="L26" s="40"/>
      <c r="M26" s="41"/>
    </row>
  </sheetData>
  <mergeCells count="24">
    <mergeCell ref="B20:B21"/>
    <mergeCell ref="B22:B23"/>
    <mergeCell ref="B25:B26"/>
    <mergeCell ref="G9:H9"/>
    <mergeCell ref="A10:D10"/>
    <mergeCell ref="B13:B14"/>
    <mergeCell ref="D13:D14"/>
    <mergeCell ref="G10:H10"/>
    <mergeCell ref="A9:D9"/>
    <mergeCell ref="B16:B17"/>
    <mergeCell ref="B18:B19"/>
    <mergeCell ref="A2:C2"/>
    <mergeCell ref="F2:G2"/>
    <mergeCell ref="H2:I2"/>
    <mergeCell ref="A3:C3"/>
    <mergeCell ref="F3:G3"/>
    <mergeCell ref="H3:I3"/>
    <mergeCell ref="F5:H5"/>
    <mergeCell ref="A6:C7"/>
    <mergeCell ref="D6:D7"/>
    <mergeCell ref="E6:E7"/>
    <mergeCell ref="F6:H6"/>
    <mergeCell ref="F7:H7"/>
    <mergeCell ref="A5:C5"/>
  </mergeCells>
  <phoneticPr fontId="4"/>
  <conditionalFormatting sqref="F13:F14 F18:F26">
    <cfRule type="cellIs" dxfId="20" priority="829" stopIfTrue="1" operator="equal">
      <formula>"OK"</formula>
    </cfRule>
    <cfRule type="cellIs" dxfId="19" priority="830" stopIfTrue="1" operator="equal">
      <formula>"NG"</formula>
    </cfRule>
    <cfRule type="cellIs" dxfId="18" priority="831" stopIfTrue="1" operator="equal">
      <formula>"NG-&gt;OK"</formula>
    </cfRule>
  </conditionalFormatting>
  <conditionalFormatting sqref="F17">
    <cfRule type="cellIs" dxfId="17" priority="25" stopIfTrue="1" operator="equal">
      <formula>"OK"</formula>
    </cfRule>
    <cfRule type="cellIs" dxfId="16" priority="26" stopIfTrue="1" operator="equal">
      <formula>"NG"</formula>
    </cfRule>
    <cfRule type="cellIs" dxfId="15" priority="27" stopIfTrue="1" operator="equal">
      <formula>"NG-&gt;OK"</formula>
    </cfRule>
  </conditionalFormatting>
  <conditionalFormatting sqref="F15">
    <cfRule type="cellIs" dxfId="14" priority="4" stopIfTrue="1" operator="equal">
      <formula>"OK"</formula>
    </cfRule>
    <cfRule type="cellIs" dxfId="13" priority="5" stopIfTrue="1" operator="equal">
      <formula>"NG"</formula>
    </cfRule>
    <cfRule type="cellIs" dxfId="12" priority="6" stopIfTrue="1" operator="equal">
      <formula>"NG-&gt;OK"</formula>
    </cfRule>
  </conditionalFormatting>
  <conditionalFormatting sqref="F16">
    <cfRule type="cellIs" dxfId="11" priority="1" stopIfTrue="1" operator="equal">
      <formula>"OK"</formula>
    </cfRule>
    <cfRule type="cellIs" dxfId="10" priority="2" stopIfTrue="1" operator="equal">
      <formula>"NG"</formula>
    </cfRule>
    <cfRule type="cellIs" dxfId="9" priority="3" stopIfTrue="1" operator="equal">
      <formula>"NG-&gt;OK"</formula>
    </cfRule>
  </conditionalFormatting>
  <dataValidations count="2">
    <dataValidation type="list" allowBlank="1" showInputMessage="1" showErrorMessage="1" sqref="M13:M26" xr:uid="{00000000-0002-0000-0300-000000000000}">
      <formula1>"○,×"</formula1>
    </dataValidation>
    <dataValidation type="list" allowBlank="1" showInputMessage="1" showErrorMessage="1" sqref="F13:F26" xr:uid="{00000000-0002-0000-0300-000001000000}">
      <formula1>"-,OK,NG,NG-&gt;OK"</formula1>
    </dataValidation>
  </dataValidations>
  <printOptions horizontalCentered="1"/>
  <pageMargins left="0.59055118110236227" right="0.59055118110236227" top="0.98425196850393704" bottom="0.78740157480314965" header="0.78740157480314965" footer="0.51181102362204722"/>
  <pageSetup paperSize="9" scale="35" fitToHeight="0" orientation="landscape" r:id="rId1"/>
  <headerFooter alignWithMargins="0">
    <oddFooter>&amp;C&amp;9――――――――――――――――――――――――――――――――――――――――――――――――――――――――――――――――――――――――――――――――――――――――――――――――――――――――
&amp;A　　&amp;P/&amp;N</oddFooter>
  </headerFooter>
  <rowBreaks count="1" manualBreakCount="1">
    <brk id="26" max="12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AE028-984B-4932-AE7D-A7041654C4AF}">
  <dimension ref="B3:H11"/>
  <sheetViews>
    <sheetView showGridLines="0" view="pageBreakPreview" zoomScale="160" zoomScaleNormal="130" zoomScaleSheetLayoutView="160" workbookViewId="0">
      <selection activeCell="F10" sqref="F10"/>
    </sheetView>
  </sheetViews>
  <sheetFormatPr defaultColWidth="9" defaultRowHeight="13"/>
  <cols>
    <col min="1" max="1" width="9" style="60"/>
    <col min="2" max="2" width="6.36328125" style="60" customWidth="1"/>
    <col min="3" max="3" width="19.1796875" style="60" customWidth="1"/>
    <col min="4" max="4" width="11.81640625" style="60" customWidth="1"/>
    <col min="5" max="5" width="38.81640625" style="60" customWidth="1"/>
    <col min="6" max="7" width="9" style="60"/>
    <col min="8" max="8" width="12.08984375" style="60" customWidth="1"/>
    <col min="9" max="16384" width="9" style="60"/>
  </cols>
  <sheetData>
    <row r="3" spans="2:8">
      <c r="B3" s="65" t="s">
        <v>60</v>
      </c>
      <c r="C3" s="64" t="s">
        <v>61</v>
      </c>
      <c r="D3" s="98" t="s">
        <v>62</v>
      </c>
      <c r="E3" s="99"/>
      <c r="F3" s="62" t="s">
        <v>63</v>
      </c>
      <c r="G3" s="62" t="s">
        <v>64</v>
      </c>
      <c r="H3" s="62" t="s">
        <v>65</v>
      </c>
    </row>
    <row r="4" spans="2:8" ht="14">
      <c r="B4" s="61" t="s">
        <v>66</v>
      </c>
      <c r="C4" s="93" t="s">
        <v>131</v>
      </c>
      <c r="D4" s="96" t="s">
        <v>126</v>
      </c>
      <c r="E4" s="97"/>
      <c r="F4" s="63" t="s">
        <v>50</v>
      </c>
      <c r="G4" s="61" t="s">
        <v>132</v>
      </c>
      <c r="H4" s="61" t="s">
        <v>133</v>
      </c>
    </row>
    <row r="5" spans="2:8">
      <c r="B5" s="61" t="s">
        <v>67</v>
      </c>
      <c r="C5" s="94"/>
      <c r="D5" s="96" t="s">
        <v>127</v>
      </c>
      <c r="E5" s="97"/>
      <c r="F5" s="63" t="s">
        <v>50</v>
      </c>
      <c r="G5" s="61" t="s">
        <v>132</v>
      </c>
      <c r="H5" s="61" t="s">
        <v>133</v>
      </c>
    </row>
    <row r="6" spans="2:8">
      <c r="B6" s="61" t="s">
        <v>68</v>
      </c>
      <c r="C6" s="95"/>
      <c r="D6" s="100" t="s">
        <v>128</v>
      </c>
      <c r="E6" s="101"/>
      <c r="F6" s="63" t="s">
        <v>50</v>
      </c>
      <c r="G6" s="61" t="s">
        <v>132</v>
      </c>
      <c r="H6" s="61" t="s">
        <v>133</v>
      </c>
    </row>
    <row r="10" spans="2:8" ht="39">
      <c r="C10" s="109" t="s">
        <v>129</v>
      </c>
    </row>
    <row r="11" spans="2:8">
      <c r="E11" s="67"/>
    </row>
  </sheetData>
  <mergeCells count="5">
    <mergeCell ref="D5:E5"/>
    <mergeCell ref="D3:E3"/>
    <mergeCell ref="D4:E4"/>
    <mergeCell ref="D6:E6"/>
    <mergeCell ref="C4:C6"/>
  </mergeCells>
  <phoneticPr fontId="76" type="noConversion"/>
  <conditionalFormatting sqref="F6">
    <cfRule type="cellIs" dxfId="8" priority="7" stopIfTrue="1" operator="equal">
      <formula>"OK"</formula>
    </cfRule>
    <cfRule type="cellIs" dxfId="7" priority="8" stopIfTrue="1" operator="equal">
      <formula>"NG"</formula>
    </cfRule>
    <cfRule type="cellIs" dxfId="6" priority="9" stopIfTrue="1" operator="equal">
      <formula>"NG-&gt;OK"</formula>
    </cfRule>
  </conditionalFormatting>
  <conditionalFormatting sqref="F4">
    <cfRule type="cellIs" dxfId="5" priority="4" stopIfTrue="1" operator="equal">
      <formula>"OK"</formula>
    </cfRule>
    <cfRule type="cellIs" dxfId="4" priority="5" stopIfTrue="1" operator="equal">
      <formula>"NG"</formula>
    </cfRule>
    <cfRule type="cellIs" dxfId="3" priority="6" stopIfTrue="1" operator="equal">
      <formula>"NG-&gt;OK"</formula>
    </cfRule>
  </conditionalFormatting>
  <conditionalFormatting sqref="F5">
    <cfRule type="cellIs" dxfId="2" priority="1" stopIfTrue="1" operator="equal">
      <formula>"OK"</formula>
    </cfRule>
    <cfRule type="cellIs" dxfId="1" priority="2" stopIfTrue="1" operator="equal">
      <formula>"NG"</formula>
    </cfRule>
    <cfRule type="cellIs" dxfId="0" priority="3" stopIfTrue="1" operator="equal">
      <formula>"NG-&gt;OK"</formula>
    </cfRule>
  </conditionalFormatting>
  <dataValidations count="1">
    <dataValidation type="list" allowBlank="1" showInputMessage="1" showErrorMessage="1" sqref="F4:F6" xr:uid="{4E254113-F7A2-4A54-A685-877CC6D9D613}">
      <formula1>"-,OK,NG,NG-&gt;OK"</formula1>
    </dataValidation>
  </dataValidations>
  <pageMargins left="0.7" right="0.7" top="0.75" bottom="0.75" header="0.3" footer="0.3"/>
  <pageSetup scale="8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12A78-44F0-4A5A-8E32-AF8302E89276}">
  <dimension ref="A1:A140"/>
  <sheetViews>
    <sheetView topLeftCell="A115" zoomScale="70" zoomScaleNormal="70" workbookViewId="0">
      <selection activeCell="A142" sqref="A142"/>
    </sheetView>
  </sheetViews>
  <sheetFormatPr defaultRowHeight="13"/>
  <sheetData>
    <row r="1" spans="1:1">
      <c r="A1" t="s">
        <v>48</v>
      </c>
    </row>
    <row r="140" spans="1:1" ht="14">
      <c r="A140" t="s">
        <v>81</v>
      </c>
    </row>
  </sheetData>
  <phoneticPr fontId="76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60DC2-BABB-415F-8AA9-BCAE495F7DC1}">
  <dimension ref="A1"/>
  <sheetViews>
    <sheetView topLeftCell="A31" zoomScale="70" zoomScaleNormal="70" workbookViewId="0">
      <selection activeCell="A55" sqref="A55"/>
    </sheetView>
  </sheetViews>
  <sheetFormatPr defaultRowHeight="13"/>
  <sheetData>
    <row r="1" spans="1:1">
      <c r="A1" t="s">
        <v>52</v>
      </c>
    </row>
  </sheetData>
  <phoneticPr fontId="76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01A74-990C-420D-B472-70C1F77A39C8}">
  <dimension ref="A1:A169"/>
  <sheetViews>
    <sheetView topLeftCell="A283" zoomScale="70" zoomScaleNormal="70" workbookViewId="0">
      <selection activeCell="A288" sqref="A288"/>
    </sheetView>
  </sheetViews>
  <sheetFormatPr defaultRowHeight="13"/>
  <sheetData>
    <row r="1" spans="1:1">
      <c r="A1" t="s">
        <v>53</v>
      </c>
    </row>
    <row r="169" spans="1:1" ht="14">
      <c r="A169" t="s">
        <v>90</v>
      </c>
    </row>
  </sheetData>
  <phoneticPr fontId="76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3A254-E9F2-49B2-B599-FFF76D5581B3}">
  <dimension ref="A1:A179"/>
  <sheetViews>
    <sheetView topLeftCell="A112" zoomScale="85" zoomScaleNormal="85" workbookViewId="0">
      <selection activeCell="A237" sqref="A237"/>
    </sheetView>
  </sheetViews>
  <sheetFormatPr defaultRowHeight="13"/>
  <sheetData>
    <row r="1" spans="1:1">
      <c r="A1" t="s">
        <v>58</v>
      </c>
    </row>
    <row r="179" spans="1:1" ht="14">
      <c r="A179" t="s">
        <v>97</v>
      </c>
    </row>
  </sheetData>
  <phoneticPr fontId="76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B7A3073E7B544A8223E8C724B91D7B" ma:contentTypeVersion="14" ma:contentTypeDescription="Create a new document." ma:contentTypeScope="" ma:versionID="7fe39e8d3ac2a8ee227e68e726f6d51b">
  <xsd:schema xmlns:xsd="http://www.w3.org/2001/XMLSchema" xmlns:xs="http://www.w3.org/2001/XMLSchema" xmlns:p="http://schemas.microsoft.com/office/2006/metadata/properties" xmlns:ns2="6a67b29a-ce33-475e-b45a-c3339d57486c" xmlns:ns3="168e0357-5b39-4600-91c2-bfff6e896513" xmlns:ns4="cff19be7-6412-43f1-8a53-7ac90aaa43bd" targetNamespace="http://schemas.microsoft.com/office/2006/metadata/properties" ma:root="true" ma:fieldsID="9f6ac3838a10d5879541bb3b93e877f8" ns2:_="" ns3:_="" ns4:_="">
    <xsd:import namespace="6a67b29a-ce33-475e-b45a-c3339d57486c"/>
    <xsd:import namespace="168e0357-5b39-4600-91c2-bfff6e896513"/>
    <xsd:import namespace="cff19be7-6412-43f1-8a53-7ac90aaa43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67b29a-ce33-475e-b45a-c3339d5748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18f211cb-e08d-4e65-a875-32590ca7b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e0357-5b39-4600-91c2-bfff6e896513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707e7f62-580c-4b09-b5b2-d6f1d14d09a9}" ma:internalName="TaxCatchAll" ma:showField="CatchAllData" ma:web="cff19be7-6412-43f1-8a53-7ac90aaa43b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f19be7-6412-43f1-8a53-7ac90aaa43bd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8e0357-5b39-4600-91c2-bfff6e896513" xsi:nil="true"/>
    <lcf76f155ced4ddcb4097134ff3c332f xmlns="6a67b29a-ce33-475e-b45a-c3339d57486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682AB0D-8051-43E8-89ED-BA32735D90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67b29a-ce33-475e-b45a-c3339d57486c"/>
    <ds:schemaRef ds:uri="168e0357-5b39-4600-91c2-bfff6e896513"/>
    <ds:schemaRef ds:uri="cff19be7-6412-43f1-8a53-7ac90aaa43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FBBDD8-4457-41A7-A757-0A2F178E83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141FC7-2165-4B81-A79C-1FBEC3FA4340}">
  <ds:schemaRefs>
    <ds:schemaRef ds:uri="http://schemas.microsoft.com/office/2006/metadata/properties"/>
    <ds:schemaRef ds:uri="http://schemas.microsoft.com/office/infopath/2007/PartnerControls"/>
    <ds:schemaRef ds:uri="168e0357-5b39-4600-91c2-bfff6e896513"/>
    <ds:schemaRef ds:uri="6a67b29a-ce33-475e-b45a-c3339d57486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命名范围</vt:lpstr>
      </vt:variant>
      <vt:variant>
        <vt:i4>2</vt:i4>
      </vt:variant>
    </vt:vector>
  </HeadingPairs>
  <TitlesOfParts>
    <vt:vector size="16" baseType="lpstr">
      <vt:lpstr>表紙</vt:lpstr>
      <vt:lpstr>修正履歴</vt:lpstr>
      <vt:lpstr>統計</vt:lpstr>
      <vt:lpstr>テストケース</vt:lpstr>
      <vt:lpstr>Matrix_01</vt:lpstr>
      <vt:lpstr>01-001~01-002</vt:lpstr>
      <vt:lpstr>01-003</vt:lpstr>
      <vt:lpstr>01-004~01-005</vt:lpstr>
      <vt:lpstr>01-006~01-007</vt:lpstr>
      <vt:lpstr>01-008～01-009</vt:lpstr>
      <vt:lpstr>01-010～01-011</vt:lpstr>
      <vt:lpstr>01-012</vt:lpstr>
      <vt:lpstr>01-013</vt:lpstr>
      <vt:lpstr>01-014</vt:lpstr>
      <vt:lpstr>テストケース!Print_Area</vt:lpstr>
      <vt:lpstr>表紙!Print_Area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Chang, Zhen (ES-Best-Shore-Services-China-DL)</dc:creator>
  <cp:keywords/>
  <dc:description/>
  <cp:lastModifiedBy>Zhu, He</cp:lastModifiedBy>
  <cp:revision/>
  <dcterms:created xsi:type="dcterms:W3CDTF">2003-12-12T02:16:31Z</dcterms:created>
  <dcterms:modified xsi:type="dcterms:W3CDTF">2023-04-22T12:23:37Z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0x0101009DB7A3073E7B544A8223E8C724B91D7B</vt:lpwstr>
  </property>
  <property fmtid="{D5CDD505-2E9C-101B-9397-08002B2CF9AE}" pid="3" name="MediaServiceImageTags">
    <vt:lpwstr/>
  </property>
</Properties>
</file>