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l19\Desktop\python_test\"/>
    </mc:Choice>
  </mc:AlternateContent>
  <xr:revisionPtr revIDLastSave="0" documentId="13_ncr:1_{3870487D-E3BF-4F50-ADDC-ABDE584EB78B}" xr6:coauthVersionLast="47" xr6:coauthVersionMax="47" xr10:uidLastSave="{00000000-0000-0000-0000-000000000000}"/>
  <bookViews>
    <workbookView xWindow="6312" yWindow="-12672" windowWidth="17280" windowHeight="8832" xr2:uid="{1301AECC-EC2D-419C-A2EC-B2D3C09D3A51}"/>
  </bookViews>
  <sheets>
    <sheet name="견적서" sheetId="1" r:id="rId1"/>
  </sheets>
  <definedNames>
    <definedName name="_xlnm.Print_Area" localSheetId="0">견적서!$A$1:$I$33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C34" i="1"/>
  <c r="B6" i="1"/>
  <c r="G25" i="1" l="1"/>
</calcChain>
</file>

<file path=xl/sharedStrings.xml><?xml version="1.0" encoding="utf-8"?>
<sst xmlns="http://schemas.openxmlformats.org/spreadsheetml/2006/main" count="74" uniqueCount="66">
  <si>
    <t>견     적     서</t>
  </si>
  <si>
    <t xml:space="preserve">아래와 같이 견적하오니 검토하신 후 연락바랍니다.  </t>
  </si>
  <si>
    <t>견적 일자 :</t>
    <phoneticPr fontId="4" type="noConversion"/>
  </si>
  <si>
    <t>견적  NO :</t>
    <phoneticPr fontId="4" type="noConversion"/>
  </si>
  <si>
    <t xml:space="preserve">수       신 : </t>
  </si>
  <si>
    <t>삼성에스원 담당자님 귀하</t>
    <phoneticPr fontId="12" type="noConversion"/>
  </si>
  <si>
    <t>내       용 :</t>
    <phoneticPr fontId="4" type="noConversion"/>
  </si>
  <si>
    <t>CCTV장비 견적서 송부의 건</t>
    <phoneticPr fontId="12" type="noConversion"/>
  </si>
  <si>
    <t>금       액 :</t>
  </si>
  <si>
    <t>하기 금액 참조</t>
    <phoneticPr fontId="4" type="noConversion"/>
  </si>
  <si>
    <t>(단위: 원, VAT 별도)</t>
  </si>
  <si>
    <t>No.</t>
    <phoneticPr fontId="4" type="noConversion"/>
  </si>
  <si>
    <t>품  명</t>
    <phoneticPr fontId="12" type="noConversion"/>
  </si>
  <si>
    <t>규      격</t>
  </si>
  <si>
    <t>단위</t>
  </si>
  <si>
    <t>수량</t>
  </si>
  <si>
    <t>내역</t>
  </si>
  <si>
    <t>비고</t>
    <phoneticPr fontId="4" type="noConversion"/>
  </si>
  <si>
    <t>견적</t>
  </si>
  <si>
    <t>금액</t>
  </si>
  <si>
    <t>IDIS 모델명</t>
    <phoneticPr fontId="4" type="noConversion"/>
  </si>
  <si>
    <t>에스원코드</t>
  </si>
  <si>
    <t>_IDIS CCTV 견적_</t>
    <phoneticPr fontId="4" type="noConversion"/>
  </si>
  <si>
    <t>[ 소           계 ]</t>
    <phoneticPr fontId="18" type="noConversion"/>
  </si>
  <si>
    <t>* Note :</t>
    <phoneticPr fontId="4" type="noConversion"/>
  </si>
  <si>
    <t xml:space="preserve">     1) 장비설치 및 배관배선 별도</t>
    <phoneticPr fontId="4" type="noConversion"/>
  </si>
  <si>
    <t xml:space="preserve">     2) 발주전 재고 확인 필수</t>
    <phoneticPr fontId="4" type="noConversion"/>
  </si>
  <si>
    <t>문의처 : 김상필 과장 / 010-7533-4075 / sangfeel@idis.co.kr</t>
    <phoneticPr fontId="4" type="noConversion"/>
  </si>
  <si>
    <t xml:space="preserve"> &lt;이하 여백&gt;</t>
  </si>
  <si>
    <t>IP BULLET CAM</t>
  </si>
  <si>
    <t>2M, 4mm, 0lux, H.265, IP66 (Only PoE)</t>
  </si>
  <si>
    <t xml:space="preserve"> EA </t>
  </si>
  <si>
    <t>VA BOX</t>
  </si>
  <si>
    <t>피플 카운팅 / 히트맵 기능 / 큐 매니지먼트 기능</t>
  </si>
  <si>
    <t>VMS</t>
  </si>
  <si>
    <t>CPU : i7 RAM : 8G VGA 1G이상, 듀얼파워, 8BAY , SSD
(HDD E-SATA로 확장가능) / iNEX 24CH (변경가능)</t>
  </si>
  <si>
    <t>NVR 32CH</t>
  </si>
  <si>
    <t>32CH, FullHD@960ips,PoE 16port내장, 기본 4TB</t>
  </si>
  <si>
    <t>IP IR-SPD CAM</t>
  </si>
  <si>
    <t>2M,36배줌, 일체형, IR투광등 (350M), H.265. IP67, AC24V, HI-PoE</t>
  </si>
  <si>
    <t>PoE HUB</t>
  </si>
  <si>
    <t>8PORT PoE 스위치, 8P UTP 100M PoE + 2P UTP Uplink</t>
  </si>
  <si>
    <t>NVR 4CH</t>
  </si>
  <si>
    <t>4CH, FullHD@120ips,PoE 4port내장, 기본 2TB</t>
  </si>
  <si>
    <t>NVR 8CH</t>
  </si>
  <si>
    <t>8CH, FullHD@240ips,PoE 8port내장, 기본 3TB</t>
  </si>
  <si>
    <t>NVR 16CH</t>
  </si>
  <si>
    <t>16CH, FullHD@480ips,PoE 16port내장, 기본 3TB</t>
  </si>
  <si>
    <t>NC-T4217WRX</t>
  </si>
  <si>
    <t>VBR10327</t>
  </si>
  <si>
    <t>DV-1104</t>
  </si>
  <si>
    <t>TGS17765</t>
  </si>
  <si>
    <t>iNEX SERVER</t>
  </si>
  <si>
    <t>TGS17289</t>
  </si>
  <si>
    <t>DR-3265P</t>
  </si>
  <si>
    <t>TGS28101</t>
  </si>
  <si>
    <t>NC-S6286HRXL-A</t>
  </si>
  <si>
    <t>VDP10061</t>
  </si>
  <si>
    <t>DH2010P</t>
  </si>
  <si>
    <t>TGS13950</t>
  </si>
  <si>
    <t>NR-2304P</t>
  </si>
  <si>
    <t>VRN10029</t>
  </si>
  <si>
    <t>NR-2308P</t>
  </si>
  <si>
    <t>VRN10030</t>
  </si>
  <si>
    <t>NR-4316PS</t>
  </si>
  <si>
    <t>VRN10107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</si>
</sst>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[$-F800]dddd\,\ mmmm\ dd\,\ yyyy"/>
    <numFmt numFmtId="177" formatCode="&quot;IDIS-SI-&quot;yyyymmdd&quot;-001&quot;"/>
    <numFmt numFmtId="178" formatCode="&quot;금&quot;\ [$-412]General&quot;원&quot;&quot;정&quot;\ \(&quot;단&quot;&quot;위&quot;\:&quot;원&quot;\)"/>
    <numFmt numFmtId="179" formatCode="&quot;₩&quot;#,##0"/>
    <numFmt numFmtId="180" formatCode="0.0%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36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3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sz val="8"/>
      <name val="굴림체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7" fillId="2" borderId="0" xfId="2" applyFont="1" applyFill="1" applyAlignment="1">
      <alignment horizontal="center" vertical="center"/>
    </xf>
    <xf numFmtId="0" fontId="7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176" fontId="10" fillId="0" borderId="0" xfId="2" applyNumberFormat="1" applyFont="1" applyAlignment="1">
      <alignment horizontal="left" vertical="center"/>
    </xf>
    <xf numFmtId="0" fontId="10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177" fontId="10" fillId="0" borderId="0" xfId="2" applyNumberFormat="1" applyFont="1" applyAlignment="1">
      <alignment horizontal="left" vertical="center"/>
    </xf>
    <xf numFmtId="0" fontId="0" fillId="0" borderId="0" xfId="0">
      <alignment vertical="center"/>
    </xf>
    <xf numFmtId="0" fontId="10" fillId="0" borderId="0" xfId="2" applyFont="1" applyAlignment="1">
      <alignment horizontal="left" vertical="center"/>
    </xf>
    <xf numFmtId="178" fontId="10" fillId="0" borderId="0" xfId="2" applyNumberFormat="1" applyFont="1" applyAlignment="1">
      <alignment horizontal="left" vertical="center"/>
    </xf>
    <xf numFmtId="178" fontId="10" fillId="0" borderId="0" xfId="2" applyNumberFormat="1" applyFont="1" applyAlignment="1">
      <alignment horizontal="left" vertical="center"/>
    </xf>
    <xf numFmtId="179" fontId="9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0" fillId="0" borderId="0" xfId="2" applyFont="1" applyAlignment="1">
      <alignment horizontal="right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41" fontId="15" fillId="3" borderId="1" xfId="3" quotePrefix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41" fontId="15" fillId="3" borderId="1" xfId="3" quotePrefix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left" vertical="center"/>
    </xf>
    <xf numFmtId="0" fontId="16" fillId="4" borderId="1" xfId="0" applyFont="1" applyFill="1" applyBorder="1">
      <alignment vertical="center"/>
    </xf>
    <xf numFmtId="41" fontId="7" fillId="4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41" fontId="7" fillId="4" borderId="3" xfId="0" applyNumberFormat="1" applyFont="1" applyFill="1" applyBorder="1" applyAlignment="1">
      <alignment horizontal="center" vertical="center" wrapText="1"/>
    </xf>
    <xf numFmtId="0" fontId="11" fillId="5" borderId="2" xfId="4" applyNumberFormat="1" applyFont="1" applyFill="1" applyBorder="1" applyAlignment="1">
      <alignment horizontal="center" vertical="center"/>
    </xf>
    <xf numFmtId="41" fontId="11" fillId="5" borderId="2" xfId="4" applyFont="1" applyFill="1" applyBorder="1" applyAlignment="1">
      <alignment vertical="center"/>
    </xf>
    <xf numFmtId="41" fontId="11" fillId="5" borderId="2" xfId="4" applyFont="1" applyFill="1" applyBorder="1" applyAlignment="1">
      <alignment horizontal="left" vertical="center"/>
    </xf>
    <xf numFmtId="41" fontId="11" fillId="5" borderId="2" xfId="4" applyFont="1" applyFill="1" applyBorder="1" applyAlignment="1">
      <alignment horizontal="center" vertical="center"/>
    </xf>
    <xf numFmtId="41" fontId="11" fillId="6" borderId="2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vertical="center" wrapText="1"/>
    </xf>
    <xf numFmtId="41" fontId="17" fillId="7" borderId="1" xfId="0" applyNumberFormat="1" applyFont="1" applyFill="1" applyBorder="1" applyAlignment="1">
      <alignment vertical="center" wrapText="1"/>
    </xf>
    <xf numFmtId="41" fontId="17" fillId="7" borderId="1" xfId="0" applyNumberFormat="1" applyFont="1" applyFill="1" applyBorder="1" applyAlignment="1">
      <alignment horizontal="center" vertical="center" wrapText="1"/>
    </xf>
    <xf numFmtId="0" fontId="19" fillId="0" borderId="0" xfId="2" applyFont="1" applyAlignment="1">
      <alignment vertical="center"/>
    </xf>
    <xf numFmtId="180" fontId="0" fillId="0" borderId="0" xfId="1" applyNumberFormat="1" applyFont="1">
      <alignment vertical="center"/>
    </xf>
    <xf numFmtId="0" fontId="20" fillId="0" borderId="0" xfId="2" applyFont="1" applyAlignment="1">
      <alignment vertical="center"/>
    </xf>
    <xf numFmtId="0" fontId="8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21" fillId="0" borderId="0" xfId="0" applyFont="1">
      <alignment vertical="center"/>
    </xf>
    <xf numFmtId="41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5">
    <cellStyle name="백분율" xfId="1" builtinId="5"/>
    <cellStyle name="쉼표 [0] 4" xfId="3" xr:uid="{7A0B8C98-3E0E-43E3-83AC-D9382D16C751}"/>
    <cellStyle name="쉼표 [0] 6" xfId="4" xr:uid="{752A9C8F-4D16-4CB6-BD62-A057755F7E2C}"/>
    <cellStyle name="표준" xfId="0" builtinId="0"/>
    <cellStyle name="표준_견적서(안산호수공원_시공업체견적)" xfId="2" xr:uid="{421484B8-3AF0-4B72-8AFB-5A018673E2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193115</xdr:colOff>
      <xdr:row>3</xdr:row>
      <xdr:rowOff>142875</xdr:rowOff>
    </xdr:from>
    <xdr:to>
      <xdr:col>9</xdr:col>
      <xdr:colOff>47625</xdr:colOff>
      <xdr:row>9</xdr:row>
      <xdr:rowOff>170902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73BB5951-7215-4558-8A04-438A758F4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75" y="1339215"/>
          <a:ext cx="2612950" cy="146820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BB79-D641-4927-B0E2-0DA363387DF3}">
  <sheetPr codeName="Sheet3">
    <pageSetUpPr fitToPage="1"/>
  </sheetPr>
  <dimension ref="A1:I34"/>
  <sheetViews>
    <sheetView tabSelected="1" view="pageBreakPreview" topLeftCell="A25" zoomScale="55" zoomScaleNormal="100" zoomScaleSheetLayoutView="55" workbookViewId="0">
      <selection activeCell="G42" sqref="G42"/>
    </sheetView>
  </sheetViews>
  <sheetFormatPr defaultRowHeight="17.399999999999999"/>
  <cols>
    <col min="1" max="1" width="12.59765625" customWidth="1"/>
    <col min="2" max="2" width="17.8984375" customWidth="1"/>
    <col min="3" max="3" width="50.3984375" customWidth="1"/>
    <col min="6" max="7" width="19.8984375" customWidth="1"/>
    <col min="8" max="9" width="18.09765625" customWidth="1"/>
  </cols>
  <sheetData>
    <row r="1" spans="1:9" ht="52.8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1" customHeight="1">
      <c r="A2" s="2"/>
      <c r="B2" s="2"/>
      <c r="C2" s="2"/>
      <c r="D2" s="2"/>
      <c r="E2" s="2"/>
      <c r="F2" s="2"/>
      <c r="G2" s="2"/>
      <c r="H2" s="2"/>
      <c r="I2" s="2"/>
    </row>
    <row r="3" spans="1:9" ht="20.399999999999999">
      <c r="A3" s="3" t="s">
        <v>1</v>
      </c>
      <c r="B3" s="4"/>
      <c r="C3" s="5"/>
      <c r="D3" s="5"/>
      <c r="E3" s="5"/>
      <c r="F3" s="5"/>
      <c r="G3" s="5"/>
      <c r="H3" s="6"/>
      <c r="I3" s="6"/>
    </row>
    <row r="4" spans="1:9">
      <c r="A4" s="7"/>
      <c r="B4" s="8"/>
      <c r="C4" s="8"/>
      <c r="D4" s="8"/>
      <c r="E4" s="8"/>
      <c r="F4" s="8"/>
      <c r="G4" s="8"/>
    </row>
    <row r="5" spans="1:9" ht="19.2">
      <c r="A5" s="9" t="s">
        <v>2</v>
      </c>
      <c r="B5" s="10">
        <v>44588</v>
      </c>
      <c r="C5" s="10"/>
      <c r="D5" s="11"/>
      <c r="E5" s="11"/>
      <c r="F5" s="12"/>
      <c r="G5" s="12"/>
    </row>
    <row r="6" spans="1:9" ht="19.2">
      <c r="A6" s="9" t="s">
        <v>3</v>
      </c>
      <c r="B6" s="13">
        <f>B5</f>
        <v>44588</v>
      </c>
      <c r="C6" s="14"/>
      <c r="D6" s="11"/>
      <c r="E6" s="11"/>
      <c r="F6" s="12"/>
      <c r="G6" s="12"/>
    </row>
    <row r="7" spans="1:9" ht="19.2">
      <c r="A7" s="9" t="s">
        <v>4</v>
      </c>
      <c r="B7" s="11" t="s">
        <v>5</v>
      </c>
      <c r="C7" s="11"/>
      <c r="D7" s="11"/>
      <c r="E7" s="11"/>
      <c r="F7" s="12"/>
      <c r="G7" s="12"/>
    </row>
    <row r="8" spans="1:9" ht="19.2">
      <c r="A8" s="9" t="s">
        <v>6</v>
      </c>
      <c r="B8" s="15" t="s">
        <v>7</v>
      </c>
      <c r="C8" s="11"/>
      <c r="D8" s="11"/>
      <c r="E8" s="11"/>
      <c r="F8" s="12"/>
      <c r="G8" s="12"/>
    </row>
    <row r="9" spans="1:9" ht="19.2">
      <c r="A9" s="9" t="s">
        <v>8</v>
      </c>
      <c r="B9" s="16" t="s">
        <v>9</v>
      </c>
      <c r="C9" s="16"/>
      <c r="D9" s="17"/>
      <c r="E9" s="17"/>
      <c r="F9" s="12"/>
      <c r="G9" s="12"/>
    </row>
    <row r="10" spans="1:9" ht="19.2">
      <c r="A10" s="9"/>
      <c r="B10" s="11"/>
      <c r="C10" s="18"/>
      <c r="D10" s="18"/>
      <c r="E10" s="18"/>
      <c r="F10" s="12"/>
      <c r="G10" s="12"/>
    </row>
    <row r="11" spans="1:9" ht="19.2">
      <c r="A11" s="9"/>
      <c r="B11" s="11"/>
      <c r="C11" s="18"/>
      <c r="D11" s="18"/>
      <c r="E11" s="18"/>
      <c r="F11" s="12"/>
      <c r="G11" s="12"/>
    </row>
    <row r="12" spans="1:9" ht="19.2">
      <c r="A12" s="19"/>
      <c r="B12" s="12"/>
      <c r="C12" s="12"/>
      <c r="D12" s="12"/>
      <c r="E12" s="12"/>
      <c r="F12" s="20"/>
      <c r="G12" s="20"/>
      <c r="H12" s="21"/>
      <c r="I12" s="21" t="s">
        <v>10</v>
      </c>
    </row>
    <row r="13" spans="1:9" ht="18" customHeight="1">
      <c r="A13" s="22" t="s">
        <v>11</v>
      </c>
      <c r="B13" s="23" t="s">
        <v>12</v>
      </c>
      <c r="C13" s="22" t="s">
        <v>13</v>
      </c>
      <c r="D13" s="22" t="s">
        <v>14</v>
      </c>
      <c r="E13" s="22" t="s">
        <v>15</v>
      </c>
      <c r="F13" s="24" t="s">
        <v>16</v>
      </c>
      <c r="G13" s="24"/>
      <c r="H13" s="25" t="s">
        <v>17</v>
      </c>
      <c r="I13" s="26"/>
    </row>
    <row r="14" spans="1:9" ht="18" customHeight="1">
      <c r="A14" s="22"/>
      <c r="B14" s="27"/>
      <c r="C14" s="22"/>
      <c r="D14" s="22"/>
      <c r="E14" s="22"/>
      <c r="F14" s="28" t="s">
        <v>18</v>
      </c>
      <c r="G14" s="28" t="s">
        <v>19</v>
      </c>
      <c r="H14" s="29" t="s">
        <v>20</v>
      </c>
      <c r="I14" s="30" t="s">
        <v>21</v>
      </c>
    </row>
    <row r="15" spans="1:9" ht="14.25" customHeight="1">
      <c r="A15" s="31" t="s">
        <v>22</v>
      </c>
      <c r="B15" s="32"/>
      <c r="C15" s="33"/>
      <c r="D15" s="34"/>
      <c r="E15" s="35"/>
      <c r="F15" s="34"/>
      <c r="G15" s="34"/>
      <c r="H15" s="34"/>
      <c r="I15" s="36"/>
    </row>
    <row r="16" spans="1:9" ht="30" customHeight="1">
      <c r="A16" s="37">
        <v>1</v>
      </c>
      <c r="B16" s="38" t="s">
        <v>29</v>
      </c>
      <c r="C16" s="39" t="s">
        <v>30</v>
      </c>
      <c r="D16" s="40" t="s">
        <v>31</v>
      </c>
      <c r="E16" s="38">
        <v>5</v>
      </c>
      <c r="F16" s="39">
        <v>80000</v>
      </c>
      <c r="G16" s="41">
        <f>F16*E16</f>
        <v>400000</v>
      </c>
      <c r="H16" s="40" t="s">
        <v>48</v>
      </c>
      <c r="I16" s="40" t="s">
        <v>49</v>
      </c>
    </row>
    <row r="17" spans="1:9" ht="30" customHeight="1">
      <c r="A17" s="37">
        <v>2</v>
      </c>
      <c r="B17" s="38" t="s">
        <v>32</v>
      </c>
      <c r="C17" s="39" t="s">
        <v>33</v>
      </c>
      <c r="D17" s="40" t="s">
        <v>31</v>
      </c>
      <c r="E17" s="38">
        <v>1</v>
      </c>
      <c r="F17" s="39">
        <v>400000</v>
      </c>
      <c r="G17" s="41">
        <f t="shared" ref="G17:G24" si="0">F17*E17</f>
        <v>400000</v>
      </c>
      <c r="H17" s="40" t="s">
        <v>50</v>
      </c>
      <c r="I17" s="40" t="s">
        <v>51</v>
      </c>
    </row>
    <row r="18" spans="1:9" ht="30" customHeight="1">
      <c r="A18" s="37">
        <v>3</v>
      </c>
      <c r="B18" s="38" t="s">
        <v>34</v>
      </c>
      <c r="C18" s="39" t="s">
        <v>35</v>
      </c>
      <c r="D18" s="40" t="s">
        <v>31</v>
      </c>
      <c r="E18" s="38">
        <v>1</v>
      </c>
      <c r="F18" s="39">
        <v>3400000</v>
      </c>
      <c r="G18" s="41">
        <f t="shared" si="0"/>
        <v>3400000</v>
      </c>
      <c r="H18" s="40" t="s">
        <v>52</v>
      </c>
      <c r="I18" s="40" t="s">
        <v>53</v>
      </c>
    </row>
    <row r="19" spans="1:9" ht="30" customHeight="1">
      <c r="A19" s="37">
        <v>4</v>
      </c>
      <c r="B19" s="38" t="s">
        <v>36</v>
      </c>
      <c r="C19" s="39" t="s">
        <v>37</v>
      </c>
      <c r="D19" s="40" t="s">
        <v>31</v>
      </c>
      <c r="E19" s="38">
        <v>1</v>
      </c>
      <c r="F19" s="39">
        <v>1250000</v>
      </c>
      <c r="G19" s="41">
        <f t="shared" si="0"/>
        <v>1250000</v>
      </c>
      <c r="H19" s="40" t="s">
        <v>54</v>
      </c>
      <c r="I19" s="40" t="s">
        <v>55</v>
      </c>
    </row>
    <row r="20" spans="1:9" ht="30" customHeight="1">
      <c r="A20" s="37">
        <v>5</v>
      </c>
      <c r="B20" s="38" t="s">
        <v>38</v>
      </c>
      <c r="C20" s="39" t="s">
        <v>39</v>
      </c>
      <c r="D20" s="40" t="s">
        <v>31</v>
      </c>
      <c r="E20" s="38">
        <v>9</v>
      </c>
      <c r="F20" s="39">
        <v>1250000</v>
      </c>
      <c r="G20" s="41">
        <f t="shared" si="0"/>
        <v>11250000</v>
      </c>
      <c r="H20" s="40" t="s">
        <v>56</v>
      </c>
      <c r="I20" s="40" t="s">
        <v>57</v>
      </c>
    </row>
    <row r="21" spans="1:9" ht="30" customHeight="1">
      <c r="A21" s="37">
        <v>6</v>
      </c>
      <c r="B21" s="38" t="s">
        <v>40</v>
      </c>
      <c r="C21" s="39" t="s">
        <v>41</v>
      </c>
      <c r="D21" s="40" t="s">
        <v>31</v>
      </c>
      <c r="E21" s="38">
        <v>0</v>
      </c>
      <c r="F21" s="39">
        <v>190000</v>
      </c>
      <c r="G21" s="41">
        <f t="shared" si="0"/>
        <v>0</v>
      </c>
      <c r="H21" s="40" t="s">
        <v>58</v>
      </c>
      <c r="I21" s="40" t="s">
        <v>59</v>
      </c>
    </row>
    <row r="22" spans="1:9" ht="30" customHeight="1">
      <c r="A22" s="37">
        <v>7</v>
      </c>
      <c r="B22" s="38" t="s">
        <v>42</v>
      </c>
      <c r="C22" s="39" t="s">
        <v>43</v>
      </c>
      <c r="D22" s="40" t="s">
        <v>31</v>
      </c>
      <c r="E22" s="38">
        <v>8</v>
      </c>
      <c r="F22" s="39">
        <v>310000</v>
      </c>
      <c r="G22" s="41">
        <f t="shared" si="0"/>
        <v>2480000</v>
      </c>
      <c r="H22" s="40" t="s">
        <v>60</v>
      </c>
      <c r="I22" s="40" t="s">
        <v>61</v>
      </c>
    </row>
    <row r="23" spans="1:9" ht="30" customHeight="1">
      <c r="A23" s="37">
        <v>8</v>
      </c>
      <c r="B23" s="38" t="s">
        <v>44</v>
      </c>
      <c r="C23" s="39" t="s">
        <v>45</v>
      </c>
      <c r="D23" s="40" t="s">
        <v>31</v>
      </c>
      <c r="E23" s="38">
        <v>2</v>
      </c>
      <c r="F23" s="39">
        <v>400000</v>
      </c>
      <c r="G23" s="41">
        <f t="shared" si="0"/>
        <v>800000</v>
      </c>
      <c r="H23" s="40" t="s">
        <v>62</v>
      </c>
      <c r="I23" s="40" t="s">
        <v>63</v>
      </c>
    </row>
    <row r="24" spans="1:9" ht="30" customHeight="1">
      <c r="A24" s="37">
        <v>9</v>
      </c>
      <c r="B24" s="38" t="s">
        <v>46</v>
      </c>
      <c r="C24" s="39" t="s">
        <v>47</v>
      </c>
      <c r="D24" s="40" t="s">
        <v>31</v>
      </c>
      <c r="E24" s="38">
        <v>5</v>
      </c>
      <c r="F24" s="39">
        <v>700000</v>
      </c>
      <c r="G24" s="41">
        <f t="shared" si="0"/>
        <v>3500000</v>
      </c>
      <c r="H24" s="40" t="s">
        <v>64</v>
      </c>
      <c r="I24" s="40" t="s">
        <v>65</v>
      </c>
    </row>
    <row r="25" spans="1:9" ht="18" customHeight="1">
      <c r="A25" s="42"/>
      <c r="B25" s="42" t="s">
        <v>23</v>
      </c>
      <c r="C25" s="43"/>
      <c r="D25" s="42"/>
      <c r="E25" s="42"/>
      <c r="F25" s="43"/>
      <c r="G25" s="44">
        <f>SUM(G16:G24)</f>
        <v>23480000</v>
      </c>
      <c r="H25" s="45"/>
      <c r="I25" s="45"/>
    </row>
    <row r="26" spans="1:9">
      <c r="B26" s="46"/>
      <c r="H26" s="47"/>
      <c r="I26" s="47"/>
    </row>
    <row r="27" spans="1:9">
      <c r="A27" s="48" t="s">
        <v>24</v>
      </c>
      <c r="B27" s="46"/>
    </row>
    <row r="28" spans="1:9">
      <c r="A28" s="48" t="s">
        <v>25</v>
      </c>
      <c r="B28" s="46"/>
      <c r="C28" s="8"/>
      <c r="D28" s="49"/>
      <c r="E28" s="8"/>
      <c r="F28" s="8"/>
      <c r="G28" s="8"/>
      <c r="H28" s="8"/>
      <c r="I28" s="8"/>
    </row>
    <row r="29" spans="1:9">
      <c r="A29" s="48" t="s">
        <v>26</v>
      </c>
      <c r="B29" s="46"/>
      <c r="C29" s="8"/>
      <c r="D29" s="49"/>
      <c r="E29" s="8"/>
      <c r="F29" s="8"/>
      <c r="G29" s="8"/>
      <c r="H29" s="8"/>
      <c r="I29" s="8"/>
    </row>
    <row r="30" spans="1:9">
      <c r="A30" s="48"/>
      <c r="B30" s="46"/>
      <c r="C30" s="8"/>
      <c r="D30" s="49"/>
      <c r="E30" s="8"/>
      <c r="F30" s="8"/>
      <c r="G30" s="8"/>
      <c r="H30" s="8"/>
      <c r="I30" s="8"/>
    </row>
    <row r="31" spans="1:9">
      <c r="C31" s="8"/>
      <c r="D31" s="49"/>
      <c r="E31" s="8"/>
      <c r="F31" s="8"/>
      <c r="G31" s="8"/>
      <c r="H31" s="8"/>
      <c r="I31" s="8"/>
    </row>
    <row r="32" spans="1:9" ht="20.399999999999999">
      <c r="A32" s="50" t="s">
        <v>27</v>
      </c>
      <c r="C32" s="8"/>
      <c r="D32" s="49"/>
      <c r="E32" s="8"/>
      <c r="F32" s="8"/>
      <c r="G32" s="8"/>
      <c r="H32" s="8"/>
      <c r="I32" s="8"/>
    </row>
    <row r="33" spans="1:9" ht="20.399999999999999">
      <c r="A33" s="50" t="s">
        <v>28</v>
      </c>
      <c r="C33" s="8"/>
      <c r="D33" s="49"/>
      <c r="E33" s="8"/>
      <c r="F33" s="8"/>
      <c r="G33" s="8"/>
      <c r="H33" s="8"/>
      <c r="I33" s="8"/>
    </row>
    <row r="34" spans="1:9">
      <c r="C34" s="51" t="str">
        <f>CONCATENATE(TEXT(B5,"yyyymmdd"),A15,I16,"_",H16)</f>
        <v>20220127_IDIS CCTV 견적_VBR10327_NC-T4217WRX</v>
      </c>
      <c r="D34" s="52"/>
      <c r="I34" s="53"/>
    </row>
  </sheetData>
  <dataConsolidate topLabels="1"/>
  <mergeCells count="12">
    <mergeCell ref="H13:I13"/>
    <mergeCell ref="A15:B15"/>
    <mergeCell ref="A1:I1"/>
    <mergeCell ref="B5:C5"/>
    <mergeCell ref="B6:C6"/>
    <mergeCell ref="B9:C9"/>
    <mergeCell ref="A13:A14"/>
    <mergeCell ref="B13:B14"/>
    <mergeCell ref="C13:C14"/>
    <mergeCell ref="D13:D14"/>
    <mergeCell ref="E13:E14"/>
    <mergeCell ref="F13:G13"/>
  </mergeCells>
  <phoneticPr fontId="4" type="noConversion"/>
  <printOptions horizontalCentered="1"/>
  <pageMargins left="0.39370078740157483" right="0.39370078740157483" top="0.3937007874015748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견적서</vt:lpstr>
      <vt:lpstr>견적서!Print_Area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김상필</dc:creator>
  <cp:lastModifiedBy>김상필</cp:lastModifiedBy>
  <dcterms:created xsi:type="dcterms:W3CDTF">2022-01-28T02:39:45Z</dcterms:created>
  <dcterms:modified xsi:type="dcterms:W3CDTF">2022-01-28T02:42:17Z</dcterms:modified>
</cp:coreProperties>
</file>