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312" yWindow="-12672" windowWidth="17280" windowHeight="8832" tabRatio="600" firstSheet="0" activeTab="0" autoFilterDateGrouping="1"/>
  </bookViews>
  <sheets>
    <sheet xmlns:r="http://schemas.openxmlformats.org/officeDocument/2006/relationships" name="견적서" sheetId="1" state="visible" r:id="rId1"/>
  </sheets>
  <definedNames>
    <definedName name="_xlnm.Print_Area" localSheetId="0">'견적서'!$A$1:$I$33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&quot;IDIS-SI-&quot;yyyymmdd&quot;-001&quot;"/>
    <numFmt numFmtId="166" formatCode="&quot;금&quot;\ [$-412]General&quot;원&quot;&quot;정&quot;\ \(&quot;단&quot;&quot;위&quot;\:&quot;원&quot;\)"/>
    <numFmt numFmtId="167" formatCode="&quot;₩&quot;#,##0"/>
    <numFmt numFmtId="168" formatCode="_-* #,##0_-;\-* #,##0_-;_-* &quot;-&quot;_-;_-@_-"/>
    <numFmt numFmtId="169" formatCode="0.0%"/>
  </numFmts>
  <fonts count="2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sz val="36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sz val="10"/>
    </font>
    <font>
      <name val="맑은 고딕"/>
      <charset val="129"/>
      <family val="3"/>
      <b val="1"/>
      <sz val="11"/>
    </font>
    <font>
      <name val="맑은 고딕"/>
      <charset val="129"/>
      <family val="3"/>
      <sz val="11"/>
    </font>
    <font>
      <name val="맑은 고딕"/>
      <charset val="129"/>
      <family val="3"/>
      <b val="1"/>
      <sz val="12"/>
    </font>
    <font>
      <name val="맑은 고딕"/>
      <charset val="129"/>
      <family val="3"/>
      <sz val="12"/>
    </font>
    <font>
      <name val="맑은 고딕"/>
      <charset val="129"/>
      <family val="3"/>
      <sz val="10"/>
    </font>
    <font>
      <name val="맑은 고딕"/>
      <charset val="129"/>
      <family val="3"/>
      <sz val="8"/>
    </font>
    <font>
      <name val="맑은 고딕"/>
      <charset val="129"/>
      <family val="3"/>
      <color theme="0"/>
      <sz val="11"/>
      <scheme val="minor"/>
    </font>
    <font>
      <name val="맑은 고딕"/>
      <charset val="129"/>
      <family val="3"/>
      <color indexed="8"/>
      <sz val="11"/>
    </font>
    <font>
      <name val="맑은 고딕"/>
      <charset val="129"/>
      <family val="3"/>
      <b val="1"/>
      <color theme="0"/>
      <sz val="11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indexed="8"/>
      <sz val="12"/>
    </font>
    <font>
      <name val="굴림체"/>
      <charset val="129"/>
      <family val="3"/>
      <sz val="8"/>
    </font>
    <font>
      <name val="맑은 고딕"/>
      <charset val="129"/>
      <family val="3"/>
      <color indexed="10"/>
      <sz val="11"/>
    </font>
    <font>
      <name val="맑은 고딕"/>
      <charset val="129"/>
      <family val="3"/>
      <b val="1"/>
      <color indexed="10"/>
      <sz val="11"/>
    </font>
    <font>
      <name val="Arial"/>
      <family val="2"/>
      <color rgb="FF000000"/>
      <sz val="11"/>
    </font>
  </fonts>
  <fills count="8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1" fillId="0" borderId="0" applyAlignment="1">
      <alignment vertical="center"/>
    </xf>
    <xf numFmtId="9" fontId="1" fillId="0" borderId="0" applyAlignment="1">
      <alignment vertical="center"/>
    </xf>
    <xf numFmtId="0" fontId="2" fillId="0" borderId="0"/>
    <xf numFmtId="41" fontId="14" fillId="0" borderId="0" applyAlignment="1">
      <alignment vertical="center"/>
    </xf>
    <xf numFmtId="41" fontId="14" fillId="0" borderId="0" applyAlignment="1">
      <alignment vertical="center"/>
    </xf>
  </cellStyleXfs>
  <cellXfs count="73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5" fillId="2" borderId="0" applyAlignment="1" pivotButton="0" quotePrefix="0" xfId="2">
      <alignment vertical="center"/>
    </xf>
    <xf numFmtId="0" fontId="6" fillId="2" borderId="0" applyAlignment="1" pivotButton="0" quotePrefix="0" xfId="2">
      <alignment vertical="center"/>
    </xf>
    <xf numFmtId="0" fontId="7" fillId="2" borderId="0" applyAlignment="1" pivotButton="0" quotePrefix="0" xfId="2">
      <alignment vertical="center"/>
    </xf>
    <xf numFmtId="0" fontId="7" fillId="2" borderId="0" applyAlignment="1" pivotButton="0" quotePrefix="0" xfId="2">
      <alignment horizontal="center" vertical="center"/>
    </xf>
    <xf numFmtId="0" fontId="7" fillId="0" borderId="0" applyAlignment="1" pivotButton="0" quotePrefix="0" xfId="2">
      <alignment vertical="center"/>
    </xf>
    <xf numFmtId="0" fontId="8" fillId="0" borderId="0" applyAlignment="1" pivotButton="0" quotePrefix="0" xfId="2">
      <alignment vertical="center"/>
    </xf>
    <xf numFmtId="0" fontId="9" fillId="0" borderId="0" applyAlignment="1" pivotButton="0" quotePrefix="0" xfId="2">
      <alignment vertical="center"/>
    </xf>
    <xf numFmtId="164" fontId="10" fillId="0" borderId="0" applyAlignment="1" pivotButton="0" quotePrefix="0" xfId="2">
      <alignment horizontal="left" vertical="center"/>
    </xf>
    <xf numFmtId="0" fontId="10" fillId="0" borderId="0" applyAlignment="1" pivotButton="0" quotePrefix="0" xfId="2">
      <alignment vertical="center"/>
    </xf>
    <xf numFmtId="0" fontId="11" fillId="0" borderId="0" applyAlignment="1" pivotButton="0" quotePrefix="0" xfId="2">
      <alignment vertical="center"/>
    </xf>
    <xf numFmtId="165" fontId="10" fillId="0" borderId="0" applyAlignment="1" pivotButton="0" quotePrefix="0" xfId="2">
      <alignment horizontal="left" vertical="center"/>
    </xf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2">
      <alignment horizontal="left" vertical="center"/>
    </xf>
    <xf numFmtId="166" fontId="10" fillId="0" borderId="0" applyAlignment="1" pivotButton="0" quotePrefix="0" xfId="2">
      <alignment horizontal="left" vertical="center"/>
    </xf>
    <xf numFmtId="166" fontId="10" fillId="0" borderId="0" applyAlignment="1" pivotButton="0" quotePrefix="0" xfId="2">
      <alignment horizontal="left" vertical="center"/>
    </xf>
    <xf numFmtId="167" fontId="9" fillId="0" borderId="0" applyAlignment="1" pivotButton="0" quotePrefix="0" xfId="2">
      <alignment vertical="center"/>
    </xf>
    <xf numFmtId="0" fontId="6" fillId="0" borderId="0" applyAlignment="1" pivotButton="0" quotePrefix="0" xfId="2">
      <alignment vertical="center"/>
    </xf>
    <xf numFmtId="0" fontId="11" fillId="0" borderId="0" applyAlignment="1" pivotButton="0" quotePrefix="0" xfId="2">
      <alignment horizontal="center" vertical="center"/>
    </xf>
    <xf numFmtId="0" fontId="10" fillId="0" borderId="0" applyAlignment="1" pivotButton="0" quotePrefix="0" xfId="2">
      <alignment horizontal="right" vertical="center"/>
    </xf>
    <xf numFmtId="0" fontId="13" fillId="3" borderId="1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168" fontId="15" fillId="3" borderId="1" applyAlignment="1" pivotButton="0" quotePrefix="1" xfId="3">
      <alignment horizontal="center" vertical="center"/>
    </xf>
    <xf numFmtId="0" fontId="13" fillId="3" borderId="3" applyAlignment="1" pivotButton="0" quotePrefix="0" xfId="0">
      <alignment horizontal="center" vertical="center"/>
    </xf>
    <xf numFmtId="0" fontId="13" fillId="3" borderId="4" applyAlignment="1" pivotButton="0" quotePrefix="0" xfId="0">
      <alignment horizontal="center" vertical="center"/>
    </xf>
    <xf numFmtId="0" fontId="13" fillId="3" borderId="5" applyAlignment="1" pivotButton="0" quotePrefix="0" xfId="0">
      <alignment horizontal="center" vertical="center"/>
    </xf>
    <xf numFmtId="168" fontId="15" fillId="3" borderId="1" applyAlignment="1" pivotButton="0" quotePrefix="1" xfId="3">
      <alignment horizontal="center" vertical="center"/>
    </xf>
    <xf numFmtId="0" fontId="13" fillId="3" borderId="1" applyAlignment="1" pivotButton="0" quotePrefix="0" xfId="0">
      <alignment horizontal="center" vertical="center"/>
    </xf>
    <xf numFmtId="0" fontId="13" fillId="3" borderId="3" applyAlignment="1" pivotButton="0" quotePrefix="0" xfId="0">
      <alignment horizontal="center" vertical="center"/>
    </xf>
    <xf numFmtId="0" fontId="16" fillId="4" borderId="3" applyAlignment="1" pivotButton="0" quotePrefix="0" xfId="0">
      <alignment horizontal="left" vertical="center"/>
    </xf>
    <xf numFmtId="0" fontId="16" fillId="4" borderId="4" applyAlignment="1" pivotButton="0" quotePrefix="0" xfId="0">
      <alignment horizontal="left" vertical="center"/>
    </xf>
    <xf numFmtId="0" fontId="16" fillId="4" borderId="1" applyAlignment="1" pivotButton="0" quotePrefix="0" xfId="0">
      <alignment vertical="center"/>
    </xf>
    <xf numFmtId="168" fontId="7" fillId="4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/>
    </xf>
    <xf numFmtId="168" fontId="7" fillId="4" borderId="3" applyAlignment="1" pivotButton="0" quotePrefix="0" xfId="0">
      <alignment horizontal="center" vertical="center" wrapText="1"/>
    </xf>
    <xf numFmtId="0" fontId="11" fillId="5" borderId="2" applyAlignment="1" pivotButton="0" quotePrefix="0" xfId="4">
      <alignment horizontal="center" vertical="center"/>
    </xf>
    <xf numFmtId="168" fontId="11" fillId="5" borderId="2" applyAlignment="1" pivotButton="0" quotePrefix="0" xfId="4">
      <alignment vertical="center"/>
    </xf>
    <xf numFmtId="168" fontId="11" fillId="5" borderId="2" applyAlignment="1" pivotButton="0" quotePrefix="0" xfId="4">
      <alignment horizontal="left" vertical="center"/>
    </xf>
    <xf numFmtId="168" fontId="11" fillId="5" borderId="2" applyAlignment="1" pivotButton="0" quotePrefix="0" xfId="4">
      <alignment horizontal="center" vertical="center"/>
    </xf>
    <xf numFmtId="168" fontId="11" fillId="6" borderId="2" applyAlignment="1" pivotButton="0" quotePrefix="0" xfId="0">
      <alignment horizontal="center" vertical="center" wrapText="1"/>
    </xf>
    <xf numFmtId="0" fontId="17" fillId="7" borderId="1" applyAlignment="1" pivotButton="0" quotePrefix="0" xfId="0">
      <alignment horizontal="center" vertical="center" wrapText="1"/>
    </xf>
    <xf numFmtId="0" fontId="17" fillId="7" borderId="1" applyAlignment="1" pivotButton="0" quotePrefix="0" xfId="0">
      <alignment vertical="center" wrapText="1"/>
    </xf>
    <xf numFmtId="168" fontId="17" fillId="7" borderId="1" applyAlignment="1" pivotButton="0" quotePrefix="0" xfId="0">
      <alignment vertical="center" wrapText="1"/>
    </xf>
    <xf numFmtId="168" fontId="17" fillId="7" borderId="1" applyAlignment="1" pivotButton="0" quotePrefix="0" xfId="0">
      <alignment horizontal="center" vertical="center" wrapText="1"/>
    </xf>
    <xf numFmtId="0" fontId="19" fillId="0" borderId="0" applyAlignment="1" pivotButton="0" quotePrefix="0" xfId="2">
      <alignment vertical="center"/>
    </xf>
    <xf numFmtId="169" fontId="0" fillId="0" borderId="0" applyAlignment="1" pivotButton="0" quotePrefix="0" xfId="1">
      <alignment vertical="center"/>
    </xf>
    <xf numFmtId="0" fontId="20" fillId="0" borderId="0" applyAlignment="1" pivotButton="0" quotePrefix="0" xfId="2">
      <alignment vertical="center"/>
    </xf>
    <xf numFmtId="0" fontId="8" fillId="0" borderId="0" applyAlignment="1" pivotButton="0" quotePrefix="0" xfId="2">
      <alignment horizontal="center" vertical="center"/>
    </xf>
    <xf numFmtId="0" fontId="5" fillId="0" borderId="0" applyAlignment="1" pivotButton="0" quotePrefix="0" xfId="2">
      <alignment vertical="center"/>
    </xf>
    <xf numFmtId="0" fontId="21" fillId="0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47" fontId="0" fillId="0" borderId="0" applyAlignment="1" pivotButton="0" quotePrefix="0" xfId="0">
      <alignment vertical="center"/>
    </xf>
    <xf numFmtId="0" fontId="0" fillId="0" borderId="0" pivotButton="0" quotePrefix="0" xfId="0"/>
    <xf numFmtId="164" fontId="10" fillId="0" borderId="0" applyAlignment="1" pivotButton="0" quotePrefix="0" xfId="2">
      <alignment horizontal="left" vertical="center"/>
    </xf>
    <xf numFmtId="165" fontId="10" fillId="0" borderId="0" applyAlignment="1" pivotButton="0" quotePrefix="0" xfId="2">
      <alignment horizontal="left" vertical="center"/>
    </xf>
    <xf numFmtId="166" fontId="10" fillId="0" borderId="0" applyAlignment="1" pivotButton="0" quotePrefix="0" xfId="2">
      <alignment horizontal="left" vertical="center"/>
    </xf>
    <xf numFmtId="167" fontId="9" fillId="0" borderId="0" applyAlignment="1" pivotButton="0" quotePrefix="0" xfId="2">
      <alignment vertical="center"/>
    </xf>
    <xf numFmtId="168" fontId="15" fillId="3" borderId="1" applyAlignment="1" pivotButton="0" quotePrefix="1" xfId="3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6" fillId="4" borderId="1" applyAlignment="1" pivotButton="0" quotePrefix="0" xfId="0">
      <alignment horizontal="left" vertical="center"/>
    </xf>
    <xf numFmtId="168" fontId="7" fillId="4" borderId="1" applyAlignment="1" pivotButton="0" quotePrefix="0" xfId="0">
      <alignment horizontal="center" vertical="center" wrapText="1"/>
    </xf>
    <xf numFmtId="168" fontId="7" fillId="4" borderId="3" applyAlignment="1" pivotButton="0" quotePrefix="0" xfId="0">
      <alignment horizontal="center" vertical="center" wrapText="1"/>
    </xf>
    <xf numFmtId="168" fontId="11" fillId="5" borderId="2" applyAlignment="1" pivotButton="0" quotePrefix="0" xfId="4">
      <alignment vertical="center"/>
    </xf>
    <xf numFmtId="168" fontId="11" fillId="5" borderId="2" applyAlignment="1" pivotButton="0" quotePrefix="0" xfId="4">
      <alignment horizontal="left" vertical="center"/>
    </xf>
    <xf numFmtId="168" fontId="11" fillId="5" borderId="2" applyAlignment="1" pivotButton="0" quotePrefix="0" xfId="4">
      <alignment horizontal="center" vertical="center"/>
    </xf>
    <xf numFmtId="168" fontId="11" fillId="6" borderId="2" applyAlignment="1" pivotButton="0" quotePrefix="0" xfId="0">
      <alignment horizontal="center" vertical="center" wrapText="1"/>
    </xf>
    <xf numFmtId="168" fontId="17" fillId="7" borderId="1" applyAlignment="1" pivotButton="0" quotePrefix="0" xfId="0">
      <alignment vertical="center" wrapText="1"/>
    </xf>
    <xf numFmtId="168" fontId="17" fillId="7" borderId="1" applyAlignment="1" pivotButton="0" quotePrefix="0" xfId="0">
      <alignment horizontal="center" vertical="center" wrapText="1"/>
    </xf>
    <xf numFmtId="169" fontId="0" fillId="0" borderId="0" applyAlignment="1" pivotButton="0" quotePrefix="0" xfId="1">
      <alignment vertical="center"/>
    </xf>
    <xf numFmtId="168" fontId="0" fillId="0" borderId="0" applyAlignment="1" pivotButton="0" quotePrefix="0" xfId="0">
      <alignment vertical="center"/>
    </xf>
  </cellXfs>
  <cellStyles count="5">
    <cellStyle name="표준" xfId="0" builtinId="0"/>
    <cellStyle name="백분율" xfId="1" builtinId="5"/>
    <cellStyle name="표준_견적서(안산호수공원_시공업체견적)" xfId="2"/>
    <cellStyle name="쉼표 [0] 4" xfId="3"/>
    <cellStyle name="쉼표 [0] 6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193115</colOff>
      <row>3</row>
      <rowOff>142875</rowOff>
    </from>
    <to>
      <col>9</col>
      <colOff>47625</colOff>
      <row>9</row>
      <rowOff>170902</rowOff>
    </to>
    <pic>
      <nvPicPr>
        <cNvPr id="2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731575" y="1339215"/>
          <a:ext cx="2612950" cy="146820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I34"/>
  <sheetViews>
    <sheetView tabSelected="1" view="pageBreakPreview" topLeftCell="A25" zoomScale="55" zoomScaleNormal="100" zoomScaleSheetLayoutView="55" workbookViewId="0">
      <selection activeCell="G42" sqref="G42"/>
    </sheetView>
  </sheetViews>
  <sheetFormatPr baseColWidth="8" defaultRowHeight="17.4"/>
  <cols>
    <col width="12.59765625" customWidth="1" style="54" min="1" max="1"/>
    <col width="17.8984375" customWidth="1" style="54" min="2" max="2"/>
    <col width="50.3984375" customWidth="1" style="54" min="3" max="3"/>
    <col width="19.8984375" customWidth="1" style="54" min="6" max="7"/>
    <col width="18.09765625" customWidth="1" style="54" min="8" max="9"/>
  </cols>
  <sheetData>
    <row r="1" ht="52.8" customHeight="1" s="54">
      <c r="A1" s="2" t="inlineStr">
        <is>
          <t>견     적     서</t>
        </is>
      </c>
    </row>
    <row r="2" ht="21" customHeight="1" s="54">
      <c r="A2" s="2" t="n"/>
      <c r="B2" s="2" t="n"/>
      <c r="C2" s="2" t="n"/>
      <c r="D2" s="2" t="n"/>
      <c r="E2" s="2" t="n"/>
      <c r="F2" s="2" t="n"/>
      <c r="G2" s="2" t="n"/>
      <c r="H2" s="2" t="n"/>
      <c r="I2" s="2" t="n"/>
    </row>
    <row r="3" ht="20.4" customHeight="1" s="54">
      <c r="A3" s="3" t="inlineStr">
        <is>
          <t xml:space="preserve">아래와 같이 견적하오니 검토하신 후 연락바랍니다.  </t>
        </is>
      </c>
      <c r="B3" s="4" t="n"/>
      <c r="C3" s="5" t="n"/>
      <c r="D3" s="5" t="n"/>
      <c r="E3" s="5" t="n"/>
      <c r="F3" s="5" t="n"/>
      <c r="G3" s="5" t="n"/>
      <c r="H3" s="6" t="n"/>
      <c r="I3" s="6" t="n"/>
    </row>
    <row r="4">
      <c r="A4" s="7" t="n"/>
      <c r="B4" s="8" t="n"/>
      <c r="C4" s="8" t="n"/>
      <c r="D4" s="8" t="n"/>
      <c r="E4" s="8" t="n"/>
      <c r="F4" s="8" t="n"/>
      <c r="G4" s="8" t="n"/>
    </row>
    <row r="5" ht="19.2" customHeight="1" s="54">
      <c r="A5" s="9" t="inlineStr">
        <is>
          <t>견적 일자 :</t>
        </is>
      </c>
      <c r="B5" s="55" t="n">
        <v>44588</v>
      </c>
      <c r="D5" s="11" t="n"/>
      <c r="E5" s="11" t="n"/>
      <c r="F5" s="12" t="n"/>
      <c r="G5" s="12" t="n"/>
    </row>
    <row r="6" ht="19.2" customHeight="1" s="54">
      <c r="A6" s="9" t="inlineStr">
        <is>
          <t>견적  NO :</t>
        </is>
      </c>
      <c r="B6" s="56">
        <f>B5</f>
        <v/>
      </c>
      <c r="D6" s="11" t="n"/>
      <c r="E6" s="11" t="n"/>
      <c r="F6" s="12" t="n"/>
      <c r="G6" s="12" t="n"/>
    </row>
    <row r="7" ht="19.2" customHeight="1" s="54">
      <c r="A7" s="9" t="inlineStr">
        <is>
          <t xml:space="preserve">수       신 : </t>
        </is>
      </c>
      <c r="B7" s="11" t="inlineStr">
        <is>
          <t>삼성에스원 담당자님 귀하</t>
        </is>
      </c>
      <c r="C7" s="11" t="n"/>
      <c r="D7" s="11" t="n"/>
      <c r="E7" s="11" t="n"/>
      <c r="F7" s="12" t="n"/>
      <c r="G7" s="12" t="n"/>
    </row>
    <row r="8" ht="19.2" customHeight="1" s="54">
      <c r="A8" s="9" t="inlineStr">
        <is>
          <t>내       용 :</t>
        </is>
      </c>
      <c r="B8" s="15" t="inlineStr">
        <is>
          <t>CCTV장비 견적서 송부의 건</t>
        </is>
      </c>
      <c r="C8" s="11" t="n"/>
      <c r="D8" s="11" t="n"/>
      <c r="E8" s="11" t="n"/>
      <c r="F8" s="12" t="n"/>
      <c r="G8" s="12" t="n"/>
    </row>
    <row r="9" ht="19.2" customHeight="1" s="54">
      <c r="A9" s="9" t="inlineStr">
        <is>
          <t>금       액 :</t>
        </is>
      </c>
      <c r="B9" s="57" t="inlineStr">
        <is>
          <t>하기 금액 참조</t>
        </is>
      </c>
      <c r="D9" s="57" t="n"/>
      <c r="E9" s="57" t="n"/>
      <c r="F9" s="12" t="n"/>
      <c r="G9" s="12" t="n"/>
    </row>
    <row r="10" ht="19.2" customHeight="1" s="54">
      <c r="A10" s="9" t="n"/>
      <c r="B10" s="11" t="n"/>
      <c r="C10" s="58" t="n"/>
      <c r="D10" s="58" t="n"/>
      <c r="E10" s="58" t="n"/>
      <c r="F10" s="12" t="n"/>
      <c r="G10" s="12" t="n"/>
    </row>
    <row r="11" ht="19.2" customHeight="1" s="54">
      <c r="A11" s="9" t="n"/>
      <c r="B11" s="11" t="n"/>
      <c r="C11" s="58" t="n"/>
      <c r="D11" s="58" t="n"/>
      <c r="E11" s="58" t="n"/>
      <c r="F11" s="12" t="n"/>
      <c r="G11" s="12" t="n"/>
    </row>
    <row r="12" ht="19.2" customHeight="1" s="54">
      <c r="A12" s="19" t="n"/>
      <c r="B12" s="12" t="n"/>
      <c r="C12" s="12" t="n"/>
      <c r="D12" s="12" t="n"/>
      <c r="E12" s="12" t="n"/>
      <c r="F12" s="20" t="n"/>
      <c r="G12" s="20" t="n"/>
      <c r="H12" s="21" t="n"/>
      <c r="I12" s="21" t="inlineStr">
        <is>
          <t>(단위: 원, VAT 별도)</t>
        </is>
      </c>
    </row>
    <row r="13" ht="18" customHeight="1" s="54">
      <c r="A13" s="29" t="inlineStr">
        <is>
          <t>No.</t>
        </is>
      </c>
      <c r="B13" s="29" t="inlineStr">
        <is>
          <t>품  명</t>
        </is>
      </c>
      <c r="C13" s="29" t="inlineStr">
        <is>
          <t>규      격</t>
        </is>
      </c>
      <c r="D13" s="29" t="inlineStr">
        <is>
          <t>단위</t>
        </is>
      </c>
      <c r="E13" s="29" t="inlineStr">
        <is>
          <t>수량</t>
        </is>
      </c>
      <c r="F13" s="59" t="inlineStr">
        <is>
          <t>내역</t>
        </is>
      </c>
      <c r="G13" s="60" t="n"/>
      <c r="H13" s="29" t="inlineStr">
        <is>
          <t>비고</t>
        </is>
      </c>
      <c r="I13" s="60" t="n"/>
    </row>
    <row r="14" ht="18" customHeight="1" s="54">
      <c r="A14" s="61" t="n"/>
      <c r="B14" s="61" t="n"/>
      <c r="C14" s="61" t="n"/>
      <c r="D14" s="61" t="n"/>
      <c r="E14" s="61" t="n"/>
      <c r="F14" s="59" t="inlineStr">
        <is>
          <t>견적</t>
        </is>
      </c>
      <c r="G14" s="59" t="inlineStr">
        <is>
          <t>금액</t>
        </is>
      </c>
      <c r="H14" s="29" t="inlineStr">
        <is>
          <t>IDIS 모델명</t>
        </is>
      </c>
      <c r="I14" s="30" t="inlineStr">
        <is>
          <t>에스원코드</t>
        </is>
      </c>
    </row>
    <row r="15" ht="14.25" customHeight="1" s="54">
      <c r="A15" s="62" t="inlineStr">
        <is>
          <t>_IDIS CCTV 견적_</t>
        </is>
      </c>
      <c r="B15" s="60" t="n"/>
      <c r="C15" s="33" t="n"/>
      <c r="D15" s="63" t="n"/>
      <c r="E15" s="35" t="n"/>
      <c r="F15" s="63" t="n"/>
      <c r="G15" s="63" t="n"/>
      <c r="H15" s="63" t="n"/>
      <c r="I15" s="64" t="n"/>
    </row>
    <row r="16" ht="30" customHeight="1" s="54">
      <c r="A16" s="37" t="n">
        <v>1</v>
      </c>
      <c r="B16" s="65" t="inlineStr">
        <is>
          <t>IP BULLET CAM</t>
        </is>
      </c>
      <c r="C16" s="66" t="inlineStr">
        <is>
          <t>2M, 4mm, 0lux, H.265, IP66 (Only PoE)</t>
        </is>
      </c>
      <c r="D16" s="67" t="inlineStr">
        <is>
          <t xml:space="preserve"> EA </t>
        </is>
      </c>
      <c r="E16" s="65" t="n">
        <v>5</v>
      </c>
      <c r="F16" s="66" t="n">
        <v>80000</v>
      </c>
      <c r="G16" s="68">
        <f>F16*E16</f>
        <v/>
      </c>
      <c r="H16" s="67" t="inlineStr">
        <is>
          <t>NC-T4217WRX</t>
        </is>
      </c>
      <c r="I16" s="67" t="inlineStr">
        <is>
          <t>VBR10327</t>
        </is>
      </c>
    </row>
    <row r="17" ht="30" customHeight="1" s="54">
      <c r="A17" s="37" t="n">
        <v>2</v>
      </c>
      <c r="B17" s="65" t="inlineStr">
        <is>
          <t>VA BOX</t>
        </is>
      </c>
      <c r="C17" s="66" t="inlineStr">
        <is>
          <t>피플 카운팅 / 히트맵 기능 / 큐 매니지먼트 기능</t>
        </is>
      </c>
      <c r="D17" s="67" t="inlineStr">
        <is>
          <t xml:space="preserve"> EA </t>
        </is>
      </c>
      <c r="E17" s="65" t="n">
        <v>1</v>
      </c>
      <c r="F17" s="66" t="n">
        <v>400000</v>
      </c>
      <c r="G17" s="68">
        <f>F17*E17</f>
        <v/>
      </c>
      <c r="H17" s="67" t="inlineStr">
        <is>
          <t>DV-1104</t>
        </is>
      </c>
      <c r="I17" s="67" t="inlineStr">
        <is>
          <t>TGS17765</t>
        </is>
      </c>
    </row>
    <row r="18" ht="30" customHeight="1" s="54">
      <c r="A18" s="37" t="n">
        <v>3</v>
      </c>
      <c r="B18" s="65" t="inlineStr">
        <is>
          <t>VMS</t>
        </is>
      </c>
      <c r="C18" s="66" t="inlineStr">
        <is>
          <t>CPU : i7 RAM : 8G VGA 1G이상, 듀얼파워, 8BAY , SSD
(HDD E-SATA로 확장가능) / iNEX 24CH (변경가능)</t>
        </is>
      </c>
      <c r="D18" s="67" t="inlineStr">
        <is>
          <t xml:space="preserve"> EA </t>
        </is>
      </c>
      <c r="E18" s="65" t="n">
        <v>1</v>
      </c>
      <c r="F18" s="66" t="n">
        <v>3400000</v>
      </c>
      <c r="G18" s="68">
        <f>F18*E18</f>
        <v/>
      </c>
      <c r="H18" s="67" t="inlineStr">
        <is>
          <t>iNEX SERVER</t>
        </is>
      </c>
      <c r="I18" s="67" t="inlineStr">
        <is>
          <t>TGS17289</t>
        </is>
      </c>
    </row>
    <row r="19" ht="30" customHeight="1" s="54">
      <c r="A19" s="37" t="n">
        <v>4</v>
      </c>
      <c r="B19" s="65" t="inlineStr">
        <is>
          <t>NVR 32CH</t>
        </is>
      </c>
      <c r="C19" s="66" t="inlineStr">
        <is>
          <t>32CH, FullHD@960ips,PoE 16port내장, 기본 4TB</t>
        </is>
      </c>
      <c r="D19" s="67" t="inlineStr">
        <is>
          <t xml:space="preserve"> EA </t>
        </is>
      </c>
      <c r="E19" s="65" t="n">
        <v>1</v>
      </c>
      <c r="F19" s="66" t="n">
        <v>1250000</v>
      </c>
      <c r="G19" s="68">
        <f>F19*E19</f>
        <v/>
      </c>
      <c r="H19" s="67" t="inlineStr">
        <is>
          <t>DR-3265P</t>
        </is>
      </c>
      <c r="I19" s="67" t="inlineStr">
        <is>
          <t>TGS28101</t>
        </is>
      </c>
    </row>
    <row r="20" ht="30" customHeight="1" s="54">
      <c r="A20" s="37" t="n">
        <v>5</v>
      </c>
      <c r="B20" s="65" t="inlineStr">
        <is>
          <t>IP IR-SPD CAM</t>
        </is>
      </c>
      <c r="C20" s="66" t="inlineStr">
        <is>
          <t>2M,36배줌, 일체형, IR투광등 (350M), H.265. IP67, AC24V, HI-PoE</t>
        </is>
      </c>
      <c r="D20" s="67" t="inlineStr">
        <is>
          <t xml:space="preserve"> EA </t>
        </is>
      </c>
      <c r="E20" s="65" t="n">
        <v>9</v>
      </c>
      <c r="F20" s="66" t="n">
        <v>1250000</v>
      </c>
      <c r="G20" s="68">
        <f>F20*E20</f>
        <v/>
      </c>
      <c r="H20" s="67" t="inlineStr">
        <is>
          <t>NC-S6286HRXL-A</t>
        </is>
      </c>
      <c r="I20" s="67" t="inlineStr">
        <is>
          <t>VDP10061</t>
        </is>
      </c>
    </row>
    <row r="21" ht="30" customHeight="1" s="54">
      <c r="A21" s="37" t="n">
        <v>6</v>
      </c>
      <c r="B21" s="65" t="inlineStr">
        <is>
          <t>PoE HUB</t>
        </is>
      </c>
      <c r="C21" s="66" t="inlineStr">
        <is>
          <t>8PORT PoE 스위치, 8P UTP 100M PoE + 2P UTP Uplink</t>
        </is>
      </c>
      <c r="D21" s="67" t="inlineStr">
        <is>
          <t xml:space="preserve"> EA </t>
        </is>
      </c>
      <c r="E21" s="65" t="n">
        <v>0</v>
      </c>
      <c r="F21" s="66" t="n">
        <v>190000</v>
      </c>
      <c r="G21" s="68">
        <f>F21*E21</f>
        <v/>
      </c>
      <c r="H21" s="67" t="inlineStr">
        <is>
          <t>DH2010P</t>
        </is>
      </c>
      <c r="I21" s="67" t="inlineStr">
        <is>
          <t>TGS13950</t>
        </is>
      </c>
    </row>
    <row r="22" ht="30" customHeight="1" s="54">
      <c r="A22" s="37" t="n">
        <v>7</v>
      </c>
      <c r="B22" s="65" t="inlineStr">
        <is>
          <t>NVR 4CH</t>
        </is>
      </c>
      <c r="C22" s="66" t="inlineStr">
        <is>
          <t>4CH, FullHD@120ips,PoE 4port내장, 기본 2TB</t>
        </is>
      </c>
      <c r="D22" s="67" t="inlineStr">
        <is>
          <t xml:space="preserve"> EA </t>
        </is>
      </c>
      <c r="E22" s="65" t="n">
        <v>8</v>
      </c>
      <c r="F22" s="66" t="n">
        <v>310000</v>
      </c>
      <c r="G22" s="68">
        <f>F22*E22</f>
        <v/>
      </c>
      <c r="H22" s="67" t="inlineStr">
        <is>
          <t>NR-2304P</t>
        </is>
      </c>
      <c r="I22" s="67" t="inlineStr">
        <is>
          <t>VRN10029</t>
        </is>
      </c>
    </row>
    <row r="23" ht="30" customHeight="1" s="54">
      <c r="A23" s="37" t="n">
        <v>8</v>
      </c>
      <c r="B23" s="65" t="inlineStr">
        <is>
          <t>NVR 8CH</t>
        </is>
      </c>
      <c r="C23" s="66" t="inlineStr">
        <is>
          <t>8CH, FullHD@240ips,PoE 8port내장, 기본 3TB</t>
        </is>
      </c>
      <c r="D23" s="67" t="inlineStr">
        <is>
          <t xml:space="preserve"> EA </t>
        </is>
      </c>
      <c r="E23" s="65" t="n">
        <v>2</v>
      </c>
      <c r="F23" s="66" t="n">
        <v>400000</v>
      </c>
      <c r="G23" s="68">
        <f>F23*E23</f>
        <v/>
      </c>
      <c r="H23" s="67" t="inlineStr">
        <is>
          <t>NR-2308P</t>
        </is>
      </c>
      <c r="I23" s="67" t="inlineStr">
        <is>
          <t>VRN10030</t>
        </is>
      </c>
    </row>
    <row r="24" ht="30" customHeight="1" s="54">
      <c r="A24" s="37" t="n">
        <v>9</v>
      </c>
      <c r="B24" s="65" t="inlineStr">
        <is>
          <t>NVR 16CH</t>
        </is>
      </c>
      <c r="C24" s="66" t="inlineStr">
        <is>
          <t>16CH, FullHD@480ips,PoE 16port내장, 기본 3TB</t>
        </is>
      </c>
      <c r="D24" s="67" t="inlineStr">
        <is>
          <t xml:space="preserve"> EA </t>
        </is>
      </c>
      <c r="E24" s="65" t="n">
        <v>5</v>
      </c>
      <c r="F24" s="66" t="n">
        <v>700000</v>
      </c>
      <c r="G24" s="68">
        <f>F24*E24</f>
        <v/>
      </c>
      <c r="H24" s="67" t="inlineStr">
        <is>
          <t>NR-4316PS</t>
        </is>
      </c>
      <c r="I24" s="67" t="inlineStr">
        <is>
          <t>VRN10107</t>
        </is>
      </c>
    </row>
    <row r="25" ht="18" customHeight="1" s="54">
      <c r="A25" s="42" t="n"/>
      <c r="B25" s="42" t="inlineStr">
        <is>
          <t>[ 소           계 ]</t>
        </is>
      </c>
      <c r="C25" s="43" t="n"/>
      <c r="D25" s="42" t="n"/>
      <c r="E25" s="42" t="n"/>
      <c r="F25" s="43" t="n"/>
      <c r="G25" s="69">
        <f>SUM(G16:G24)</f>
        <v/>
      </c>
      <c r="H25" s="70" t="n"/>
      <c r="I25" s="70" t="n"/>
    </row>
    <row r="26">
      <c r="B26" s="46" t="n"/>
      <c r="H26" s="71" t="n"/>
      <c r="I26" s="71" t="n"/>
    </row>
    <row r="27">
      <c r="A27" s="48" t="inlineStr">
        <is>
          <t>* Note :</t>
        </is>
      </c>
      <c r="B27" s="46" t="n"/>
    </row>
    <row r="28">
      <c r="A28" s="48" t="inlineStr">
        <is>
          <t xml:space="preserve">     1) 장비설치 및 배관배선 별도</t>
        </is>
      </c>
      <c r="B28" s="46" t="n"/>
      <c r="C28" s="8" t="n"/>
      <c r="D28" s="49" t="n"/>
      <c r="E28" s="8" t="n"/>
      <c r="F28" s="8" t="n"/>
      <c r="G28" s="8" t="n"/>
      <c r="H28" s="8" t="n"/>
      <c r="I28" s="8" t="n"/>
    </row>
    <row r="29">
      <c r="A29" s="48" t="inlineStr">
        <is>
          <t xml:space="preserve">     2) 발주전 재고 확인 필수</t>
        </is>
      </c>
      <c r="B29" s="46" t="n"/>
      <c r="C29" s="8" t="n"/>
      <c r="D29" s="49" t="n"/>
      <c r="E29" s="8" t="n"/>
      <c r="F29" s="8" t="n"/>
      <c r="G29" s="8" t="n"/>
      <c r="H29" s="8" t="n"/>
      <c r="I29" s="8" t="n"/>
    </row>
    <row r="30">
      <c r="A30" s="48" t="n"/>
      <c r="B30" s="46" t="n"/>
      <c r="C30" s="8" t="n"/>
      <c r="D30" s="49" t="n"/>
      <c r="E30" s="8" t="n"/>
      <c r="F30" s="8" t="n"/>
      <c r="G30" s="8" t="n"/>
      <c r="H30" s="8" t="n"/>
      <c r="I30" s="8" t="n"/>
    </row>
    <row r="31">
      <c r="C31" s="8" t="n"/>
      <c r="D31" s="49" t="n"/>
      <c r="E31" s="8" t="n"/>
      <c r="F31" s="8" t="n"/>
      <c r="G31" s="8" t="n"/>
      <c r="H31" s="8" t="n"/>
      <c r="I31" s="8" t="n"/>
    </row>
    <row r="32" ht="20.4" customHeight="1" s="54">
      <c r="A32" s="50" t="inlineStr">
        <is>
          <t>문의처 : 김상필 과장 / 010-7533-4075 / sangfeel@idis.co.kr</t>
        </is>
      </c>
      <c r="C32" s="8" t="n"/>
      <c r="D32" s="49" t="n"/>
      <c r="E32" s="8" t="n"/>
      <c r="F32" s="8" t="n"/>
      <c r="G32" s="8" t="n"/>
      <c r="H32" s="8" t="n"/>
      <c r="I32" s="8" t="n"/>
    </row>
    <row r="33" ht="20.4" customHeight="1" s="54">
      <c r="A33" s="50" t="inlineStr">
        <is>
          <t xml:space="preserve"> &lt;이하 여백&gt;</t>
        </is>
      </c>
      <c r="C33" s="8" t="n"/>
      <c r="D33" s="49" t="n"/>
      <c r="E33" s="8" t="n"/>
      <c r="F33" s="8" t="n"/>
      <c r="G33" s="8" t="n"/>
      <c r="H33" s="8" t="n"/>
      <c r="I33" s="8" t="n"/>
    </row>
    <row r="34">
      <c r="C34" s="51">
        <f>CONCATENATE(TEXT(B5,"yyyymmdd"),A15,I16,"_",H16)</f>
        <v/>
      </c>
      <c r="D34" s="72" t="n"/>
      <c r="I34" s="53" t="n"/>
    </row>
  </sheetData>
  <mergeCells count="12">
    <mergeCell ref="H13:I13"/>
    <mergeCell ref="A15:B15"/>
    <mergeCell ref="A1:I1"/>
    <mergeCell ref="B5:C5"/>
    <mergeCell ref="B6:C6"/>
    <mergeCell ref="B9:C9"/>
    <mergeCell ref="A13:A14"/>
    <mergeCell ref="B13:B14"/>
    <mergeCell ref="C13:C14"/>
    <mergeCell ref="D13:D14"/>
    <mergeCell ref="E13:E14"/>
    <mergeCell ref="F13:G13"/>
  </mergeCells>
  <printOptions horizontalCentered="1"/>
  <pageMargins left="0.3937007874015748" right="0.3937007874015748" top="0.3937007874015748" bottom="0.7480314960629921" header="0.3149606299212598" footer="0.3149606299212598"/>
  <pageSetup orientation="portrait" paperSize="9" scale="5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김상필</dc:creator>
  <dcterms:created xmlns:dcterms="http://purl.org/dc/terms/" xmlns:xsi="http://www.w3.org/2001/XMLSchema-instance" xsi:type="dcterms:W3CDTF">2022-01-28T02:39:45Z</dcterms:created>
  <dcterms:modified xmlns:dcterms="http://purl.org/dc/terms/" xmlns:xsi="http://www.w3.org/2001/XMLSchema-instance" xsi:type="dcterms:W3CDTF">2022-01-28T02:42:17Z</dcterms:modified>
  <cp:lastModifiedBy>김상필</cp:lastModifiedBy>
</cp:coreProperties>
</file>