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GameTools\BaroAngEditor\BaroAngEditor\mods\"/>
    </mc:Choice>
  </mc:AlternateContent>
  <bookViews>
    <workbookView xWindow="10800" yWindow="0" windowWidth="10800" windowHeight="14400" activeTab="1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" i="1" l="1"/>
  <c r="I66" i="1"/>
  <c r="I67" i="1"/>
  <c r="I68" i="1"/>
  <c r="I69" i="1"/>
  <c r="I70" i="1"/>
  <c r="I71" i="1"/>
  <c r="I72" i="1"/>
  <c r="I73" i="1"/>
  <c r="I74" i="1"/>
  <c r="I75" i="1"/>
  <c r="I76" i="1"/>
  <c r="I64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I48" i="1"/>
  <c r="I49" i="1"/>
  <c r="I50" i="1"/>
  <c r="I51" i="1"/>
  <c r="I52" i="1"/>
  <c r="I53" i="1"/>
  <c r="I54" i="1"/>
  <c r="I55" i="1"/>
  <c r="I56" i="1"/>
  <c r="I57" i="1"/>
  <c r="I58" i="1"/>
  <c r="I59" i="1"/>
  <c r="I47" i="1"/>
  <c r="C56" i="1"/>
  <c r="C57" i="1"/>
  <c r="C58" i="1"/>
  <c r="C59" i="1"/>
  <c r="C48" i="1"/>
  <c r="C55" i="1"/>
  <c r="C54" i="1"/>
  <c r="C53" i="1"/>
  <c r="C52" i="1"/>
  <c r="C51" i="1"/>
  <c r="C50" i="1"/>
  <c r="C49" i="1"/>
  <c r="C47" i="1"/>
  <c r="C33" i="1"/>
  <c r="C43" i="1"/>
  <c r="C42" i="1"/>
  <c r="C41" i="1"/>
  <c r="C40" i="1"/>
  <c r="C39" i="1"/>
  <c r="C38" i="1"/>
  <c r="C37" i="1"/>
  <c r="C36" i="1"/>
  <c r="C35" i="1"/>
  <c r="C34" i="1"/>
  <c r="C32" i="1"/>
  <c r="C17" i="1"/>
  <c r="C18" i="1"/>
  <c r="C19" i="1"/>
  <c r="C20" i="1"/>
  <c r="C21" i="1"/>
  <c r="C22" i="1"/>
  <c r="C23" i="1"/>
  <c r="C24" i="1"/>
  <c r="C25" i="1"/>
  <c r="C26" i="1"/>
  <c r="C27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<sst xmlns="http://schemas.openxmlformats.org/spreadsheetml/2006/main" count="71" uniqueCount="11">
  <si>
    <t>indirect angle</t>
  </si>
  <si>
    <t>direct angle</t>
  </si>
  <si>
    <t>flak indirect R</t>
  </si>
  <si>
    <t>flak direct R</t>
  </si>
  <si>
    <t>rail indirect R</t>
  </si>
  <si>
    <t>rail direct R</t>
  </si>
  <si>
    <t>X</t>
  </si>
  <si>
    <t>Y</t>
  </si>
  <si>
    <t>S</t>
  </si>
  <si>
    <t>approx direct</t>
  </si>
  <si>
    <t>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</si>
</sst>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2">
                  <c:v>4.25</c:v>
                </c:pt>
                <c:pt idx="4">
                  <c:v>4.55</c:v>
                </c:pt>
                <c:pt idx="6">
                  <c:v>4.8499999999999996</c:v>
                </c:pt>
                <c:pt idx="8">
                  <c:v>5.15</c:v>
                </c:pt>
                <c:pt idx="10">
                  <c:v>5.45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3E-4962-9A72-CC303EF363D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2">
                  <c:v>4.95</c:v>
                </c:pt>
                <c:pt idx="4">
                  <c:v>5.15</c:v>
                </c:pt>
                <c:pt idx="6">
                  <c:v>5.35</c:v>
                </c:pt>
                <c:pt idx="8">
                  <c:v>5.55</c:v>
                </c:pt>
                <c:pt idx="10">
                  <c:v>5.75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F23E-4962-9A72-CC303EF363D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F23E-4962-9A72-CC303EF363D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F23E-4962-9A72-CC303EF363D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2">
                  <c:v>5.7</c:v>
                </c:pt>
                <c:pt idx="4">
                  <c:v>5.55</c:v>
                </c:pt>
                <c:pt idx="6">
                  <c:v>5.85</c:v>
                </c:pt>
                <c:pt idx="8">
                  <c:v>6.1</c:v>
                </c:pt>
                <c:pt idx="10">
                  <c:v>6.45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F23E-4962-9A72-CC303EF363D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2">
                  <c:v>12.6</c:v>
                </c:pt>
                <c:pt idx="4">
                  <c:v>11.45</c:v>
                </c:pt>
                <c:pt idx="6">
                  <c:v>10.3</c:v>
                </c:pt>
                <c:pt idx="8">
                  <c:v>9.15</c:v>
                </c:pt>
                <c:pt idx="10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F23E-4962-9A72-CC303EF36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2513440"/>
        <c:axId val="-1892509088"/>
      </c:scatterChart>
      <c:scatterChart>
        <c:scatterStyle val="lineMarker"/>
        <c:varyColors val="0"/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intercept val="90"/>
            <c:dispRSqr val="1"/>
            <c:dispEq val="1"/>
            <c:trendlineLbl>
              <c:layout>
                <c:manualLayout>
                  <c:x val="-0.33264361149501565"/>
                  <c:y val="-0.13500916522334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4">
                  <c:v>69.349999999999994</c:v>
                </c:pt>
                <c:pt idx="5">
                  <c:v>66.45</c:v>
                </c:pt>
                <c:pt idx="6">
                  <c:v>63.25</c:v>
                </c:pt>
                <c:pt idx="7">
                  <c:v>59.75</c:v>
                </c:pt>
                <c:pt idx="8">
                  <c:v>56</c:v>
                </c:pt>
                <c:pt idx="9">
                  <c:v>51.7</c:v>
                </c:pt>
                <c:pt idx="10">
                  <c:v>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F23E-4962-9A72-CC303EF363D7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495385743484436"/>
                  <c:y val="0.19871195021970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4">
                  <c:v>6.6</c:v>
                </c:pt>
                <c:pt idx="5">
                  <c:v>8.25</c:v>
                </c:pt>
                <c:pt idx="6">
                  <c:v>9.85</c:v>
                </c:pt>
                <c:pt idx="7">
                  <c:v>12</c:v>
                </c:pt>
                <c:pt idx="8">
                  <c:v>14.4</c:v>
                </c:pt>
                <c:pt idx="9">
                  <c:v>17.350000000000001</c:v>
                </c:pt>
                <c:pt idx="10">
                  <c:v>21.55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F23E-4962-9A72-CC303EF36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2501472"/>
        <c:axId val="-1892510720"/>
      </c:scatterChart>
      <c:valAx>
        <c:axId val="-18925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2509088"/>
        <c:crosses val="autoZero"/>
        <c:crossBetween val="midCat"/>
      </c:valAx>
      <c:valAx>
        <c:axId val="-18925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2513440"/>
        <c:crosses val="autoZero"/>
        <c:crossBetween val="midCat"/>
      </c:valAx>
      <c:valAx>
        <c:axId val="-1892510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2501472"/>
        <c:crosses val="max"/>
        <c:crossBetween val="midCat"/>
      </c:valAx>
      <c:valAx>
        <c:axId val="-189250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25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</c:numCache>
            </c:numRef>
          </c:xVal>
          <c:yVal>
            <c:numRef>
              <c:f>Sheet1!$D$16:$D$27</c:f>
              <c:numCache>
                <c:formatCode>General</c:formatCode>
                <c:ptCount val="12"/>
                <c:pt idx="2">
                  <c:v>4.25</c:v>
                </c:pt>
                <c:pt idx="4">
                  <c:v>4.55</c:v>
                </c:pt>
                <c:pt idx="6">
                  <c:v>4.8499999999999996</c:v>
                </c:pt>
                <c:pt idx="8">
                  <c:v>5.15</c:v>
                </c:pt>
                <c:pt idx="10">
                  <c:v>5.45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76-4BEF-8A50-090BAEA2AD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</c:numCache>
            </c:numRef>
          </c:xVal>
          <c:yVal>
            <c:numRef>
              <c:f>Sheet1!$E$16:$E$27</c:f>
              <c:numCache>
                <c:formatCode>General</c:formatCode>
                <c:ptCount val="12"/>
                <c:pt idx="2">
                  <c:v>4.95</c:v>
                </c:pt>
                <c:pt idx="4">
                  <c:v>5.15</c:v>
                </c:pt>
                <c:pt idx="6">
                  <c:v>5.35</c:v>
                </c:pt>
                <c:pt idx="8">
                  <c:v>5.55</c:v>
                </c:pt>
                <c:pt idx="10">
                  <c:v>5.75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76-4BEF-8A50-090BAEA2AD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</c:numCache>
            </c:numRef>
          </c:xVal>
          <c:yVal>
            <c:numRef>
              <c:f>Sheet1!$F$16:$F$27</c:f>
              <c:numCache>
                <c:formatCode>General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76-4BEF-8A50-090BAEA2AD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</c:numCache>
            </c:numRef>
          </c:xVal>
          <c:yVal>
            <c:numRef>
              <c:f>Sheet1!$G$16:$G$27</c:f>
              <c:numCache>
                <c:formatCode>General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76-4BEF-8A50-090BAEA2AD7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</c:numCache>
            </c:numRef>
          </c:xVal>
          <c:yVal>
            <c:numRef>
              <c:f>Sheet1!$H$16:$H$27</c:f>
              <c:numCache>
                <c:formatCode>General</c:formatCode>
                <c:ptCount val="12"/>
                <c:pt idx="2">
                  <c:v>5.7</c:v>
                </c:pt>
                <c:pt idx="4">
                  <c:v>5.55</c:v>
                </c:pt>
                <c:pt idx="6">
                  <c:v>5.85</c:v>
                </c:pt>
                <c:pt idx="8">
                  <c:v>6.1</c:v>
                </c:pt>
                <c:pt idx="10">
                  <c:v>6.45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76-4BEF-8A50-090BAEA2AD7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</c:numCache>
            </c:numRef>
          </c:xVal>
          <c:yVal>
            <c:numRef>
              <c:f>Sheet1!$I$16:$I$27</c:f>
              <c:numCache>
                <c:formatCode>General</c:formatCode>
                <c:ptCount val="12"/>
                <c:pt idx="2">
                  <c:v>12.6</c:v>
                </c:pt>
                <c:pt idx="4">
                  <c:v>11.45</c:v>
                </c:pt>
                <c:pt idx="6">
                  <c:v>10.3</c:v>
                </c:pt>
                <c:pt idx="8">
                  <c:v>9.15</c:v>
                </c:pt>
                <c:pt idx="10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176-4BEF-8A50-090BAEA2A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2505280"/>
        <c:axId val="-1892508544"/>
      </c:scatterChart>
      <c:scatterChart>
        <c:scatterStyle val="lineMarker"/>
        <c:varyColors val="0"/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intercept val="90"/>
            <c:dispRSqr val="1"/>
            <c:dispEq val="1"/>
            <c:trendlineLbl>
              <c:layout>
                <c:manualLayout>
                  <c:x val="-0.33105599727312474"/>
                  <c:y val="-6.7460777987704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Sheet1!$A$16:$A$27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</c:numCache>
            </c:numRef>
          </c:xVal>
          <c:yVal>
            <c:numRef>
              <c:f>Sheet1!$J$16:$J$27</c:f>
              <c:numCache>
                <c:formatCode>General</c:formatCode>
                <c:ptCount val="12"/>
                <c:pt idx="4">
                  <c:v>69.599999999999994</c:v>
                </c:pt>
                <c:pt idx="5">
                  <c:v>66.7</c:v>
                </c:pt>
                <c:pt idx="6">
                  <c:v>63.6</c:v>
                </c:pt>
                <c:pt idx="7">
                  <c:v>60.25</c:v>
                </c:pt>
                <c:pt idx="8">
                  <c:v>56.65</c:v>
                </c:pt>
                <c:pt idx="9">
                  <c:v>52.5</c:v>
                </c:pt>
                <c:pt idx="10">
                  <c:v>47.45</c:v>
                </c:pt>
                <c:pt idx="11">
                  <c:v>40.4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176-4BEF-8A50-090BAEA2AD7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9276165020240329E-2"/>
                  <c:y val="0.33735813686216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Sheet1!$A$16:$A$27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</c:numCache>
            </c:numRef>
          </c:xVal>
          <c:yVal>
            <c:numRef>
              <c:f>Sheet1!$K$16:$K$27</c:f>
              <c:numCache>
                <c:formatCode>General</c:formatCode>
                <c:ptCount val="12"/>
                <c:pt idx="4">
                  <c:v>0.7</c:v>
                </c:pt>
                <c:pt idx="5">
                  <c:v>3</c:v>
                </c:pt>
                <c:pt idx="6">
                  <c:v>5.0999999999999996</c:v>
                </c:pt>
                <c:pt idx="7">
                  <c:v>7.5</c:v>
                </c:pt>
                <c:pt idx="8">
                  <c:v>10</c:v>
                </c:pt>
                <c:pt idx="9">
                  <c:v>13</c:v>
                </c:pt>
                <c:pt idx="10">
                  <c:v>17.3</c:v>
                </c:pt>
                <c:pt idx="11">
                  <c:v>23.4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176-4BEF-8A50-090BAEA2A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2504736"/>
        <c:axId val="-1892508000"/>
      </c:scatterChart>
      <c:valAx>
        <c:axId val="-18925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2508544"/>
        <c:crosses val="autoZero"/>
        <c:crossBetween val="midCat"/>
      </c:valAx>
      <c:valAx>
        <c:axId val="-18925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2505280"/>
        <c:crosses val="autoZero"/>
        <c:crossBetween val="midCat"/>
      </c:valAx>
      <c:valAx>
        <c:axId val="-1892508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2504736"/>
        <c:crosses val="max"/>
        <c:crossBetween val="midCat"/>
      </c:valAx>
      <c:valAx>
        <c:axId val="-189250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250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Sheet1!$A$31:$A$42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62.5</c:v>
                </c:pt>
                <c:pt idx="3">
                  <c:v>75</c:v>
                </c:pt>
                <c:pt idx="4">
                  <c:v>87.5</c:v>
                </c:pt>
                <c:pt idx="5">
                  <c:v>100</c:v>
                </c:pt>
                <c:pt idx="6">
                  <c:v>112.5</c:v>
                </c:pt>
                <c:pt idx="7">
                  <c:v>125</c:v>
                </c:pt>
                <c:pt idx="8">
                  <c:v>137.5</c:v>
                </c:pt>
                <c:pt idx="9">
                  <c:v>150</c:v>
                </c:pt>
                <c:pt idx="10">
                  <c:v>162.5</c:v>
                </c:pt>
                <c:pt idx="11">
                  <c:v>175</c:v>
                </c:pt>
              </c:numCache>
            </c:numRef>
          </c:xVal>
          <c:yVal>
            <c:numRef>
              <c:f>Sheet1!$D$31:$D$42</c:f>
              <c:numCache>
                <c:formatCode>General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E8-4DF0-927F-EF5D948786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Sheet1!$A$31:$A$42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62.5</c:v>
                </c:pt>
                <c:pt idx="3">
                  <c:v>75</c:v>
                </c:pt>
                <c:pt idx="4">
                  <c:v>87.5</c:v>
                </c:pt>
                <c:pt idx="5">
                  <c:v>100</c:v>
                </c:pt>
                <c:pt idx="6">
                  <c:v>112.5</c:v>
                </c:pt>
                <c:pt idx="7">
                  <c:v>125</c:v>
                </c:pt>
                <c:pt idx="8">
                  <c:v>137.5</c:v>
                </c:pt>
                <c:pt idx="9">
                  <c:v>150</c:v>
                </c:pt>
                <c:pt idx="10">
                  <c:v>162.5</c:v>
                </c:pt>
                <c:pt idx="11">
                  <c:v>175</c:v>
                </c:pt>
              </c:numCache>
            </c:numRef>
          </c:xVal>
          <c:yVal>
            <c:numRef>
              <c:f>Sheet1!$E$31:$E$42</c:f>
              <c:numCache>
                <c:formatCode>General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E8-4DF0-927F-EF5D9487867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Sheet1!$A$31:$A$42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62.5</c:v>
                </c:pt>
                <c:pt idx="3">
                  <c:v>75</c:v>
                </c:pt>
                <c:pt idx="4">
                  <c:v>87.5</c:v>
                </c:pt>
                <c:pt idx="5">
                  <c:v>100</c:v>
                </c:pt>
                <c:pt idx="6">
                  <c:v>112.5</c:v>
                </c:pt>
                <c:pt idx="7">
                  <c:v>125</c:v>
                </c:pt>
                <c:pt idx="8">
                  <c:v>137.5</c:v>
                </c:pt>
                <c:pt idx="9">
                  <c:v>150</c:v>
                </c:pt>
                <c:pt idx="10">
                  <c:v>162.5</c:v>
                </c:pt>
                <c:pt idx="11">
                  <c:v>175</c:v>
                </c:pt>
              </c:numCache>
            </c:numRef>
          </c:xVal>
          <c:yVal>
            <c:numRef>
              <c:f>Sheet1!$F$31:$F$42</c:f>
              <c:numCache>
                <c:formatCode>General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E8-4DF0-927F-EF5D9487867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Sheet1!$A$31:$A$42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62.5</c:v>
                </c:pt>
                <c:pt idx="3">
                  <c:v>75</c:v>
                </c:pt>
                <c:pt idx="4">
                  <c:v>87.5</c:v>
                </c:pt>
                <c:pt idx="5">
                  <c:v>100</c:v>
                </c:pt>
                <c:pt idx="6">
                  <c:v>112.5</c:v>
                </c:pt>
                <c:pt idx="7">
                  <c:v>125</c:v>
                </c:pt>
                <c:pt idx="8">
                  <c:v>137.5</c:v>
                </c:pt>
                <c:pt idx="9">
                  <c:v>150</c:v>
                </c:pt>
                <c:pt idx="10">
                  <c:v>162.5</c:v>
                </c:pt>
                <c:pt idx="11">
                  <c:v>175</c:v>
                </c:pt>
              </c:numCache>
            </c:numRef>
          </c:xVal>
          <c:yVal>
            <c:numRef>
              <c:f>Sheet1!$G$31:$G$42</c:f>
              <c:numCache>
                <c:formatCode>General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7E8-4DF0-927F-EF5D9487867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Sheet1!$A$31:$A$42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62.5</c:v>
                </c:pt>
                <c:pt idx="3">
                  <c:v>75</c:v>
                </c:pt>
                <c:pt idx="4">
                  <c:v>87.5</c:v>
                </c:pt>
                <c:pt idx="5">
                  <c:v>100</c:v>
                </c:pt>
                <c:pt idx="6">
                  <c:v>112.5</c:v>
                </c:pt>
                <c:pt idx="7">
                  <c:v>125</c:v>
                </c:pt>
                <c:pt idx="8">
                  <c:v>137.5</c:v>
                </c:pt>
                <c:pt idx="9">
                  <c:v>150</c:v>
                </c:pt>
                <c:pt idx="10">
                  <c:v>162.5</c:v>
                </c:pt>
                <c:pt idx="11">
                  <c:v>175</c:v>
                </c:pt>
              </c:numCache>
            </c:numRef>
          </c:xVal>
          <c:yVal>
            <c:numRef>
              <c:f>Sheet1!$H$31:$H$42</c:f>
              <c:numCache>
                <c:formatCode>General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7E8-4DF0-927F-EF5D9487867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Sheet1!$A$31:$A$42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62.5</c:v>
                </c:pt>
                <c:pt idx="3">
                  <c:v>75</c:v>
                </c:pt>
                <c:pt idx="4">
                  <c:v>87.5</c:v>
                </c:pt>
                <c:pt idx="5">
                  <c:v>100</c:v>
                </c:pt>
                <c:pt idx="6">
                  <c:v>112.5</c:v>
                </c:pt>
                <c:pt idx="7">
                  <c:v>125</c:v>
                </c:pt>
                <c:pt idx="8">
                  <c:v>137.5</c:v>
                </c:pt>
                <c:pt idx="9">
                  <c:v>150</c:v>
                </c:pt>
                <c:pt idx="10">
                  <c:v>162.5</c:v>
                </c:pt>
                <c:pt idx="11">
                  <c:v>175</c:v>
                </c:pt>
              </c:numCache>
            </c:numRef>
          </c:xVal>
          <c:yVal>
            <c:numRef>
              <c:f>Sheet1!$I$31:$I$42</c:f>
              <c:numCache>
                <c:formatCode>General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7E8-4DF0-927F-EF5D9487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2506912"/>
        <c:axId val="-1892503648"/>
      </c:scatterChart>
      <c:scatterChart>
        <c:scatterStyle val="lineMarker"/>
        <c:varyColors val="0"/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intercept val="90"/>
            <c:dispRSqr val="1"/>
            <c:dispEq val="1"/>
            <c:trendlineLbl>
              <c:layout>
                <c:manualLayout>
                  <c:x val="0.10330459275364277"/>
                  <c:y val="-0.36985268435799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Sheet1!$A$31:$A$42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62.5</c:v>
                </c:pt>
                <c:pt idx="3">
                  <c:v>75</c:v>
                </c:pt>
                <c:pt idx="4">
                  <c:v>87.5</c:v>
                </c:pt>
                <c:pt idx="5">
                  <c:v>100</c:v>
                </c:pt>
                <c:pt idx="6">
                  <c:v>112.5</c:v>
                </c:pt>
                <c:pt idx="7">
                  <c:v>125</c:v>
                </c:pt>
                <c:pt idx="8">
                  <c:v>137.5</c:v>
                </c:pt>
                <c:pt idx="9">
                  <c:v>150</c:v>
                </c:pt>
                <c:pt idx="10">
                  <c:v>162.5</c:v>
                </c:pt>
                <c:pt idx="11">
                  <c:v>175</c:v>
                </c:pt>
              </c:numCache>
            </c:numRef>
          </c:xVal>
          <c:yVal>
            <c:numRef>
              <c:f>Sheet1!$J$31:$J$42</c:f>
              <c:numCache>
                <c:formatCode>General</c:formatCode>
                <c:ptCount val="12"/>
                <c:pt idx="1">
                  <c:v>78.2</c:v>
                </c:pt>
                <c:pt idx="2">
                  <c:v>77.45</c:v>
                </c:pt>
                <c:pt idx="3">
                  <c:v>74.849999999999994</c:v>
                </c:pt>
                <c:pt idx="4">
                  <c:v>72.2</c:v>
                </c:pt>
                <c:pt idx="5">
                  <c:v>69.349999999999994</c:v>
                </c:pt>
                <c:pt idx="6">
                  <c:v>66.400000000000006</c:v>
                </c:pt>
                <c:pt idx="7">
                  <c:v>63.3</c:v>
                </c:pt>
                <c:pt idx="8">
                  <c:v>59.8</c:v>
                </c:pt>
                <c:pt idx="9">
                  <c:v>55.65</c:v>
                </c:pt>
                <c:pt idx="10">
                  <c:v>50.9</c:v>
                </c:pt>
                <c:pt idx="11">
                  <c:v>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7E8-4DF0-927F-EF5D9487867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4882237833855413E-2"/>
                  <c:y val="0.22374120026737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Sheet1!$A$31:$A$42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62.5</c:v>
                </c:pt>
                <c:pt idx="3">
                  <c:v>75</c:v>
                </c:pt>
                <c:pt idx="4">
                  <c:v>87.5</c:v>
                </c:pt>
                <c:pt idx="5">
                  <c:v>100</c:v>
                </c:pt>
                <c:pt idx="6">
                  <c:v>112.5</c:v>
                </c:pt>
                <c:pt idx="7">
                  <c:v>125</c:v>
                </c:pt>
                <c:pt idx="8">
                  <c:v>137.5</c:v>
                </c:pt>
                <c:pt idx="9">
                  <c:v>150</c:v>
                </c:pt>
                <c:pt idx="10">
                  <c:v>162.5</c:v>
                </c:pt>
                <c:pt idx="11">
                  <c:v>175</c:v>
                </c:pt>
              </c:numCache>
            </c:numRef>
          </c:xVal>
          <c:yVal>
            <c:numRef>
              <c:f>Sheet1!$K$31:$K$42</c:f>
              <c:numCache>
                <c:formatCode>General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7E8-4DF0-927F-EF5D9487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2502560"/>
        <c:axId val="-1892503104"/>
      </c:scatterChart>
      <c:valAx>
        <c:axId val="-18925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2503648"/>
        <c:crosses val="autoZero"/>
        <c:crossBetween val="midCat"/>
      </c:valAx>
      <c:valAx>
        <c:axId val="-18925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2506912"/>
        <c:crosses val="autoZero"/>
        <c:crossBetween val="midCat"/>
      </c:valAx>
      <c:valAx>
        <c:axId val="-189250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2502560"/>
        <c:crosses val="max"/>
        <c:crossBetween val="midCat"/>
      </c:valAx>
      <c:valAx>
        <c:axId val="-189250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25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Sheet1!$A$47:$A$60</c:f>
              <c:numCache>
                <c:formatCode>General</c:formatCode>
                <c:ptCount val="14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  <c:pt idx="12">
                  <c:v>200</c:v>
                </c:pt>
              </c:numCache>
            </c:numRef>
          </c:xVal>
          <c:yVal>
            <c:numRef>
              <c:f>Sheet1!$D$47:$D$60</c:f>
              <c:numCache>
                <c:formatCode>General</c:formatCode>
                <c:ptCount val="1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B2-4DC0-AB98-F615002FF0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Sheet1!$A$47:$A$60</c:f>
              <c:numCache>
                <c:formatCode>General</c:formatCode>
                <c:ptCount val="14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  <c:pt idx="12">
                  <c:v>200</c:v>
                </c:pt>
              </c:numCache>
            </c:numRef>
          </c:xVal>
          <c:yVal>
            <c:numRef>
              <c:f>Sheet1!$E$47:$E$60</c:f>
              <c:numCache>
                <c:formatCode>General</c:formatCode>
                <c:ptCount val="1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B2-4DC0-AB98-F615002FF02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Sheet1!$A$47:$A$60</c:f>
              <c:numCache>
                <c:formatCode>General</c:formatCode>
                <c:ptCount val="14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  <c:pt idx="12">
                  <c:v>200</c:v>
                </c:pt>
              </c:numCache>
            </c:numRef>
          </c:xVal>
          <c:yVal>
            <c:numRef>
              <c:f>Sheet1!$F$47:$F$60</c:f>
              <c:numCache>
                <c:formatCode>General</c:formatCode>
                <c:ptCount val="1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B2-4DC0-AB98-F615002FF02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Sheet1!$A$47:$A$60</c:f>
              <c:numCache>
                <c:formatCode>General</c:formatCode>
                <c:ptCount val="14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  <c:pt idx="12">
                  <c:v>200</c:v>
                </c:pt>
              </c:numCache>
            </c:numRef>
          </c:xVal>
          <c:yVal>
            <c:numRef>
              <c:f>Sheet1!$G$47:$G$60</c:f>
              <c:numCache>
                <c:formatCode>General</c:formatCode>
                <c:ptCount val="1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B2-4DC0-AB98-F615002FF02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Sheet1!$A$47:$A$60</c:f>
              <c:numCache>
                <c:formatCode>General</c:formatCode>
                <c:ptCount val="14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  <c:pt idx="12">
                  <c:v>200</c:v>
                </c:pt>
              </c:numCache>
            </c:numRef>
          </c:xVal>
          <c:yVal>
            <c:numRef>
              <c:f>Sheet1!$H$47:$H$60</c:f>
              <c:numCache>
                <c:formatCode>General</c:formatCode>
                <c:ptCount val="1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9B2-4DC0-AB98-F615002FF02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Sheet1!$A$47:$A$60</c:f>
              <c:numCache>
                <c:formatCode>General</c:formatCode>
                <c:ptCount val="14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  <c:pt idx="12">
                  <c:v>200</c:v>
                </c:pt>
              </c:numCache>
            </c:numRef>
          </c:xVal>
          <c:yVal>
            <c:numRef>
              <c:f>Sheet1!$I$47:$I$60</c:f>
              <c:numCache>
                <c:formatCode>0.00</c:formatCode>
                <c:ptCount val="14"/>
                <c:pt idx="0">
                  <c:v>-41.982356418100011</c:v>
                </c:pt>
                <c:pt idx="1">
                  <c:v>-34.996581299350012</c:v>
                </c:pt>
                <c:pt idx="2">
                  <c:v>-29.058860243100014</c:v>
                </c:pt>
                <c:pt idx="3">
                  <c:v>-23.989087780600002</c:v>
                </c:pt>
                <c:pt idx="4">
                  <c:v>-19.607158443100019</c:v>
                </c:pt>
                <c:pt idx="5">
                  <c:v>-15.732966761850008</c:v>
                </c:pt>
                <c:pt idx="6">
                  <c:v>-12.186407268100012</c:v>
                </c:pt>
                <c:pt idx="7">
                  <c:v>-8.7873744931000175</c:v>
                </c:pt>
                <c:pt idx="8">
                  <c:v>-5.3557629681000094</c:v>
                </c:pt>
                <c:pt idx="9">
                  <c:v>-1.7114672243499882</c:v>
                </c:pt>
                <c:pt idx="10">
                  <c:v>2.3256182069000033</c:v>
                </c:pt>
                <c:pt idx="11">
                  <c:v>6.9355987944000077</c:v>
                </c:pt>
                <c:pt idx="12">
                  <c:v>12.298580006899996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9B2-4DC0-AB98-F615002FF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996672"/>
        <c:axId val="-1889987424"/>
      </c:scatterChart>
      <c:scatterChart>
        <c:scatterStyle val="lineMarker"/>
        <c:varyColors val="0"/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Sheet1!$A$47:$A$60</c:f>
              <c:numCache>
                <c:formatCode>General</c:formatCode>
                <c:ptCount val="14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  <c:pt idx="12">
                  <c:v>200</c:v>
                </c:pt>
              </c:numCache>
            </c:numRef>
          </c:xVal>
          <c:yVal>
            <c:numRef>
              <c:f>Sheet1!$J$47:$J$60</c:f>
              <c:numCache>
                <c:formatCode>General</c:formatCode>
                <c:ptCount val="1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9B2-4DC0-AB98-F615002FF02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725538346866458E-3"/>
                  <c:y val="-5.6212754672241114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Sheet1!$A$47:$A$60</c:f>
              <c:numCache>
                <c:formatCode>General</c:formatCode>
                <c:ptCount val="14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  <c:pt idx="12">
                  <c:v>200</c:v>
                </c:pt>
              </c:numCache>
            </c:numRef>
          </c:xVal>
          <c:yVal>
            <c:numRef>
              <c:f>Sheet1!$K$47:$K$60</c:f>
              <c:numCache>
                <c:formatCode>General</c:formatCode>
                <c:ptCount val="14"/>
                <c:pt idx="0">
                  <c:v>-42</c:v>
                </c:pt>
                <c:pt idx="1">
                  <c:v>-35</c:v>
                </c:pt>
                <c:pt idx="2">
                  <c:v>-29</c:v>
                </c:pt>
                <c:pt idx="3">
                  <c:v>-24</c:v>
                </c:pt>
                <c:pt idx="4">
                  <c:v>-19.600000000000001</c:v>
                </c:pt>
                <c:pt idx="5">
                  <c:v>-15.75</c:v>
                </c:pt>
                <c:pt idx="6">
                  <c:v>-12.25</c:v>
                </c:pt>
                <c:pt idx="7">
                  <c:v>-8.85</c:v>
                </c:pt>
                <c:pt idx="8">
                  <c:v>-5.3</c:v>
                </c:pt>
                <c:pt idx="9">
                  <c:v>-1.56</c:v>
                </c:pt>
                <c:pt idx="10">
                  <c:v>2.36</c:v>
                </c:pt>
                <c:pt idx="11">
                  <c:v>6.7</c:v>
                </c:pt>
                <c:pt idx="12">
                  <c:v>12.4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9B2-4DC0-AB98-F615002FF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992320"/>
        <c:axId val="-1889998848"/>
      </c:scatterChart>
      <c:valAx>
        <c:axId val="-18899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9987424"/>
        <c:crosses val="autoZero"/>
        <c:crossBetween val="midCat"/>
      </c:valAx>
      <c:valAx>
        <c:axId val="-18899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9996672"/>
        <c:crosses val="autoZero"/>
        <c:crossBetween val="midCat"/>
      </c:valAx>
      <c:valAx>
        <c:axId val="-188999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9992320"/>
        <c:crosses val="max"/>
        <c:crossBetween val="midCat"/>
      </c:valAx>
      <c:valAx>
        <c:axId val="-188999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999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Sheet1!$A$64:$A$77</c:f>
              <c:numCache>
                <c:formatCode>General</c:formatCode>
                <c:ptCount val="14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95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  <c:pt idx="12">
                  <c:v>200</c:v>
                </c:pt>
              </c:numCache>
            </c:numRef>
          </c:xVal>
          <c:yVal>
            <c:numRef>
              <c:f>Sheet1!$D$64:$D$77</c:f>
              <c:numCache>
                <c:formatCode>General</c:formatCode>
                <c:ptCount val="1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59-4CF0-99A3-14F6AA0F26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Sheet1!$A$64:$A$77</c:f>
              <c:numCache>
                <c:formatCode>General</c:formatCode>
                <c:ptCount val="14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95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  <c:pt idx="12">
                  <c:v>200</c:v>
                </c:pt>
              </c:numCache>
            </c:numRef>
          </c:xVal>
          <c:yVal>
            <c:numRef>
              <c:f>Sheet1!$E$64:$E$77</c:f>
              <c:numCache>
                <c:formatCode>General</c:formatCode>
                <c:ptCount val="1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59-4CF0-99A3-14F6AA0F26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Sheet1!$A$64:$A$77</c:f>
              <c:numCache>
                <c:formatCode>General</c:formatCode>
                <c:ptCount val="14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95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  <c:pt idx="12">
                  <c:v>200</c:v>
                </c:pt>
              </c:numCache>
            </c:numRef>
          </c:xVal>
          <c:yVal>
            <c:numRef>
              <c:f>Sheet1!$F$64:$F$77</c:f>
              <c:numCache>
                <c:formatCode>General</c:formatCode>
                <c:ptCount val="1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59-4CF0-99A3-14F6AA0F26C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Sheet1!$A$64:$A$77</c:f>
              <c:numCache>
                <c:formatCode>General</c:formatCode>
                <c:ptCount val="14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95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  <c:pt idx="12">
                  <c:v>200</c:v>
                </c:pt>
              </c:numCache>
            </c:numRef>
          </c:xVal>
          <c:yVal>
            <c:numRef>
              <c:f>Sheet1!$G$64:$G$77</c:f>
              <c:numCache>
                <c:formatCode>General</c:formatCode>
                <c:ptCount val="1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59-4CF0-99A3-14F6AA0F26C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Sheet1!$A$64:$A$77</c:f>
              <c:numCache>
                <c:formatCode>General</c:formatCode>
                <c:ptCount val="14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95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  <c:pt idx="12">
                  <c:v>200</c:v>
                </c:pt>
              </c:numCache>
            </c:numRef>
          </c:xVal>
          <c:yVal>
            <c:numRef>
              <c:f>Sheet1!$H$64:$H$77</c:f>
              <c:numCache>
                <c:formatCode>General</c:formatCode>
                <c:ptCount val="1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59-4CF0-99A3-14F6AA0F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987968"/>
        <c:axId val="-1889989600"/>
      </c:scatterChart>
      <c:scatterChart>
        <c:scatterStyle val="lineMarker"/>
        <c:varyColors val="0"/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Sheet1!$A$64:$A$77</c:f>
              <c:numCache>
                <c:formatCode>General</c:formatCode>
                <c:ptCount val="14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95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  <c:pt idx="12">
                  <c:v>200</c:v>
                </c:pt>
              </c:numCache>
            </c:numRef>
          </c:xVal>
          <c:yVal>
            <c:numRef>
              <c:f>Sheet1!$J$64:$J$77</c:f>
              <c:numCache>
                <c:formatCode>General</c:formatCode>
                <c:ptCount val="1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F59-4CF0-99A3-14F6AA0F26CD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3885563262454842E-2"/>
                  <c:y val="-4.3309530142750944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Sheet1!$A$64:$A$77</c:f>
              <c:numCache>
                <c:formatCode>General</c:formatCode>
                <c:ptCount val="14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95</c:v>
                </c:pt>
                <c:pt idx="5">
                  <c:v>112.5</c:v>
                </c:pt>
                <c:pt idx="6">
                  <c:v>125</c:v>
                </c:pt>
                <c:pt idx="7">
                  <c:v>137.5</c:v>
                </c:pt>
                <c:pt idx="8">
                  <c:v>150</c:v>
                </c:pt>
                <c:pt idx="9">
                  <c:v>162.5</c:v>
                </c:pt>
                <c:pt idx="10">
                  <c:v>175</c:v>
                </c:pt>
                <c:pt idx="11">
                  <c:v>187.5</c:v>
                </c:pt>
                <c:pt idx="12">
                  <c:v>200</c:v>
                </c:pt>
              </c:numCache>
            </c:numRef>
          </c:xVal>
          <c:yVal>
            <c:numRef>
              <c:f>Sheet1!$K$64:$K$77</c:f>
              <c:numCache>
                <c:formatCode>General</c:formatCode>
                <c:ptCount val="14"/>
                <c:pt idx="0">
                  <c:v>-59.75</c:v>
                </c:pt>
                <c:pt idx="1">
                  <c:v>-53.5</c:v>
                </c:pt>
                <c:pt idx="2">
                  <c:v>-47.75</c:v>
                </c:pt>
                <c:pt idx="3">
                  <c:v>-42.35</c:v>
                </c:pt>
                <c:pt idx="4">
                  <c:v>-37.5</c:v>
                </c:pt>
                <c:pt idx="5">
                  <c:v>-32.85</c:v>
                </c:pt>
                <c:pt idx="6">
                  <c:v>-28.55</c:v>
                </c:pt>
                <c:pt idx="7">
                  <c:v>-24.4</c:v>
                </c:pt>
                <c:pt idx="8">
                  <c:v>-20.25</c:v>
                </c:pt>
                <c:pt idx="9">
                  <c:v>-16.25</c:v>
                </c:pt>
                <c:pt idx="10">
                  <c:v>-12.05</c:v>
                </c:pt>
                <c:pt idx="11">
                  <c:v>-7.5</c:v>
                </c:pt>
                <c:pt idx="12">
                  <c:v>-2.65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F59-4CF0-99A3-14F6AA0F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0000480"/>
        <c:axId val="-1889991776"/>
      </c:scatterChart>
      <c:valAx>
        <c:axId val="-18899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9989600"/>
        <c:crosses val="autoZero"/>
        <c:crossBetween val="midCat"/>
      </c:valAx>
      <c:valAx>
        <c:axId val="-18899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9987968"/>
        <c:crosses val="autoZero"/>
        <c:crossBetween val="midCat"/>
      </c:valAx>
      <c:valAx>
        <c:axId val="-188999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0000480"/>
        <c:crosses val="max"/>
        <c:crossBetween val="midCat"/>
      </c:valAx>
      <c:valAx>
        <c:axId val="-189000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99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8.0476900149031291E-2"/>
                  <c:y val="0.1483552055993001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Sheet2!$A$2:$A$15</c:f>
              <c:numCache>
                <c:formatCode>General</c:formatCode>
                <c:ptCount val="14"/>
                <c:pt idx="0">
                  <c:v>69.349999999999994</c:v>
                </c:pt>
                <c:pt idx="1">
                  <c:v>66.45</c:v>
                </c:pt>
                <c:pt idx="2">
                  <c:v>63.25</c:v>
                </c:pt>
                <c:pt idx="3">
                  <c:v>59.75</c:v>
                </c:pt>
                <c:pt idx="4">
                  <c:v>56</c:v>
                </c:pt>
                <c:pt idx="5">
                  <c:v>51.7</c:v>
                </c:pt>
                <c:pt idx="6">
                  <c:v>46</c:v>
                </c:pt>
                <c:pt idx="7">
                  <c:v>6.6</c:v>
                </c:pt>
                <c:pt idx="8">
                  <c:v>8.25</c:v>
                </c:pt>
                <c:pt idx="9">
                  <c:v>9.85</c:v>
                </c:pt>
                <c:pt idx="10">
                  <c:v>12</c:v>
                </c:pt>
                <c:pt idx="11">
                  <c:v>14.4</c:v>
                </c:pt>
                <c:pt idx="12">
                  <c:v>17.350000000000001</c:v>
                </c:pt>
                <c:pt idx="13">
                  <c:v>21.55</c:v>
                </c:pt>
              </c:numCache>
            </c:numRef>
          </c:xVal>
          <c:yVal>
            <c:numRef>
              <c:f>Sheet2!$B$2:$B$15</c:f>
              <c:numCache>
                <c:formatCode>General</c:formatCode>
                <c:ptCount val="14"/>
                <c:pt idx="0">
                  <c:v>100</c:v>
                </c:pt>
                <c:pt idx="1">
                  <c:v>112.5</c:v>
                </c:pt>
                <c:pt idx="2">
                  <c:v>125</c:v>
                </c:pt>
                <c:pt idx="3">
                  <c:v>137.5</c:v>
                </c:pt>
                <c:pt idx="4">
                  <c:v>150</c:v>
                </c:pt>
                <c:pt idx="5">
                  <c:v>162.5</c:v>
                </c:pt>
                <c:pt idx="6">
                  <c:v>175</c:v>
                </c:pt>
                <c:pt idx="7">
                  <c:v>100</c:v>
                </c:pt>
                <c:pt idx="8">
                  <c:v>112.5</c:v>
                </c:pt>
                <c:pt idx="9">
                  <c:v>125</c:v>
                </c:pt>
                <c:pt idx="10">
                  <c:v>137.5</c:v>
                </c:pt>
                <c:pt idx="11">
                  <c:v>150</c:v>
                </c:pt>
                <c:pt idx="12">
                  <c:v>162.5</c:v>
                </c:pt>
                <c:pt idx="13">
                  <c:v>175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AA5-4BB8-8264-F19A5E6DFAFA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998304"/>
        <c:axId val="-1889999936"/>
      </c:scatterChart>
      <c:valAx>
        <c:axId val="-18899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9999936"/>
        <c:crosses val="autoZero"/>
        <c:crossBetween val="midCat"/>
      </c:valAx>
      <c:valAx>
        <c:axId val="-18899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99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8.3086053412462904E-2"/>
                  <c:y val="0.1000073246658121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Sheet2!$A$19:$A$34</c:f>
              <c:numCache>
                <c:formatCode>General</c:formatCode>
                <c:ptCount val="16"/>
                <c:pt idx="0">
                  <c:v>69.599999999999994</c:v>
                </c:pt>
                <c:pt idx="1">
                  <c:v>66.7</c:v>
                </c:pt>
                <c:pt idx="2">
                  <c:v>63.6</c:v>
                </c:pt>
                <c:pt idx="3">
                  <c:v>60.25</c:v>
                </c:pt>
                <c:pt idx="4">
                  <c:v>56.65</c:v>
                </c:pt>
                <c:pt idx="5">
                  <c:v>52.5</c:v>
                </c:pt>
                <c:pt idx="6">
                  <c:v>47.45</c:v>
                </c:pt>
                <c:pt idx="7">
                  <c:v>40.4</c:v>
                </c:pt>
                <c:pt idx="8">
                  <c:v>0.7</c:v>
                </c:pt>
                <c:pt idx="9">
                  <c:v>3</c:v>
                </c:pt>
                <c:pt idx="10">
                  <c:v>5.0999999999999996</c:v>
                </c:pt>
                <c:pt idx="11">
                  <c:v>7.5</c:v>
                </c:pt>
                <c:pt idx="12">
                  <c:v>10</c:v>
                </c:pt>
                <c:pt idx="13">
                  <c:v>13</c:v>
                </c:pt>
                <c:pt idx="14">
                  <c:v>17.3</c:v>
                </c:pt>
                <c:pt idx="15">
                  <c:v>23.4</c:v>
                </c:pt>
              </c:numCache>
            </c:numRef>
          </c:xVal>
          <c:yVal>
            <c:numRef>
              <c:f>Sheet2!$B$19:$B$34</c:f>
              <c:numCache>
                <c:formatCode>General</c:formatCode>
                <c:ptCount val="16"/>
                <c:pt idx="0">
                  <c:v>100</c:v>
                </c:pt>
                <c:pt idx="1">
                  <c:v>112.5</c:v>
                </c:pt>
                <c:pt idx="2">
                  <c:v>125</c:v>
                </c:pt>
                <c:pt idx="3">
                  <c:v>137.5</c:v>
                </c:pt>
                <c:pt idx="4">
                  <c:v>150</c:v>
                </c:pt>
                <c:pt idx="5">
                  <c:v>162.5</c:v>
                </c:pt>
                <c:pt idx="6">
                  <c:v>175</c:v>
                </c:pt>
                <c:pt idx="7">
                  <c:v>187.5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3C-4569-975D-E95FDD486117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986880"/>
        <c:axId val="-1889986336"/>
      </c:scatterChart>
      <c:valAx>
        <c:axId val="-18899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9986336"/>
        <c:crosses val="autoZero"/>
        <c:crossBetween val="midCat"/>
      </c:valAx>
      <c:valAx>
        <c:axId val="-18899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998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69969</xdr:colOff>
      <xdr:row>0</xdr:row>
      <xdr:rowOff>13228</xdr:rowOff>
    </xdr:from>
    <xdr:to>
      <xdr:col>18</xdr:col>
      <xdr:colOff>375007</xdr:colOff>
      <xdr:row>13</xdr:row>
      <xdr:rowOff>171672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546C1B8-A22A-B21E-B1A3-EEA92F55D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67235</xdr:colOff>
      <xdr:row>13</xdr:row>
      <xdr:rowOff>171823</xdr:rowOff>
    </xdr:from>
    <xdr:to>
      <xdr:col>18</xdr:col>
      <xdr:colOff>372273</xdr:colOff>
      <xdr:row>27</xdr:row>
      <xdr:rowOff>136032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8D7DCAE3-90AD-4964-91C8-0EBD8B59C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72571</xdr:colOff>
      <xdr:row>29</xdr:row>
      <xdr:rowOff>9072</xdr:rowOff>
    </xdr:from>
    <xdr:to>
      <xdr:col>18</xdr:col>
      <xdr:colOff>377609</xdr:colOff>
      <xdr:row>42</xdr:row>
      <xdr:rowOff>172852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F8C0668-8E2C-49CB-ACAC-EAE6094A2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69850</xdr:colOff>
      <xdr:row>44</xdr:row>
      <xdr:rowOff>6350</xdr:rowOff>
    </xdr:from>
    <xdr:to>
      <xdr:col>18</xdr:col>
      <xdr:colOff>374888</xdr:colOff>
      <xdr:row>59</xdr:row>
      <xdr:rowOff>170130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FF1A53B-132A-439A-A48B-3A41BBE21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88900</xdr:colOff>
      <xdr:row>61</xdr:row>
      <xdr:rowOff>6350</xdr:rowOff>
    </xdr:from>
    <xdr:to>
      <xdr:col>18</xdr:col>
      <xdr:colOff>393938</xdr:colOff>
      <xdr:row>76</xdr:row>
      <xdr:rowOff>170130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802C9355-3737-42E3-BBD9-FDBEAF4DB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38100</xdr:rowOff>
    </xdr:from>
    <xdr:to>
      <xdr:col>11</xdr:col>
      <xdr:colOff>12700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4E25516-B197-4833-8BDE-3B88F3F98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17</xdr:row>
      <xdr:rowOff>31750</xdr:rowOff>
    </xdr:from>
    <xdr:to>
      <xdr:col>10</xdr:col>
      <xdr:colOff>590550</xdr:colOff>
      <xdr:row>34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F78833C-5519-4581-89F6-02B901B53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43" zoomScale="70" zoomScaleNormal="70" workbookViewId="0">
      <selection activeCell="K20" sqref="K20:K27"/>
    </sheetView>
  </sheetViews>
  <sheetFormatPr defaultColWidth="8.77734375" defaultRowHeight="13.8" x14ac:dyDescent="0.25"/>
  <cols>
    <col min="1" max="1" width="6.33203125" style="1" bestFit="1" customWidth="1"/>
    <col min="2" max="3" width="8.88671875"/>
    <col min="4" max="4" width="12.109375" style="1" bestFit="1" customWidth="1"/>
    <col min="5" max="5" width="10.5546875" style="1" bestFit="1" customWidth="1"/>
    <col min="6" max="6" width="12" style="1" bestFit="1" customWidth="1"/>
    <col min="7" max="7" width="10.44140625" style="1" bestFit="1" customWidth="1"/>
    <col min="8" max="8" width="11.77734375" style="1" bestFit="1" customWidth="1"/>
    <col min="9" max="9" width="10.21875" style="1" bestFit="1" customWidth="1"/>
    <col min="10" max="10" width="12" style="1" bestFit="1" customWidth="1"/>
    <col min="11" max="11" width="10.44140625" style="1" bestFit="1" customWidth="1"/>
    <col min="12" max="16384" width="8.77734375" style="1"/>
  </cols>
  <sheetData>
    <row r="1" spans="1:11" ht="14.4" thickBot="1" x14ac:dyDescent="0.3">
      <c r="A1" s="7" t="s">
        <v>6</v>
      </c>
      <c r="B1" s="7" t="s">
        <v>7</v>
      </c>
      <c r="C1" s="7" t="s">
        <v>8</v>
      </c>
      <c r="D1" s="7" t="s">
        <v>2</v>
      </c>
      <c r="E1" s="7" t="s">
        <v>3</v>
      </c>
      <c r="F1" s="7" t="s">
        <v>0</v>
      </c>
      <c r="G1" s="7" t="s">
        <v>1</v>
      </c>
      <c r="H1" s="7" t="s">
        <v>4</v>
      </c>
      <c r="I1" s="7" t="s">
        <v>5</v>
      </c>
      <c r="J1" s="7" t="s">
        <v>0</v>
      </c>
      <c r="K1" s="7" t="s">
        <v>1</v>
      </c>
    </row>
    <row r="2" spans="1:11" x14ac:dyDescent="0.25">
      <c r="A2" s="8">
        <v>0</v>
      </c>
      <c r="B2" s="2"/>
      <c r="C2" s="8"/>
      <c r="G2" s="3"/>
      <c r="H2" s="2"/>
      <c r="K2" s="3"/>
    </row>
    <row r="3" spans="1:11" x14ac:dyDescent="0.25">
      <c r="A3" s="8">
        <v>50</v>
      </c>
      <c r="B3" s="2">
        <v>-1</v>
      </c>
      <c r="C3" s="8">
        <f t="shared" ref="C3:C12" si="0">SQRT(A3^2+B3^2)</f>
        <v>50.009999000199947</v>
      </c>
      <c r="G3" s="3"/>
      <c r="H3" s="2"/>
      <c r="K3" s="3"/>
    </row>
    <row r="4" spans="1:11" x14ac:dyDescent="0.25">
      <c r="A4" s="8">
        <v>75</v>
      </c>
      <c r="B4" s="2">
        <v>-1</v>
      </c>
      <c r="C4" s="8">
        <f t="shared" si="0"/>
        <v>75.006666370396701</v>
      </c>
      <c r="D4" s="1">
        <v>4.25</v>
      </c>
      <c r="E4" s="1">
        <v>4.95</v>
      </c>
      <c r="G4" s="3"/>
      <c r="H4" s="2">
        <v>5.7</v>
      </c>
      <c r="I4" s="1">
        <v>12.6</v>
      </c>
      <c r="K4" s="3"/>
    </row>
    <row r="5" spans="1:11" x14ac:dyDescent="0.25">
      <c r="A5" s="8">
        <v>87.5</v>
      </c>
      <c r="B5" s="2">
        <v>-1</v>
      </c>
      <c r="C5" s="8">
        <f t="shared" si="0"/>
        <v>87.505714099137549</v>
      </c>
      <c r="G5" s="3"/>
      <c r="H5" s="2"/>
      <c r="K5" s="3"/>
    </row>
    <row r="6" spans="1:11" x14ac:dyDescent="0.25">
      <c r="A6" s="8">
        <v>100</v>
      </c>
      <c r="B6" s="2">
        <v>-1</v>
      </c>
      <c r="C6" s="8">
        <f t="shared" si="0"/>
        <v>100.00499987500625</v>
      </c>
      <c r="D6" s="1">
        <v>4.55</v>
      </c>
      <c r="E6" s="1">
        <v>5.15</v>
      </c>
      <c r="G6" s="3"/>
      <c r="H6" s="2">
        <v>5.55</v>
      </c>
      <c r="I6" s="1">
        <v>11.45</v>
      </c>
      <c r="J6" s="1">
        <v>69.349999999999994</v>
      </c>
      <c r="K6" s="3">
        <v>6.6</v>
      </c>
    </row>
    <row r="7" spans="1:11" x14ac:dyDescent="0.25">
      <c r="A7" s="8">
        <v>112.5</v>
      </c>
      <c r="B7" s="2">
        <v>-1</v>
      </c>
      <c r="C7" s="8">
        <f t="shared" si="0"/>
        <v>112.50444435665642</v>
      </c>
      <c r="G7" s="3"/>
      <c r="H7" s="2"/>
      <c r="J7" s="1">
        <v>66.45</v>
      </c>
      <c r="K7" s="3">
        <v>8.25</v>
      </c>
    </row>
    <row r="8" spans="1:11" x14ac:dyDescent="0.25">
      <c r="A8" s="8">
        <v>125</v>
      </c>
      <c r="B8" s="2">
        <v>-1</v>
      </c>
      <c r="C8" s="8">
        <f t="shared" si="0"/>
        <v>125.00399993600205</v>
      </c>
      <c r="D8" s="1">
        <v>4.8499999999999996</v>
      </c>
      <c r="E8" s="1">
        <v>5.35</v>
      </c>
      <c r="G8" s="3"/>
      <c r="H8" s="2">
        <v>5.85</v>
      </c>
      <c r="I8" s="1">
        <v>10.3</v>
      </c>
      <c r="J8" s="1">
        <v>63.25</v>
      </c>
      <c r="K8" s="3">
        <v>9.85</v>
      </c>
    </row>
    <row r="9" spans="1:11" x14ac:dyDescent="0.25">
      <c r="A9" s="8">
        <v>137.5</v>
      </c>
      <c r="B9" s="2">
        <v>-1</v>
      </c>
      <c r="C9" s="8">
        <f t="shared" si="0"/>
        <v>137.50363631555348</v>
      </c>
      <c r="G9" s="3"/>
      <c r="H9" s="2"/>
      <c r="J9" s="1">
        <v>59.75</v>
      </c>
      <c r="K9" s="3">
        <v>12</v>
      </c>
    </row>
    <row r="10" spans="1:11" x14ac:dyDescent="0.25">
      <c r="A10" s="8">
        <v>150</v>
      </c>
      <c r="B10" s="2">
        <v>-1</v>
      </c>
      <c r="C10" s="8">
        <f t="shared" si="0"/>
        <v>150.00333329629711</v>
      </c>
      <c r="D10" s="1">
        <v>5.15</v>
      </c>
      <c r="E10" s="1">
        <v>5.55</v>
      </c>
      <c r="G10" s="3"/>
      <c r="H10" s="2">
        <v>6.1</v>
      </c>
      <c r="I10" s="1">
        <v>9.15</v>
      </c>
      <c r="J10" s="1">
        <v>56</v>
      </c>
      <c r="K10" s="3">
        <v>14.4</v>
      </c>
    </row>
    <row r="11" spans="1:11" x14ac:dyDescent="0.25">
      <c r="A11" s="8">
        <v>162.5</v>
      </c>
      <c r="B11" s="2">
        <v>-1</v>
      </c>
      <c r="C11" s="8">
        <f t="shared" si="0"/>
        <v>162.50307689394685</v>
      </c>
      <c r="G11" s="3"/>
      <c r="H11" s="2"/>
      <c r="J11" s="1">
        <v>51.7</v>
      </c>
      <c r="K11" s="3">
        <v>17.350000000000001</v>
      </c>
    </row>
    <row r="12" spans="1:11" ht="14.4" thickBot="1" x14ac:dyDescent="0.3">
      <c r="A12" s="9">
        <v>175</v>
      </c>
      <c r="B12" s="4">
        <v>-1</v>
      </c>
      <c r="C12" s="9">
        <f t="shared" si="0"/>
        <v>175.0028571195339</v>
      </c>
      <c r="D12" s="5">
        <v>5.45</v>
      </c>
      <c r="E12" s="5">
        <v>5.75</v>
      </c>
      <c r="F12" s="5"/>
      <c r="G12" s="6"/>
      <c r="H12" s="4">
        <v>6.45</v>
      </c>
      <c r="I12" s="5">
        <v>8</v>
      </c>
      <c r="J12" s="5">
        <v>46</v>
      </c>
      <c r="K12" s="6">
        <v>21.55</v>
      </c>
    </row>
    <row r="13" spans="1:11" x14ac:dyDescent="0.25">
      <c r="B13" s="1"/>
      <c r="C13" s="1"/>
    </row>
    <row r="14" spans="1:11" ht="14.4" thickBot="1" x14ac:dyDescent="0.3">
      <c r="B14" s="1"/>
      <c r="C14" s="1"/>
    </row>
    <row r="15" spans="1:11" ht="14.4" thickBot="1" x14ac:dyDescent="0.3">
      <c r="A15" s="7" t="s">
        <v>6</v>
      </c>
      <c r="B15" s="7" t="s">
        <v>7</v>
      </c>
      <c r="C15" s="7" t="s">
        <v>8</v>
      </c>
      <c r="D15" s="7" t="s">
        <v>2</v>
      </c>
      <c r="E15" s="7" t="s">
        <v>3</v>
      </c>
      <c r="F15" s="7" t="s">
        <v>0</v>
      </c>
      <c r="G15" s="7" t="s">
        <v>1</v>
      </c>
      <c r="H15" s="7" t="s">
        <v>4</v>
      </c>
      <c r="I15" s="7" t="s">
        <v>5</v>
      </c>
      <c r="J15" s="7" t="s">
        <v>0</v>
      </c>
      <c r="K15" s="7" t="s">
        <v>1</v>
      </c>
    </row>
    <row r="16" spans="1:11" x14ac:dyDescent="0.25">
      <c r="A16" s="8">
        <v>0</v>
      </c>
      <c r="B16" s="8"/>
      <c r="C16" s="8"/>
      <c r="D16" s="2"/>
      <c r="G16" s="3"/>
      <c r="H16" s="2"/>
      <c r="K16" s="3"/>
    </row>
    <row r="17" spans="1:11" x14ac:dyDescent="0.25">
      <c r="A17" s="8">
        <v>50</v>
      </c>
      <c r="B17" s="8">
        <v>-11</v>
      </c>
      <c r="C17" s="8">
        <f t="shared" ref="C17:C27" si="1">SQRT(A17^2+B17^2)</f>
        <v>51.195702944680818</v>
      </c>
      <c r="D17" s="2"/>
      <c r="G17" s="3"/>
      <c r="H17" s="2"/>
      <c r="K17" s="3"/>
    </row>
    <row r="18" spans="1:11" x14ac:dyDescent="0.25">
      <c r="A18" s="8">
        <v>75</v>
      </c>
      <c r="B18" s="8">
        <v>-11</v>
      </c>
      <c r="C18" s="8">
        <f t="shared" si="1"/>
        <v>75.802374632988901</v>
      </c>
      <c r="D18" s="2">
        <v>4.25</v>
      </c>
      <c r="E18" s="1">
        <v>4.95</v>
      </c>
      <c r="G18" s="3"/>
      <c r="H18" s="2">
        <v>5.7</v>
      </c>
      <c r="I18" s="1">
        <v>12.6</v>
      </c>
      <c r="K18" s="3"/>
    </row>
    <row r="19" spans="1:11" x14ac:dyDescent="0.25">
      <c r="A19" s="8">
        <v>87.5</v>
      </c>
      <c r="B19" s="8">
        <v>-11</v>
      </c>
      <c r="C19" s="8">
        <f t="shared" si="1"/>
        <v>88.188718099312453</v>
      </c>
      <c r="D19" s="2"/>
      <c r="G19" s="3"/>
      <c r="H19" s="2"/>
      <c r="K19" s="3"/>
    </row>
    <row r="20" spans="1:11" x14ac:dyDescent="0.25">
      <c r="A20" s="8">
        <v>100</v>
      </c>
      <c r="B20" s="8">
        <v>-11</v>
      </c>
      <c r="C20" s="8">
        <f t="shared" si="1"/>
        <v>100.60318086422517</v>
      </c>
      <c r="D20" s="2">
        <v>4.55</v>
      </c>
      <c r="E20" s="1">
        <v>5.15</v>
      </c>
      <c r="G20" s="3"/>
      <c r="H20" s="2">
        <v>5.55</v>
      </c>
      <c r="I20" s="1">
        <v>11.45</v>
      </c>
      <c r="J20" s="1">
        <v>69.599999999999994</v>
      </c>
      <c r="K20" s="3">
        <v>0.7</v>
      </c>
    </row>
    <row r="21" spans="1:11" x14ac:dyDescent="0.25">
      <c r="A21" s="8">
        <v>112.5</v>
      </c>
      <c r="B21" s="8">
        <v>-11</v>
      </c>
      <c r="C21" s="8">
        <f t="shared" si="1"/>
        <v>113.03649853034196</v>
      </c>
      <c r="D21" s="2"/>
      <c r="G21" s="3"/>
      <c r="H21" s="2"/>
      <c r="J21" s="1">
        <v>66.7</v>
      </c>
      <c r="K21" s="3">
        <v>3</v>
      </c>
    </row>
    <row r="22" spans="1:11" x14ac:dyDescent="0.25">
      <c r="A22" s="8">
        <v>125</v>
      </c>
      <c r="B22" s="8">
        <v>-11</v>
      </c>
      <c r="C22" s="8">
        <f t="shared" si="1"/>
        <v>125.48306658669129</v>
      </c>
      <c r="D22" s="2">
        <v>4.8499999999999996</v>
      </c>
      <c r="E22" s="1">
        <v>5.35</v>
      </c>
      <c r="G22" s="3"/>
      <c r="H22" s="2">
        <v>5.85</v>
      </c>
      <c r="I22" s="1">
        <v>10.3</v>
      </c>
      <c r="J22" s="1">
        <v>63.6</v>
      </c>
      <c r="K22" s="3">
        <v>5.0999999999999996</v>
      </c>
    </row>
    <row r="23" spans="1:11" x14ac:dyDescent="0.25">
      <c r="A23" s="8">
        <v>137.5</v>
      </c>
      <c r="B23" s="8">
        <v>-11</v>
      </c>
      <c r="C23" s="8">
        <f t="shared" si="1"/>
        <v>137.93929824382897</v>
      </c>
      <c r="D23" s="2"/>
      <c r="G23" s="3"/>
      <c r="H23" s="2"/>
      <c r="J23" s="1">
        <v>60.25</v>
      </c>
      <c r="K23" s="3">
        <v>7.5</v>
      </c>
    </row>
    <row r="24" spans="1:11" x14ac:dyDescent="0.25">
      <c r="A24" s="8">
        <v>150</v>
      </c>
      <c r="B24" s="8">
        <v>-11</v>
      </c>
      <c r="C24" s="8">
        <f t="shared" si="1"/>
        <v>150.4027925272666</v>
      </c>
      <c r="D24" s="2">
        <v>5.15</v>
      </c>
      <c r="E24" s="1">
        <v>5.55</v>
      </c>
      <c r="G24" s="3"/>
      <c r="H24" s="2">
        <v>6.1</v>
      </c>
      <c r="I24" s="1">
        <v>9.15</v>
      </c>
      <c r="J24" s="1">
        <v>56.65</v>
      </c>
      <c r="K24" s="3">
        <v>10</v>
      </c>
    </row>
    <row r="25" spans="1:11" x14ac:dyDescent="0.25">
      <c r="A25" s="8">
        <v>162.5</v>
      </c>
      <c r="B25" s="8">
        <v>-11</v>
      </c>
      <c r="C25" s="8">
        <f t="shared" si="1"/>
        <v>162.87188216509318</v>
      </c>
      <c r="D25" s="2"/>
      <c r="G25" s="3"/>
      <c r="H25" s="2"/>
      <c r="J25" s="1">
        <v>52.5</v>
      </c>
      <c r="K25" s="3">
        <v>13</v>
      </c>
    </row>
    <row r="26" spans="1:11" x14ac:dyDescent="0.25">
      <c r="A26" s="8">
        <v>175</v>
      </c>
      <c r="B26" s="8">
        <v>-11</v>
      </c>
      <c r="C26" s="8">
        <f t="shared" si="1"/>
        <v>175.34537347760278</v>
      </c>
      <c r="D26" s="2">
        <v>5.45</v>
      </c>
      <c r="E26" s="1">
        <v>5.75</v>
      </c>
      <c r="G26" s="3"/>
      <c r="H26" s="2">
        <v>6.45</v>
      </c>
      <c r="I26" s="1">
        <v>8</v>
      </c>
      <c r="J26" s="1">
        <v>47.45</v>
      </c>
      <c r="K26" s="3">
        <v>17.3</v>
      </c>
    </row>
    <row r="27" spans="1:11" ht="14.4" thickBot="1" x14ac:dyDescent="0.3">
      <c r="A27" s="9">
        <v>187.5</v>
      </c>
      <c r="B27" s="9">
        <v>-11</v>
      </c>
      <c r="C27" s="9">
        <f t="shared" si="1"/>
        <v>187.82238950668261</v>
      </c>
      <c r="D27" s="4"/>
      <c r="E27" s="5"/>
      <c r="F27" s="5"/>
      <c r="G27" s="6"/>
      <c r="H27" s="4"/>
      <c r="I27" s="5"/>
      <c r="J27" s="5">
        <v>40.4</v>
      </c>
      <c r="K27" s="6">
        <v>23.4</v>
      </c>
    </row>
    <row r="29" spans="1:11" ht="14.4" thickBot="1" x14ac:dyDescent="0.3"/>
    <row r="30" spans="1:11" ht="14.4" thickBot="1" x14ac:dyDescent="0.3">
      <c r="A30" s="7" t="s">
        <v>6</v>
      </c>
      <c r="B30" s="7" t="s">
        <v>7</v>
      </c>
      <c r="C30" s="7" t="s">
        <v>8</v>
      </c>
      <c r="D30" s="7" t="s">
        <v>2</v>
      </c>
      <c r="E30" s="7" t="s">
        <v>3</v>
      </c>
      <c r="F30" s="7" t="s">
        <v>0</v>
      </c>
      <c r="G30" s="7" t="s">
        <v>1</v>
      </c>
      <c r="H30" s="7" t="s">
        <v>4</v>
      </c>
      <c r="I30" s="7" t="s">
        <v>5</v>
      </c>
      <c r="J30" s="7" t="s">
        <v>0</v>
      </c>
      <c r="K30" s="7" t="s">
        <v>1</v>
      </c>
    </row>
    <row r="31" spans="1:11" x14ac:dyDescent="0.25">
      <c r="A31" s="8">
        <v>0</v>
      </c>
      <c r="B31" s="8"/>
      <c r="C31" s="8"/>
      <c r="D31" s="2"/>
      <c r="G31" s="3"/>
      <c r="H31" s="2"/>
      <c r="K31" s="3"/>
    </row>
    <row r="32" spans="1:11" x14ac:dyDescent="0.25">
      <c r="A32" s="8">
        <v>50</v>
      </c>
      <c r="B32" s="8">
        <v>9</v>
      </c>
      <c r="C32" s="8">
        <f t="shared" ref="C32:C43" si="2">SQRT(A32^2+B32^2)</f>
        <v>50.803543183522152</v>
      </c>
      <c r="D32" s="2"/>
      <c r="G32" s="3"/>
      <c r="H32" s="2"/>
      <c r="J32" s="1">
        <v>78.2</v>
      </c>
      <c r="K32" s="3"/>
    </row>
    <row r="33" spans="1:11" x14ac:dyDescent="0.25">
      <c r="A33" s="8">
        <v>62.5</v>
      </c>
      <c r="B33" s="8">
        <v>9</v>
      </c>
      <c r="C33" s="8">
        <f t="shared" si="2"/>
        <v>63.144675151591365</v>
      </c>
      <c r="D33" s="2"/>
      <c r="G33" s="3"/>
      <c r="H33" s="2"/>
      <c r="J33" s="1">
        <v>77.45</v>
      </c>
      <c r="K33" s="3"/>
    </row>
    <row r="34" spans="1:11" x14ac:dyDescent="0.25">
      <c r="A34" s="8">
        <v>75</v>
      </c>
      <c r="B34" s="8">
        <v>9</v>
      </c>
      <c r="C34" s="8">
        <f t="shared" si="2"/>
        <v>75.538069872085032</v>
      </c>
      <c r="D34" s="2"/>
      <c r="G34" s="3"/>
      <c r="H34" s="2"/>
      <c r="J34" s="1">
        <v>74.849999999999994</v>
      </c>
      <c r="K34" s="3"/>
    </row>
    <row r="35" spans="1:11" x14ac:dyDescent="0.25">
      <c r="A35" s="8">
        <v>87.5</v>
      </c>
      <c r="B35" s="8">
        <v>9</v>
      </c>
      <c r="C35" s="8">
        <f t="shared" si="2"/>
        <v>87.961639366260101</v>
      </c>
      <c r="D35" s="2"/>
      <c r="G35" s="3"/>
      <c r="H35" s="2"/>
      <c r="J35" s="1">
        <v>72.2</v>
      </c>
      <c r="K35" s="3"/>
    </row>
    <row r="36" spans="1:11" x14ac:dyDescent="0.25">
      <c r="A36" s="8">
        <v>100</v>
      </c>
      <c r="B36" s="8">
        <v>9</v>
      </c>
      <c r="C36" s="8">
        <f t="shared" si="2"/>
        <v>100.40418317978589</v>
      </c>
      <c r="D36" s="2"/>
      <c r="G36" s="3"/>
      <c r="H36" s="2"/>
      <c r="J36" s="1">
        <v>69.349999999999994</v>
      </c>
      <c r="K36" s="3"/>
    </row>
    <row r="37" spans="1:11" x14ac:dyDescent="0.25">
      <c r="A37" s="8">
        <v>112.5</v>
      </c>
      <c r="B37" s="8">
        <v>9</v>
      </c>
      <c r="C37" s="8">
        <f t="shared" si="2"/>
        <v>112.85942583586007</v>
      </c>
      <c r="D37" s="2"/>
      <c r="G37" s="3"/>
      <c r="H37" s="2"/>
      <c r="J37" s="1">
        <v>66.400000000000006</v>
      </c>
      <c r="K37" s="3"/>
    </row>
    <row r="38" spans="1:11" x14ac:dyDescent="0.25">
      <c r="A38" s="8">
        <v>125</v>
      </c>
      <c r="B38" s="8">
        <v>9</v>
      </c>
      <c r="C38" s="8">
        <f t="shared" si="2"/>
        <v>125.32358118087753</v>
      </c>
      <c r="D38" s="2"/>
      <c r="G38" s="3"/>
      <c r="H38" s="2"/>
      <c r="J38" s="1">
        <v>63.3</v>
      </c>
      <c r="K38" s="3"/>
    </row>
    <row r="39" spans="1:11" x14ac:dyDescent="0.25">
      <c r="A39" s="8">
        <v>137.5</v>
      </c>
      <c r="B39" s="8">
        <v>9</v>
      </c>
      <c r="C39" s="8">
        <f t="shared" si="2"/>
        <v>137.79423064845639</v>
      </c>
      <c r="D39" s="2"/>
      <c r="G39" s="3"/>
      <c r="H39" s="2"/>
      <c r="J39" s="1">
        <v>59.8</v>
      </c>
      <c r="K39" s="3"/>
    </row>
    <row r="40" spans="1:11" x14ac:dyDescent="0.25">
      <c r="A40" s="8">
        <v>150</v>
      </c>
      <c r="B40" s="8">
        <v>9</v>
      </c>
      <c r="C40" s="8">
        <f t="shared" si="2"/>
        <v>150.26975743641833</v>
      </c>
      <c r="D40" s="2"/>
      <c r="G40" s="3"/>
      <c r="H40" s="2"/>
      <c r="J40" s="1">
        <v>55.65</v>
      </c>
      <c r="K40" s="3"/>
    </row>
    <row r="41" spans="1:11" x14ac:dyDescent="0.25">
      <c r="A41" s="8">
        <v>162.5</v>
      </c>
      <c r="B41" s="8">
        <v>9</v>
      </c>
      <c r="C41" s="8">
        <f t="shared" si="2"/>
        <v>162.74903993572434</v>
      </c>
      <c r="D41" s="2"/>
      <c r="G41" s="3"/>
      <c r="H41" s="2"/>
      <c r="J41" s="1">
        <v>50.9</v>
      </c>
      <c r="K41" s="3"/>
    </row>
    <row r="42" spans="1:11" x14ac:dyDescent="0.25">
      <c r="A42" s="8">
        <v>175</v>
      </c>
      <c r="B42" s="8">
        <v>9</v>
      </c>
      <c r="C42" s="8">
        <f t="shared" si="2"/>
        <v>175.231275747225</v>
      </c>
      <c r="D42" s="2"/>
      <c r="G42" s="3"/>
      <c r="H42" s="2"/>
      <c r="J42" s="1">
        <v>44</v>
      </c>
      <c r="K42" s="3"/>
    </row>
    <row r="43" spans="1:11" ht="14.4" thickBot="1" x14ac:dyDescent="0.3">
      <c r="A43" s="9">
        <v>187.5</v>
      </c>
      <c r="B43" s="9">
        <v>9</v>
      </c>
      <c r="C43" s="9">
        <f t="shared" si="2"/>
        <v>187.71587572712119</v>
      </c>
      <c r="D43" s="4"/>
      <c r="E43" s="5"/>
      <c r="F43" s="5"/>
      <c r="G43" s="6"/>
      <c r="H43" s="4"/>
      <c r="I43" s="5"/>
      <c r="J43" s="5"/>
      <c r="K43" s="6"/>
    </row>
    <row r="44" spans="1:11" ht="14.4" thickBot="1" x14ac:dyDescent="0.3"/>
    <row r="45" spans="1:11" ht="14.4" thickBot="1" x14ac:dyDescent="0.3">
      <c r="A45" s="7" t="s">
        <v>6</v>
      </c>
      <c r="B45" s="7" t="s">
        <v>7</v>
      </c>
      <c r="C45" s="7" t="s">
        <v>8</v>
      </c>
      <c r="D45" s="7" t="s">
        <v>2</v>
      </c>
      <c r="E45" s="7" t="s">
        <v>3</v>
      </c>
      <c r="F45" s="7" t="s">
        <v>0</v>
      </c>
      <c r="G45" s="7" t="s">
        <v>1</v>
      </c>
      <c r="H45" s="7" t="s">
        <v>4</v>
      </c>
      <c r="I45" s="7" t="s">
        <v>9</v>
      </c>
      <c r="J45" s="7" t="s">
        <v>0</v>
      </c>
      <c r="K45" s="7" t="s">
        <v>1</v>
      </c>
    </row>
    <row r="46" spans="1:11" x14ac:dyDescent="0.25">
      <c r="A46" s="8">
        <v>0</v>
      </c>
      <c r="B46" s="8"/>
      <c r="C46" s="8"/>
      <c r="D46" s="2"/>
      <c r="G46" s="3"/>
      <c r="H46" s="2"/>
      <c r="K46" s="3"/>
    </row>
    <row r="47" spans="1:11" x14ac:dyDescent="0.25">
      <c r="A47" s="8">
        <v>50</v>
      </c>
      <c r="B47" s="8">
        <v>-51</v>
      </c>
      <c r="C47" s="8">
        <f t="shared" ref="C47:C59" si="3">SQRT(A47^2+B47^2)</f>
        <v>71.421285342676384</v>
      </c>
      <c r="D47" s="2"/>
      <c r="G47" s="3"/>
      <c r="H47" s="2"/>
      <c r="I47" s="10">
        <f t="shared" ref="I47:I59" si="4">0.000015369*A47^3 - 0.0062354605*A47^2 + 1.1138655345*A47- 84.0081068931</f>
        <v>-41.982356418100011</v>
      </c>
      <c r="K47" s="3">
        <v>-42</v>
      </c>
    </row>
    <row r="48" spans="1:11" x14ac:dyDescent="0.25">
      <c r="A48" s="8">
        <v>62.5</v>
      </c>
      <c r="B48" s="8">
        <v>-51</v>
      </c>
      <c r="C48" s="8">
        <f t="shared" si="3"/>
        <v>80.667527543615719</v>
      </c>
      <c r="D48" s="2"/>
      <c r="G48" s="3"/>
      <c r="H48" s="2"/>
      <c r="I48" s="10">
        <f t="shared" si="4"/>
        <v>-34.996581299350012</v>
      </c>
      <c r="K48" s="3">
        <v>-35</v>
      </c>
    </row>
    <row r="49" spans="1:11" x14ac:dyDescent="0.25">
      <c r="A49" s="8">
        <v>75</v>
      </c>
      <c r="B49" s="8">
        <v>-51</v>
      </c>
      <c r="C49" s="8">
        <f t="shared" si="3"/>
        <v>90.697298746985851</v>
      </c>
      <c r="D49" s="2"/>
      <c r="G49" s="3"/>
      <c r="H49" s="2"/>
      <c r="I49" s="10">
        <f t="shared" si="4"/>
        <v>-29.058860243100014</v>
      </c>
      <c r="K49" s="3">
        <v>-29</v>
      </c>
    </row>
    <row r="50" spans="1:11" x14ac:dyDescent="0.25">
      <c r="A50" s="8">
        <v>87.5</v>
      </c>
      <c r="B50" s="8">
        <v>-51</v>
      </c>
      <c r="C50" s="8">
        <f t="shared" si="3"/>
        <v>101.2780825252927</v>
      </c>
      <c r="D50" s="2"/>
      <c r="G50" s="3"/>
      <c r="H50" s="2"/>
      <c r="I50" s="10">
        <f t="shared" si="4"/>
        <v>-23.989087780600002</v>
      </c>
      <c r="K50" s="3">
        <v>-24</v>
      </c>
    </row>
    <row r="51" spans="1:11" x14ac:dyDescent="0.25">
      <c r="A51" s="8">
        <v>100</v>
      </c>
      <c r="B51" s="8">
        <v>-51</v>
      </c>
      <c r="C51" s="8">
        <f t="shared" si="3"/>
        <v>112.25417586887359</v>
      </c>
      <c r="D51" s="2"/>
      <c r="G51" s="3"/>
      <c r="H51" s="2"/>
      <c r="I51" s="10">
        <f t="shared" si="4"/>
        <v>-19.607158443100019</v>
      </c>
      <c r="K51" s="3">
        <v>-19.600000000000001</v>
      </c>
    </row>
    <row r="52" spans="1:11" x14ac:dyDescent="0.25">
      <c r="A52" s="8">
        <v>112.5</v>
      </c>
      <c r="B52" s="8">
        <v>-51</v>
      </c>
      <c r="C52" s="8">
        <f t="shared" si="3"/>
        <v>123.52024125624108</v>
      </c>
      <c r="D52" s="2"/>
      <c r="G52" s="3"/>
      <c r="H52" s="2"/>
      <c r="I52" s="10">
        <f t="shared" si="4"/>
        <v>-15.732966761850008</v>
      </c>
      <c r="K52" s="3">
        <v>-15.75</v>
      </c>
    </row>
    <row r="53" spans="1:11" x14ac:dyDescent="0.25">
      <c r="A53" s="8">
        <v>125</v>
      </c>
      <c r="B53" s="8">
        <v>-51</v>
      </c>
      <c r="C53" s="8">
        <f t="shared" si="3"/>
        <v>135.00370365289984</v>
      </c>
      <c r="D53" s="2"/>
      <c r="G53" s="3"/>
      <c r="H53" s="2"/>
      <c r="I53" s="10">
        <f t="shared" si="4"/>
        <v>-12.186407268100012</v>
      </c>
      <c r="K53" s="3">
        <v>-12.25</v>
      </c>
    </row>
    <row r="54" spans="1:11" x14ac:dyDescent="0.25">
      <c r="A54" s="8">
        <v>137.5</v>
      </c>
      <c r="B54" s="8">
        <v>-51</v>
      </c>
      <c r="C54" s="8">
        <f t="shared" si="3"/>
        <v>146.653503197162</v>
      </c>
      <c r="D54" s="2"/>
      <c r="G54" s="3"/>
      <c r="H54" s="2"/>
      <c r="I54" s="10">
        <f t="shared" si="4"/>
        <v>-8.7873744931000175</v>
      </c>
      <c r="K54" s="3">
        <v>-8.85</v>
      </c>
    </row>
    <row r="55" spans="1:11" x14ac:dyDescent="0.25">
      <c r="A55" s="8">
        <v>150</v>
      </c>
      <c r="B55" s="8">
        <v>-51</v>
      </c>
      <c r="C55" s="8">
        <f t="shared" si="3"/>
        <v>158.43295111813072</v>
      </c>
      <c r="D55" s="2"/>
      <c r="G55" s="3"/>
      <c r="H55" s="2"/>
      <c r="I55" s="10">
        <f t="shared" si="4"/>
        <v>-5.3557629681000094</v>
      </c>
      <c r="K55" s="3">
        <v>-5.3</v>
      </c>
    </row>
    <row r="56" spans="1:11" x14ac:dyDescent="0.25">
      <c r="A56" s="8">
        <v>162.5</v>
      </c>
      <c r="B56" s="8">
        <v>-51</v>
      </c>
      <c r="C56" s="8">
        <f t="shared" si="3"/>
        <v>170.31514906196688</v>
      </c>
      <c r="D56" s="2"/>
      <c r="G56" s="3"/>
      <c r="H56" s="2"/>
      <c r="I56" s="10">
        <f t="shared" si="4"/>
        <v>-1.7114672243499882</v>
      </c>
      <c r="K56" s="3">
        <v>-1.56</v>
      </c>
    </row>
    <row r="57" spans="1:11" x14ac:dyDescent="0.25">
      <c r="A57" s="8">
        <v>175</v>
      </c>
      <c r="B57" s="8">
        <v>-51</v>
      </c>
      <c r="C57" s="8">
        <f t="shared" si="3"/>
        <v>182.28000438885226</v>
      </c>
      <c r="D57" s="2"/>
      <c r="G57" s="3"/>
      <c r="H57" s="2"/>
      <c r="I57" s="10">
        <f t="shared" si="4"/>
        <v>2.3256182069000033</v>
      </c>
      <c r="K57" s="3">
        <v>2.36</v>
      </c>
    </row>
    <row r="58" spans="1:11" x14ac:dyDescent="0.25">
      <c r="A58" s="8">
        <v>187.5</v>
      </c>
      <c r="B58" s="8">
        <v>-51</v>
      </c>
      <c r="C58" s="8">
        <f t="shared" si="3"/>
        <v>194.3122487132502</v>
      </c>
      <c r="D58" s="2"/>
      <c r="G58" s="3"/>
      <c r="H58" s="2"/>
      <c r="I58" s="10">
        <f t="shared" si="4"/>
        <v>6.9355987944000077</v>
      </c>
      <c r="K58" s="3">
        <v>6.7</v>
      </c>
    </row>
    <row r="59" spans="1:11" x14ac:dyDescent="0.25">
      <c r="A59" s="8">
        <v>200</v>
      </c>
      <c r="B59" s="8">
        <v>-51</v>
      </c>
      <c r="C59" s="8">
        <f t="shared" si="3"/>
        <v>206.40009689920205</v>
      </c>
      <c r="D59" s="2"/>
      <c r="G59" s="3"/>
      <c r="H59" s="2"/>
      <c r="I59" s="10">
        <f t="shared" si="4"/>
        <v>12.298580006899996</v>
      </c>
      <c r="K59" s="3">
        <v>12.4</v>
      </c>
    </row>
    <row r="60" spans="1:11" ht="14.4" thickBot="1" x14ac:dyDescent="0.3">
      <c r="A60" s="9"/>
      <c r="B60" s="9">
        <v>-51</v>
      </c>
      <c r="C60" s="9"/>
      <c r="D60" s="4"/>
      <c r="E60" s="5"/>
      <c r="F60" s="5"/>
      <c r="G60" s="6"/>
      <c r="H60" s="4"/>
      <c r="I60" s="5"/>
      <c r="J60" s="5"/>
      <c r="K60" s="6"/>
    </row>
    <row r="61" spans="1:11" ht="14.4" thickBot="1" x14ac:dyDescent="0.3"/>
    <row r="62" spans="1:11" ht="14.4" thickBot="1" x14ac:dyDescent="0.3">
      <c r="A62" s="7" t="s">
        <v>6</v>
      </c>
      <c r="B62" s="7" t="s">
        <v>7</v>
      </c>
      <c r="C62" s="7" t="s">
        <v>8</v>
      </c>
      <c r="D62" s="7" t="s">
        <v>2</v>
      </c>
      <c r="E62" s="7" t="s">
        <v>3</v>
      </c>
      <c r="F62" s="7" t="s">
        <v>0</v>
      </c>
      <c r="G62" s="7" t="s">
        <v>1</v>
      </c>
      <c r="H62" s="7" t="s">
        <v>4</v>
      </c>
      <c r="I62" s="7" t="s">
        <v>9</v>
      </c>
      <c r="J62" s="7" t="s">
        <v>0</v>
      </c>
      <c r="K62" s="7" t="s">
        <v>1</v>
      </c>
    </row>
    <row r="63" spans="1:11" x14ac:dyDescent="0.25">
      <c r="A63" s="8">
        <v>0</v>
      </c>
      <c r="B63" s="8">
        <v>-101</v>
      </c>
      <c r="C63" s="8"/>
      <c r="D63" s="2"/>
      <c r="G63" s="3"/>
      <c r="H63" s="2"/>
      <c r="K63" s="3"/>
    </row>
    <row r="64" spans="1:11" x14ac:dyDescent="0.25">
      <c r="A64" s="8">
        <v>50</v>
      </c>
      <c r="B64" s="8">
        <v>-101</v>
      </c>
      <c r="C64" s="8">
        <f t="shared" ref="C64:C76" si="5">SQRT(A64^2+B64^2)</f>
        <v>112.69871339105873</v>
      </c>
      <c r="D64" s="2"/>
      <c r="G64" s="3"/>
      <c r="H64" s="2"/>
      <c r="I64" s="10">
        <f xml:space="preserve"> 0.0000075418*A64^3 - 0.0033041359*A64^2 + 0.8108376623*A64 - 93.0573051948</f>
        <v>-59.833036829799994</v>
      </c>
      <c r="K64" s="3">
        <v>-59.75</v>
      </c>
    </row>
    <row r="65" spans="1:11" x14ac:dyDescent="0.25">
      <c r="A65" s="8">
        <v>62.5</v>
      </c>
      <c r="B65" s="8">
        <v>-101</v>
      </c>
      <c r="C65" s="8">
        <f t="shared" si="5"/>
        <v>118.77394495427016</v>
      </c>
      <c r="D65" s="2"/>
      <c r="G65" s="3"/>
      <c r="H65" s="2"/>
      <c r="I65" s="10">
        <f t="shared" ref="I65:I76" si="6" xml:space="preserve"> 0.0000075418*A65^3 - 0.0033041359*A65^2 + 0.8108376623*A65 - 93.0573051948</f>
        <v>-53.445472394799992</v>
      </c>
      <c r="K65" s="3">
        <v>-53.5</v>
      </c>
    </row>
    <row r="66" spans="1:11" x14ac:dyDescent="0.25">
      <c r="A66" s="8">
        <v>75</v>
      </c>
      <c r="B66" s="8">
        <v>-101</v>
      </c>
      <c r="C66" s="8">
        <f t="shared" si="5"/>
        <v>125.80143083447024</v>
      </c>
      <c r="D66" s="2"/>
      <c r="G66" s="3"/>
      <c r="H66" s="2"/>
      <c r="I66" s="10">
        <f t="shared" si="6"/>
        <v>-47.648548084799998</v>
      </c>
      <c r="K66" s="3">
        <v>-47.75</v>
      </c>
    </row>
    <row r="67" spans="1:11" x14ac:dyDescent="0.25">
      <c r="A67" s="8">
        <v>87.5</v>
      </c>
      <c r="B67" s="8">
        <v>-101</v>
      </c>
      <c r="C67" s="8">
        <f t="shared" si="5"/>
        <v>133.63102184747373</v>
      </c>
      <c r="D67" s="2"/>
      <c r="G67" s="3"/>
      <c r="H67" s="2"/>
      <c r="I67" s="10">
        <f t="shared" si="6"/>
        <v>-42.353883431049994</v>
      </c>
      <c r="K67" s="3">
        <v>-42.35</v>
      </c>
    </row>
    <row r="68" spans="1:11" x14ac:dyDescent="0.25">
      <c r="A68" s="8">
        <v>95</v>
      </c>
      <c r="B68" s="8">
        <v>-101</v>
      </c>
      <c r="C68" s="8">
        <f t="shared" si="5"/>
        <v>138.65785228395831</v>
      </c>
      <c r="D68" s="2"/>
      <c r="G68" s="3"/>
      <c r="H68" s="2"/>
      <c r="I68" s="10">
        <f t="shared" si="6"/>
        <v>-39.381402998799999</v>
      </c>
      <c r="K68" s="3">
        <v>-37.5</v>
      </c>
    </row>
    <row r="69" spans="1:11" x14ac:dyDescent="0.25">
      <c r="A69" s="8">
        <v>112.5</v>
      </c>
      <c r="B69" s="8">
        <v>-101</v>
      </c>
      <c r="C69" s="8">
        <f t="shared" si="5"/>
        <v>151.1861435449691</v>
      </c>
      <c r="D69" s="2"/>
      <c r="G69" s="3"/>
      <c r="H69" s="2"/>
      <c r="I69" s="10">
        <f t="shared" si="6"/>
        <v>-32.917811217299992</v>
      </c>
      <c r="K69" s="3">
        <v>-32.85</v>
      </c>
    </row>
    <row r="70" spans="1:11" x14ac:dyDescent="0.25">
      <c r="A70" s="8">
        <v>125</v>
      </c>
      <c r="B70" s="8">
        <v>-101</v>
      </c>
      <c r="C70" s="8">
        <f t="shared" si="5"/>
        <v>160.70469812671936</v>
      </c>
      <c r="D70" s="2"/>
      <c r="G70" s="3"/>
      <c r="H70" s="2"/>
      <c r="I70" s="10">
        <f t="shared" si="6"/>
        <v>-28.599642719799988</v>
      </c>
      <c r="K70" s="3">
        <v>-28.55</v>
      </c>
    </row>
    <row r="71" spans="1:11" x14ac:dyDescent="0.25">
      <c r="A71" s="8">
        <v>137.5</v>
      </c>
      <c r="B71" s="8">
        <v>-101</v>
      </c>
      <c r="C71" s="8">
        <f t="shared" si="5"/>
        <v>170.60846989525461</v>
      </c>
      <c r="D71" s="2"/>
      <c r="G71" s="3"/>
      <c r="H71" s="2"/>
      <c r="I71" s="10">
        <f t="shared" si="6"/>
        <v>-24.430212003549997</v>
      </c>
      <c r="K71" s="3">
        <v>-24.4</v>
      </c>
    </row>
    <row r="72" spans="1:11" x14ac:dyDescent="0.25">
      <c r="A72" s="8">
        <v>150</v>
      </c>
      <c r="B72" s="8">
        <v>-101</v>
      </c>
      <c r="C72" s="8">
        <f t="shared" si="5"/>
        <v>180.83417818543043</v>
      </c>
      <c r="D72" s="2"/>
      <c r="G72" s="3"/>
      <c r="H72" s="2"/>
      <c r="I72" s="10">
        <f t="shared" si="6"/>
        <v>-20.321138599799994</v>
      </c>
      <c r="K72" s="3">
        <v>-20.25</v>
      </c>
    </row>
    <row r="73" spans="1:11" x14ac:dyDescent="0.25">
      <c r="A73" s="8">
        <v>162.5</v>
      </c>
      <c r="B73" s="8">
        <v>-101</v>
      </c>
      <c r="C73" s="8">
        <f t="shared" si="5"/>
        <v>191.33021193737281</v>
      </c>
      <c r="D73" s="2"/>
      <c r="G73" s="3"/>
      <c r="H73" s="2"/>
      <c r="I73" s="10">
        <f t="shared" si="6"/>
        <v>-16.184042039799991</v>
      </c>
      <c r="K73" s="3">
        <v>-16.25</v>
      </c>
    </row>
    <row r="74" spans="1:11" x14ac:dyDescent="0.25">
      <c r="A74" s="8">
        <v>175</v>
      </c>
      <c r="B74" s="8">
        <v>-101</v>
      </c>
      <c r="C74" s="8">
        <f t="shared" si="5"/>
        <v>202.05444810743464</v>
      </c>
      <c r="D74" s="2"/>
      <c r="G74" s="3"/>
      <c r="H74" s="2"/>
      <c r="I74" s="10">
        <f t="shared" si="6"/>
        <v>-11.930541854799984</v>
      </c>
      <c r="K74" s="3">
        <v>-12.05</v>
      </c>
    </row>
    <row r="75" spans="1:11" x14ac:dyDescent="0.25">
      <c r="A75" s="8">
        <v>187.5</v>
      </c>
      <c r="B75" s="8">
        <v>-101</v>
      </c>
      <c r="C75" s="8">
        <f t="shared" si="5"/>
        <v>212.97241605428624</v>
      </c>
      <c r="D75" s="2"/>
      <c r="G75" s="3"/>
      <c r="H75" s="2"/>
      <c r="I75" s="10">
        <f t="shared" si="6"/>
        <v>-7.4722575760499979</v>
      </c>
      <c r="K75" s="3">
        <v>-7.5</v>
      </c>
    </row>
    <row r="76" spans="1:11" x14ac:dyDescent="0.25">
      <c r="A76" s="8">
        <v>200</v>
      </c>
      <c r="B76" s="8">
        <v>-101</v>
      </c>
      <c r="C76" s="8">
        <f t="shared" si="5"/>
        <v>224.05579662218071</v>
      </c>
      <c r="D76" s="2"/>
      <c r="G76" s="3"/>
      <c r="H76" s="2"/>
      <c r="I76" s="10">
        <f t="shared" si="6"/>
        <v>-2.7208087348000021</v>
      </c>
      <c r="K76" s="3">
        <v>-2.65</v>
      </c>
    </row>
    <row r="77" spans="1:11" ht="14.4" thickBot="1" x14ac:dyDescent="0.3">
      <c r="A77" s="9"/>
      <c r="B77" s="9"/>
      <c r="C77" s="9"/>
      <c r="D77" s="4"/>
      <c r="E77" s="5"/>
      <c r="F77" s="5"/>
      <c r="G77" s="6"/>
      <c r="H77" s="4"/>
      <c r="I77" s="5"/>
      <c r="J77" s="5"/>
      <c r="K77" s="6"/>
    </row>
  </sheetData>
  <sortState ref="A3:K14">
    <sortCondition ref="A14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zoomScale="85" zoomScaleNormal="85" workbookViewId="0">
      <selection activeCell="U1" sqref="U1:U30"/>
    </sheetView>
  </sheetViews>
  <sheetFormatPr defaultRowHeight="13.8" x14ac:dyDescent="0.25"/>
  <cols>
    <col min="1" max="1" width="12" bestFit="1" customWidth="1"/>
    <col min="2" max="2" width="5.77734375" bestFit="1" customWidth="1"/>
    <col min="3" max="3" width="9.21875" customWidth="1"/>
    <col min="4" max="4" width="3.44140625" customWidth="1"/>
    <col min="5" max="5" width="10.44140625" bestFit="1" customWidth="1"/>
  </cols>
  <sheetData>
    <row r="1" spans="1:21" ht="14.4" thickBot="1" x14ac:dyDescent="0.3">
      <c r="A1" s="7" t="s">
        <v>0</v>
      </c>
      <c r="B1" s="7" t="s">
        <v>6</v>
      </c>
      <c r="C1" s="7" t="s">
        <v>7</v>
      </c>
      <c r="D1" s="7" t="s">
        <v>10</v>
      </c>
      <c r="S1" s="8">
        <v>69.349999999999994</v>
      </c>
      <c r="T1" s="8">
        <v>100</v>
      </c>
      <c r="U1" s="8">
        <v>-1</v>
      </c>
    </row>
    <row r="2" spans="1:21" x14ac:dyDescent="0.25">
      <c r="A2" s="8">
        <v>69.349999999999994</v>
      </c>
      <c r="B2" s="8">
        <v>100</v>
      </c>
      <c r="C2" s="8">
        <v>-1</v>
      </c>
      <c r="D2" s="8">
        <v>30</v>
      </c>
      <c r="S2" s="8">
        <v>66.45</v>
      </c>
      <c r="T2" s="8">
        <v>112.5</v>
      </c>
      <c r="U2" s="8">
        <v>-1</v>
      </c>
    </row>
    <row r="3" spans="1:21" x14ac:dyDescent="0.25">
      <c r="A3" s="8">
        <v>66.45</v>
      </c>
      <c r="B3" s="8">
        <v>112.5</v>
      </c>
      <c r="C3" s="8">
        <v>-1</v>
      </c>
      <c r="D3" s="8">
        <v>30</v>
      </c>
      <c r="S3" s="8">
        <v>63.25</v>
      </c>
      <c r="T3" s="8">
        <v>125</v>
      </c>
      <c r="U3" s="8">
        <v>-1</v>
      </c>
    </row>
    <row r="4" spans="1:21" x14ac:dyDescent="0.25">
      <c r="A4" s="8">
        <v>63.25</v>
      </c>
      <c r="B4" s="8">
        <v>125</v>
      </c>
      <c r="C4" s="8">
        <v>-1</v>
      </c>
      <c r="D4" s="8">
        <v>30</v>
      </c>
      <c r="S4" s="8">
        <v>59.75</v>
      </c>
      <c r="T4" s="8">
        <v>137.5</v>
      </c>
      <c r="U4" s="8">
        <v>-1</v>
      </c>
    </row>
    <row r="5" spans="1:21" x14ac:dyDescent="0.25">
      <c r="A5" s="8">
        <v>59.75</v>
      </c>
      <c r="B5" s="8">
        <v>137.5</v>
      </c>
      <c r="C5" s="8">
        <v>-1</v>
      </c>
      <c r="D5" s="8">
        <v>30</v>
      </c>
      <c r="S5" s="8">
        <v>56</v>
      </c>
      <c r="T5" s="8">
        <v>150</v>
      </c>
      <c r="U5" s="8">
        <v>-1</v>
      </c>
    </row>
    <row r="6" spans="1:21" x14ac:dyDescent="0.25">
      <c r="A6" s="8">
        <v>56</v>
      </c>
      <c r="B6" s="8">
        <v>150</v>
      </c>
      <c r="C6" s="8">
        <v>-1</v>
      </c>
      <c r="D6" s="8">
        <v>30</v>
      </c>
      <c r="S6" s="8">
        <v>51.7</v>
      </c>
      <c r="T6" s="8">
        <v>162.5</v>
      </c>
      <c r="U6" s="8">
        <v>-1</v>
      </c>
    </row>
    <row r="7" spans="1:21" ht="14.4" thickBot="1" x14ac:dyDescent="0.3">
      <c r="A7" s="8">
        <v>51.7</v>
      </c>
      <c r="B7" s="8">
        <v>162.5</v>
      </c>
      <c r="C7" s="8">
        <v>-1</v>
      </c>
      <c r="D7" s="8">
        <v>30</v>
      </c>
      <c r="S7" s="9">
        <v>46</v>
      </c>
      <c r="T7" s="9">
        <v>175</v>
      </c>
      <c r="U7" s="9">
        <v>-1</v>
      </c>
    </row>
    <row r="8" spans="1:21" ht="14.4" thickBot="1" x14ac:dyDescent="0.3">
      <c r="A8" s="9">
        <v>46</v>
      </c>
      <c r="B8" s="9">
        <v>175</v>
      </c>
      <c r="C8" s="9">
        <v>-1</v>
      </c>
      <c r="D8" s="9">
        <v>30</v>
      </c>
      <c r="S8" s="3">
        <v>6.6</v>
      </c>
      <c r="T8" s="8">
        <v>100</v>
      </c>
      <c r="U8" s="8">
        <v>-1</v>
      </c>
    </row>
    <row r="9" spans="1:21" x14ac:dyDescent="0.25">
      <c r="A9" s="3">
        <v>6.6</v>
      </c>
      <c r="B9" s="8">
        <v>100</v>
      </c>
      <c r="C9" s="8">
        <v>-1</v>
      </c>
      <c r="D9" s="8">
        <v>30</v>
      </c>
      <c r="S9" s="3">
        <v>8.25</v>
      </c>
      <c r="T9" s="8">
        <v>112.5</v>
      </c>
      <c r="U9" s="8">
        <v>-1</v>
      </c>
    </row>
    <row r="10" spans="1:21" x14ac:dyDescent="0.25">
      <c r="A10" s="3">
        <v>8.25</v>
      </c>
      <c r="B10" s="8">
        <v>112.5</v>
      </c>
      <c r="C10" s="8">
        <v>-1</v>
      </c>
      <c r="D10" s="8">
        <v>30</v>
      </c>
      <c r="S10" s="3">
        <v>9.85</v>
      </c>
      <c r="T10" s="8">
        <v>125</v>
      </c>
      <c r="U10" s="8">
        <v>-1</v>
      </c>
    </row>
    <row r="11" spans="1:21" x14ac:dyDescent="0.25">
      <c r="A11" s="3">
        <v>9.85</v>
      </c>
      <c r="B11" s="8">
        <v>125</v>
      </c>
      <c r="C11" s="8">
        <v>-1</v>
      </c>
      <c r="D11" s="8">
        <v>30</v>
      </c>
      <c r="S11" s="3">
        <v>12</v>
      </c>
      <c r="T11" s="8">
        <v>137.5</v>
      </c>
      <c r="U11" s="8">
        <v>-1</v>
      </c>
    </row>
    <row r="12" spans="1:21" x14ac:dyDescent="0.25">
      <c r="A12" s="3">
        <v>12</v>
      </c>
      <c r="B12" s="8">
        <v>137.5</v>
      </c>
      <c r="C12" s="8">
        <v>-1</v>
      </c>
      <c r="D12" s="8">
        <v>30</v>
      </c>
      <c r="S12" s="3">
        <v>14.4</v>
      </c>
      <c r="T12" s="8">
        <v>150</v>
      </c>
      <c r="U12" s="8">
        <v>-1</v>
      </c>
    </row>
    <row r="13" spans="1:21" x14ac:dyDescent="0.25">
      <c r="A13" s="3">
        <v>14.4</v>
      </c>
      <c r="B13" s="8">
        <v>150</v>
      </c>
      <c r="C13" s="8">
        <v>-1</v>
      </c>
      <c r="D13" s="8">
        <v>30</v>
      </c>
      <c r="S13" s="3">
        <v>17.350000000000001</v>
      </c>
      <c r="T13" s="8">
        <v>162.5</v>
      </c>
      <c r="U13" s="8">
        <v>-1</v>
      </c>
    </row>
    <row r="14" spans="1:21" ht="14.4" thickBot="1" x14ac:dyDescent="0.3">
      <c r="A14" s="3">
        <v>17.350000000000001</v>
      </c>
      <c r="B14" s="8">
        <v>162.5</v>
      </c>
      <c r="C14" s="8">
        <v>-1</v>
      </c>
      <c r="D14" s="8">
        <v>30</v>
      </c>
      <c r="S14" s="6">
        <v>21.55</v>
      </c>
      <c r="T14" s="9">
        <v>175</v>
      </c>
      <c r="U14" s="9">
        <v>-1</v>
      </c>
    </row>
    <row r="15" spans="1:21" ht="14.4" thickBot="1" x14ac:dyDescent="0.3">
      <c r="A15" s="6">
        <v>21.55</v>
      </c>
      <c r="B15" s="9">
        <v>175</v>
      </c>
      <c r="C15" s="9">
        <v>-1</v>
      </c>
      <c r="D15" s="9">
        <v>30</v>
      </c>
      <c r="S15" s="14">
        <v>69.599999999999994</v>
      </c>
      <c r="T15" s="11">
        <v>100</v>
      </c>
      <c r="U15" s="11">
        <v>-11</v>
      </c>
    </row>
    <row r="16" spans="1:21" ht="14.4" thickBot="1" x14ac:dyDescent="0.3">
      <c r="A16" s="7" t="s">
        <v>1</v>
      </c>
      <c r="B16" s="7" t="s">
        <v>6</v>
      </c>
      <c r="C16" s="7" t="s">
        <v>7</v>
      </c>
      <c r="D16" s="7" t="s">
        <v>10</v>
      </c>
      <c r="S16" s="2">
        <v>66.7</v>
      </c>
      <c r="T16" s="8">
        <v>112.5</v>
      </c>
      <c r="U16" s="8">
        <v>-11</v>
      </c>
    </row>
    <row r="17" spans="1:21" ht="14.4" thickBot="1" x14ac:dyDescent="0.3">
      <c r="S17" s="2">
        <v>63.6</v>
      </c>
      <c r="T17" s="8">
        <v>125</v>
      </c>
      <c r="U17" s="8">
        <v>-11</v>
      </c>
    </row>
    <row r="18" spans="1:21" ht="14.4" thickBot="1" x14ac:dyDescent="0.3">
      <c r="A18" s="7" t="s">
        <v>0</v>
      </c>
      <c r="B18" s="7" t="s">
        <v>6</v>
      </c>
      <c r="C18" s="7" t="s">
        <v>7</v>
      </c>
      <c r="D18" s="7" t="s">
        <v>10</v>
      </c>
      <c r="S18" s="2">
        <v>60.25</v>
      </c>
      <c r="T18" s="8">
        <v>137.5</v>
      </c>
      <c r="U18" s="8">
        <v>-11</v>
      </c>
    </row>
    <row r="19" spans="1:21" x14ac:dyDescent="0.25">
      <c r="A19" s="14">
        <v>69.599999999999994</v>
      </c>
      <c r="B19" s="11">
        <v>100</v>
      </c>
      <c r="C19" s="11">
        <v>-11</v>
      </c>
      <c r="D19" s="11">
        <v>30</v>
      </c>
      <c r="S19" s="2">
        <v>56.65</v>
      </c>
      <c r="T19" s="8">
        <v>150</v>
      </c>
      <c r="U19" s="8">
        <v>-11</v>
      </c>
    </row>
    <row r="20" spans="1:21" x14ac:dyDescent="0.25">
      <c r="A20" s="2">
        <v>66.7</v>
      </c>
      <c r="B20" s="8">
        <v>112.5</v>
      </c>
      <c r="C20" s="8">
        <v>-11</v>
      </c>
      <c r="D20" s="8">
        <v>30</v>
      </c>
      <c r="S20" s="2">
        <v>52.5</v>
      </c>
      <c r="T20" s="8">
        <v>162.5</v>
      </c>
      <c r="U20" s="8">
        <v>-11</v>
      </c>
    </row>
    <row r="21" spans="1:21" x14ac:dyDescent="0.25">
      <c r="A21" s="2">
        <v>63.6</v>
      </c>
      <c r="B21" s="8">
        <v>125</v>
      </c>
      <c r="C21" s="8">
        <v>-11</v>
      </c>
      <c r="D21" s="8">
        <v>30</v>
      </c>
      <c r="S21" s="2">
        <v>47.45</v>
      </c>
      <c r="T21" s="8">
        <v>175</v>
      </c>
      <c r="U21" s="8">
        <v>-11</v>
      </c>
    </row>
    <row r="22" spans="1:21" ht="14.4" thickBot="1" x14ac:dyDescent="0.3">
      <c r="A22" s="2">
        <v>60.25</v>
      </c>
      <c r="B22" s="8">
        <v>137.5</v>
      </c>
      <c r="C22" s="8">
        <v>-11</v>
      </c>
      <c r="D22" s="8">
        <v>30</v>
      </c>
      <c r="S22" s="4">
        <v>40.4</v>
      </c>
      <c r="T22" s="9">
        <v>187.5</v>
      </c>
      <c r="U22" s="9">
        <v>-11</v>
      </c>
    </row>
    <row r="23" spans="1:21" x14ac:dyDescent="0.25">
      <c r="A23" s="2">
        <v>56.65</v>
      </c>
      <c r="B23" s="8">
        <v>150</v>
      </c>
      <c r="C23" s="8">
        <v>-11</v>
      </c>
      <c r="D23" s="8">
        <v>30</v>
      </c>
      <c r="S23" s="3">
        <v>0.7</v>
      </c>
      <c r="T23" s="8">
        <v>100</v>
      </c>
      <c r="U23" s="8">
        <v>-11</v>
      </c>
    </row>
    <row r="24" spans="1:21" x14ac:dyDescent="0.25">
      <c r="A24" s="2">
        <v>52.5</v>
      </c>
      <c r="B24" s="8">
        <v>162.5</v>
      </c>
      <c r="C24" s="8">
        <v>-11</v>
      </c>
      <c r="D24" s="8">
        <v>30</v>
      </c>
      <c r="S24" s="3">
        <v>3</v>
      </c>
      <c r="T24" s="8">
        <v>112.5</v>
      </c>
      <c r="U24" s="8">
        <v>-11</v>
      </c>
    </row>
    <row r="25" spans="1:21" x14ac:dyDescent="0.25">
      <c r="A25" s="2">
        <v>47.45</v>
      </c>
      <c r="B25" s="8">
        <v>175</v>
      </c>
      <c r="C25" s="8">
        <v>-11</v>
      </c>
      <c r="D25" s="8">
        <v>30</v>
      </c>
      <c r="S25" s="3">
        <v>5.0999999999999996</v>
      </c>
      <c r="T25" s="8">
        <v>125</v>
      </c>
      <c r="U25" s="8">
        <v>-11</v>
      </c>
    </row>
    <row r="26" spans="1:21" ht="14.4" thickBot="1" x14ac:dyDescent="0.3">
      <c r="A26" s="4">
        <v>40.4</v>
      </c>
      <c r="B26" s="9">
        <v>187.5</v>
      </c>
      <c r="C26" s="9">
        <v>-11</v>
      </c>
      <c r="D26" s="9">
        <v>30</v>
      </c>
      <c r="S26" s="3">
        <v>7.5</v>
      </c>
      <c r="T26" s="8">
        <v>137.5</v>
      </c>
      <c r="U26" s="8">
        <v>-11</v>
      </c>
    </row>
    <row r="27" spans="1:21" x14ac:dyDescent="0.25">
      <c r="A27" s="3">
        <v>0.7</v>
      </c>
      <c r="B27" s="8">
        <v>100</v>
      </c>
      <c r="C27" s="8">
        <v>-11</v>
      </c>
      <c r="D27" s="8">
        <v>30</v>
      </c>
      <c r="S27" s="3">
        <v>10</v>
      </c>
      <c r="T27" s="8">
        <v>150</v>
      </c>
      <c r="U27" s="8">
        <v>-11</v>
      </c>
    </row>
    <row r="28" spans="1:21" x14ac:dyDescent="0.25">
      <c r="A28" s="3">
        <v>3</v>
      </c>
      <c r="B28" s="8">
        <v>112.5</v>
      </c>
      <c r="C28" s="8">
        <v>-11</v>
      </c>
      <c r="D28" s="8">
        <v>30</v>
      </c>
      <c r="S28" s="3">
        <v>13</v>
      </c>
      <c r="T28" s="8">
        <v>162.5</v>
      </c>
      <c r="U28" s="8">
        <v>-11</v>
      </c>
    </row>
    <row r="29" spans="1:21" x14ac:dyDescent="0.25">
      <c r="A29" s="3">
        <v>5.0999999999999996</v>
      </c>
      <c r="B29" s="8">
        <v>125</v>
      </c>
      <c r="C29" s="8">
        <v>-11</v>
      </c>
      <c r="D29" s="8">
        <v>30</v>
      </c>
      <c r="S29" s="3">
        <v>17.3</v>
      </c>
      <c r="T29" s="8">
        <v>175</v>
      </c>
      <c r="U29" s="8">
        <v>-11</v>
      </c>
    </row>
    <row r="30" spans="1:21" ht="14.4" thickBot="1" x14ac:dyDescent="0.3">
      <c r="A30" s="3">
        <v>7.5</v>
      </c>
      <c r="B30" s="8">
        <v>137.5</v>
      </c>
      <c r="C30" s="8">
        <v>-11</v>
      </c>
      <c r="D30" s="8">
        <v>30</v>
      </c>
      <c r="S30" s="6">
        <v>23.4</v>
      </c>
      <c r="T30" s="9">
        <v>187.5</v>
      </c>
      <c r="U30" s="8">
        <v>-11</v>
      </c>
    </row>
    <row r="31" spans="1:21" x14ac:dyDescent="0.25">
      <c r="A31" s="3">
        <v>10</v>
      </c>
      <c r="B31" s="8">
        <v>150</v>
      </c>
      <c r="C31" s="8">
        <v>-11</v>
      </c>
      <c r="D31" s="8">
        <v>30</v>
      </c>
    </row>
    <row r="32" spans="1:21" x14ac:dyDescent="0.25">
      <c r="A32" s="3">
        <v>13</v>
      </c>
      <c r="B32" s="8">
        <v>162.5</v>
      </c>
      <c r="C32" s="8">
        <v>-11</v>
      </c>
      <c r="D32" s="8">
        <v>30</v>
      </c>
    </row>
    <row r="33" spans="1:11" x14ac:dyDescent="0.25">
      <c r="A33" s="3">
        <v>17.3</v>
      </c>
      <c r="B33" s="8">
        <v>175</v>
      </c>
      <c r="C33" s="8">
        <v>-11</v>
      </c>
      <c r="D33" s="8">
        <v>30</v>
      </c>
    </row>
    <row r="34" spans="1:11" ht="14.4" thickBot="1" x14ac:dyDescent="0.3">
      <c r="A34" s="6">
        <v>23.4</v>
      </c>
      <c r="B34" s="9">
        <v>187.5</v>
      </c>
      <c r="C34" s="8">
        <v>-11</v>
      </c>
      <c r="D34" s="8">
        <v>30</v>
      </c>
      <c r="F34" s="12"/>
      <c r="G34" s="12"/>
      <c r="H34" s="12"/>
      <c r="I34" s="12"/>
      <c r="J34" s="12"/>
      <c r="K34" s="12"/>
    </row>
    <row r="35" spans="1:11" ht="14.4" thickBot="1" x14ac:dyDescent="0.3">
      <c r="A35" s="7" t="s">
        <v>1</v>
      </c>
      <c r="B35" s="7" t="s">
        <v>6</v>
      </c>
      <c r="C35" s="7" t="s">
        <v>7</v>
      </c>
      <c r="D35" s="7" t="s">
        <v>10</v>
      </c>
      <c r="F35" s="12"/>
      <c r="G35" s="12"/>
      <c r="H35" s="12"/>
      <c r="I35" s="12"/>
      <c r="J35" s="12"/>
      <c r="K35" s="12"/>
    </row>
    <row r="36" spans="1:11" x14ac:dyDescent="0.25">
      <c r="F36" s="12"/>
      <c r="G36" s="12"/>
      <c r="H36" s="12"/>
      <c r="I36" s="12"/>
      <c r="J36" s="12"/>
      <c r="K36" s="12"/>
    </row>
    <row r="37" spans="1:11" x14ac:dyDescent="0.25">
      <c r="F37" s="12"/>
      <c r="G37" s="12"/>
      <c r="H37" s="12"/>
      <c r="I37" s="12"/>
      <c r="J37" s="12"/>
      <c r="K37" s="12"/>
    </row>
    <row r="38" spans="1:11" x14ac:dyDescent="0.25">
      <c r="F38" s="12"/>
      <c r="G38" s="12"/>
      <c r="H38" s="12"/>
      <c r="I38" s="12"/>
      <c r="J38" s="12"/>
      <c r="K38" s="12"/>
    </row>
    <row r="39" spans="1:11" x14ac:dyDescent="0.25">
      <c r="F39" s="12"/>
      <c r="G39" s="13"/>
      <c r="H39" s="13"/>
      <c r="I39" s="12"/>
      <c r="J39" s="12"/>
      <c r="K39" s="12"/>
    </row>
    <row r="40" spans="1:11" x14ac:dyDescent="0.25">
      <c r="F40" s="12"/>
      <c r="G40" s="13"/>
      <c r="H40" s="13"/>
      <c r="I40" s="12"/>
      <c r="J40" s="12"/>
      <c r="K40" s="12"/>
    </row>
    <row r="41" spans="1:11" x14ac:dyDescent="0.25">
      <c r="F41" s="12"/>
      <c r="G41" s="13"/>
      <c r="H41" s="13"/>
      <c r="I41" s="12"/>
      <c r="J41" s="12"/>
      <c r="K41" s="12"/>
    </row>
    <row r="42" spans="1:11" x14ac:dyDescent="0.25">
      <c r="F42" s="12"/>
      <c r="G42" s="13"/>
      <c r="H42" s="13"/>
      <c r="I42" s="12"/>
      <c r="J42" s="12"/>
      <c r="K42" s="12"/>
    </row>
    <row r="43" spans="1:11" x14ac:dyDescent="0.25">
      <c r="F43" s="12"/>
      <c r="G43" s="13"/>
      <c r="H43" s="13"/>
      <c r="I43" s="12"/>
      <c r="J43" s="12"/>
      <c r="K43" s="12"/>
    </row>
    <row r="44" spans="1:11" x14ac:dyDescent="0.25">
      <c r="F44" s="12"/>
      <c r="G44" s="13"/>
      <c r="H44" s="13"/>
      <c r="I44" s="12"/>
      <c r="J44" s="12"/>
      <c r="K44" s="12"/>
    </row>
    <row r="45" spans="1:11" x14ac:dyDescent="0.25">
      <c r="F45" s="12"/>
      <c r="G45" s="13"/>
      <c r="H45" s="13"/>
      <c r="I45" s="12"/>
      <c r="J45" s="12"/>
      <c r="K45" s="12"/>
    </row>
    <row r="46" spans="1:11" x14ac:dyDescent="0.25">
      <c r="F46" s="12"/>
      <c r="G46" s="13"/>
      <c r="H46" s="13"/>
      <c r="I46" s="12"/>
      <c r="J46" s="12"/>
      <c r="K46" s="12"/>
    </row>
    <row r="47" spans="1:11" x14ac:dyDescent="0.25">
      <c r="F47" s="12"/>
      <c r="G47" s="13"/>
      <c r="H47" s="13"/>
      <c r="I47" s="12"/>
      <c r="J47" s="12"/>
      <c r="K47" s="12"/>
    </row>
    <row r="48" spans="1:11" x14ac:dyDescent="0.25">
      <c r="F48" s="12"/>
      <c r="G48" s="13"/>
      <c r="H48" s="13"/>
      <c r="I48" s="12"/>
      <c r="J48" s="12"/>
      <c r="K48" s="12"/>
    </row>
    <row r="49" spans="6:11" x14ac:dyDescent="0.25">
      <c r="F49" s="12"/>
      <c r="G49" s="13"/>
      <c r="H49" s="13"/>
      <c r="I49" s="12"/>
      <c r="J49" s="12"/>
      <c r="K49" s="12"/>
    </row>
    <row r="50" spans="6:11" x14ac:dyDescent="0.25">
      <c r="F50" s="12"/>
      <c r="G50" s="13"/>
      <c r="H50" s="13"/>
      <c r="I50" s="12"/>
      <c r="J50" s="12"/>
      <c r="K50" s="12"/>
    </row>
    <row r="51" spans="6:11" x14ac:dyDescent="0.25">
      <c r="F51" s="12"/>
      <c r="G51" s="12"/>
      <c r="H51" s="12"/>
      <c r="I51" s="12"/>
      <c r="J51" s="12"/>
      <c r="K51" s="12"/>
    </row>
    <row r="52" spans="6:11" x14ac:dyDescent="0.25">
      <c r="F52" s="12"/>
      <c r="G52" s="12"/>
      <c r="H52" s="12"/>
      <c r="I52" s="12"/>
      <c r="J52" s="12"/>
      <c r="K52" s="12"/>
    </row>
    <row r="53" spans="6:11" x14ac:dyDescent="0.25">
      <c r="F53" s="12"/>
      <c r="G53" s="12"/>
      <c r="H53" s="12"/>
      <c r="I53" s="12"/>
      <c r="J53" s="12"/>
      <c r="K53" s="12"/>
    </row>
    <row r="54" spans="6:11" x14ac:dyDescent="0.25">
      <c r="F54" s="12"/>
      <c r="G54" s="12"/>
      <c r="H54" s="12"/>
      <c r="I54" s="12"/>
      <c r="J54" s="12"/>
      <c r="K54" s="12"/>
    </row>
    <row r="55" spans="6:11" x14ac:dyDescent="0.25">
      <c r="F55" s="12"/>
      <c r="G55" s="12"/>
      <c r="H55" s="12"/>
      <c r="I55" s="12"/>
      <c r="J55" s="12"/>
      <c r="K55" s="12"/>
    </row>
  </sheetData>
  <sortState ref="M9:P15">
    <sortCondition ref="M9:M1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ma</dc:creator>
  <cp:lastModifiedBy>sakuya</cp:lastModifiedBy>
  <dcterms:created xsi:type="dcterms:W3CDTF">2023-08-06T15:56:26Z</dcterms:created>
  <dcterms:modified xsi:type="dcterms:W3CDTF">2023-08-30T09:33:22Z</dcterms:modified>
</cp:coreProperties>
</file>