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190" windowHeight="8670" activeTab="1"/>
  </bookViews>
  <sheets>
    <sheet name="酒水支付" sheetId="1" r:id="rId1"/>
    <sheet name="强贷" sheetId="2" r:id="rId2"/>
    <sheet name="Sheet3" sheetId="3" r:id="rId3"/>
    <sheet name="房租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D17" i="2"/>
  <c r="E16" i="2" l="1"/>
  <c r="D16" i="2"/>
  <c r="I3" i="2" l="1"/>
  <c r="E15" i="2"/>
  <c r="D15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I14" i="2" l="1"/>
  <c r="I15" i="2"/>
  <c r="I13" i="2"/>
  <c r="E14" i="2"/>
  <c r="D14" i="2"/>
  <c r="E13" i="2" l="1"/>
  <c r="D13" i="2"/>
  <c r="I12" i="2" l="1"/>
  <c r="E11" i="2"/>
  <c r="E12" i="2" s="1"/>
  <c r="D11" i="2"/>
  <c r="D12" i="2"/>
  <c r="D10" i="2"/>
  <c r="I11" i="2" l="1"/>
  <c r="I4" i="2" l="1"/>
  <c r="I5" i="2"/>
  <c r="I6" i="2"/>
  <c r="I7" i="2"/>
  <c r="I8" i="2"/>
  <c r="I9" i="2"/>
  <c r="I10" i="2"/>
  <c r="E10" i="2" l="1"/>
  <c r="E6" i="2" l="1"/>
  <c r="E5" i="2"/>
  <c r="E9" i="2"/>
  <c r="E8" i="2"/>
  <c r="D9" i="2"/>
  <c r="D8" i="2"/>
  <c r="E7" i="3" l="1"/>
  <c r="D7" i="3"/>
  <c r="E6" i="3"/>
  <c r="D6" i="3"/>
  <c r="B6" i="3"/>
  <c r="E7" i="2" l="1"/>
  <c r="E4" i="2"/>
  <c r="D6" i="2"/>
  <c r="D7" i="2"/>
  <c r="D5" i="2"/>
  <c r="D4" i="2"/>
  <c r="D3" i="2"/>
</calcChain>
</file>

<file path=xl/sharedStrings.xml><?xml version="1.0" encoding="utf-8"?>
<sst xmlns="http://schemas.openxmlformats.org/spreadsheetml/2006/main" count="34" uniqueCount="34">
  <si>
    <t>日期</t>
    <phoneticPr fontId="1" type="noConversion"/>
  </si>
  <si>
    <t>2019.7.9</t>
    <phoneticPr fontId="1" type="noConversion"/>
  </si>
  <si>
    <t>消费内容</t>
    <phoneticPr fontId="1" type="noConversion"/>
  </si>
  <si>
    <t>样品酒快递费</t>
    <phoneticPr fontId="1" type="noConversion"/>
  </si>
  <si>
    <t>还款日期</t>
    <phoneticPr fontId="1" type="noConversion"/>
  </si>
  <si>
    <t>还款金额</t>
    <phoneticPr fontId="1" type="noConversion"/>
  </si>
  <si>
    <t>每月还款</t>
    <phoneticPr fontId="1" type="noConversion"/>
  </si>
  <si>
    <t>余额</t>
    <phoneticPr fontId="1" type="noConversion"/>
  </si>
  <si>
    <t>强</t>
    <phoneticPr fontId="1" type="noConversion"/>
  </si>
  <si>
    <t>欠款额</t>
    <phoneticPr fontId="1" type="noConversion"/>
  </si>
  <si>
    <t>备注</t>
    <phoneticPr fontId="1" type="noConversion"/>
  </si>
  <si>
    <t>把携程转到支付宝，还款是还今日头条</t>
    <phoneticPr fontId="1" type="noConversion"/>
  </si>
  <si>
    <t>酒水支付</t>
    <phoneticPr fontId="1" type="noConversion"/>
  </si>
  <si>
    <t>支</t>
    <phoneticPr fontId="1" type="noConversion"/>
  </si>
  <si>
    <t>度</t>
    <phoneticPr fontId="1" type="noConversion"/>
  </si>
  <si>
    <t>今日</t>
    <phoneticPr fontId="1" type="noConversion"/>
  </si>
  <si>
    <t>新</t>
    <phoneticPr fontId="1" type="noConversion"/>
  </si>
  <si>
    <t>日期</t>
    <phoneticPr fontId="1" type="noConversion"/>
  </si>
  <si>
    <t>电费</t>
    <phoneticPr fontId="1" type="noConversion"/>
  </si>
  <si>
    <t>水费</t>
    <phoneticPr fontId="1" type="noConversion"/>
  </si>
  <si>
    <t>房租</t>
    <phoneticPr fontId="1" type="noConversion"/>
  </si>
  <si>
    <t>7148-6587=561</t>
    <phoneticPr fontId="1" type="noConversion"/>
  </si>
  <si>
    <t>共计</t>
    <phoneticPr fontId="1" type="noConversion"/>
  </si>
  <si>
    <t>7868-7148=720</t>
    <phoneticPr fontId="1" type="noConversion"/>
  </si>
  <si>
    <t>316-269=47*4=188</t>
    <phoneticPr fontId="1" type="noConversion"/>
  </si>
  <si>
    <t>8510-7868=642</t>
    <phoneticPr fontId="1" type="noConversion"/>
  </si>
  <si>
    <t>343-316=27*4=108</t>
    <phoneticPr fontId="1" type="noConversion"/>
  </si>
  <si>
    <t>网费</t>
    <phoneticPr fontId="1" type="noConversion"/>
  </si>
  <si>
    <t>总计</t>
    <phoneticPr fontId="1" type="noConversion"/>
  </si>
  <si>
    <t>支出金额</t>
    <phoneticPr fontId="1" type="noConversion"/>
  </si>
  <si>
    <t>收入</t>
    <phoneticPr fontId="1" type="noConversion"/>
  </si>
  <si>
    <t>样品酒A20B24C4</t>
    <phoneticPr fontId="1" type="noConversion"/>
  </si>
  <si>
    <t>卖出A2B2</t>
    <phoneticPr fontId="1" type="noConversion"/>
  </si>
  <si>
    <t>卖出两瓶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</si>
</sst>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6" sqref="E6"/>
    </sheetView>
  </sheetViews>
  <sheetFormatPr defaultRowHeight="14.25" x14ac:dyDescent="0.2"/>
  <cols>
    <col min="1" max="1" width="9.5" bestFit="1" customWidth="1"/>
    <col min="2" max="2" width="16.125" customWidth="1"/>
    <col min="3" max="3" width="9" customWidth="1"/>
  </cols>
  <sheetData>
    <row r="1" spans="1:5" x14ac:dyDescent="0.2">
      <c r="A1" s="2" t="s">
        <v>12</v>
      </c>
      <c r="B1" s="2"/>
      <c r="C1" s="2"/>
      <c r="D1" s="2"/>
    </row>
    <row r="2" spans="1:5" x14ac:dyDescent="0.2">
      <c r="A2" s="1" t="s">
        <v>0</v>
      </c>
      <c r="B2" s="1" t="s">
        <v>2</v>
      </c>
      <c r="C2" s="1" t="s">
        <v>30</v>
      </c>
      <c r="D2" s="1" t="s">
        <v>29</v>
      </c>
      <c r="E2" s="1" t="s">
        <v>28</v>
      </c>
    </row>
    <row r="3" spans="1:5" x14ac:dyDescent="0.2">
      <c r="A3" t="s">
        <v>1</v>
      </c>
      <c r="B3" t="s">
        <v>3</v>
      </c>
      <c r="D3" s="1">
        <v>17</v>
      </c>
      <c r="E3">
        <f>SUM($C$3:$C3)-SUM($D$3:D3)</f>
        <v>-17</v>
      </c>
    </row>
    <row r="4" spans="1:5" x14ac:dyDescent="0.2">
      <c r="A4">
        <v>20200220</v>
      </c>
      <c r="B4" t="s">
        <v>31</v>
      </c>
      <c r="D4">
        <v>1060</v>
      </c>
      <c r="E4">
        <f>SUM($C$3:$C4)-SUM($D$3:D4)</f>
        <v>-1077</v>
      </c>
    </row>
    <row r="5" spans="1:5" x14ac:dyDescent="0.2">
      <c r="A5">
        <v>20200228</v>
      </c>
      <c r="B5" t="s">
        <v>32</v>
      </c>
      <c r="C5">
        <v>248</v>
      </c>
      <c r="E5">
        <f>SUM($C$3:$C5)-SUM($D$3:D5)</f>
        <v>-829</v>
      </c>
    </row>
    <row r="6" spans="1:5" x14ac:dyDescent="0.2">
      <c r="A6">
        <v>20200506</v>
      </c>
      <c r="B6" t="s">
        <v>33</v>
      </c>
      <c r="C6">
        <v>800</v>
      </c>
      <c r="D6">
        <v>430</v>
      </c>
      <c r="E6">
        <f>SUM($C$3:$C6)-SUM($D$3:D6)</f>
        <v>-459</v>
      </c>
    </row>
    <row r="7" spans="1:5" x14ac:dyDescent="0.2">
      <c r="E7">
        <f>SUM($C$3:$C7)-SUM($D$3:D7)</f>
        <v>-459</v>
      </c>
    </row>
    <row r="8" spans="1:5" x14ac:dyDescent="0.2">
      <c r="E8">
        <f>SUM($C$3:$C8)-SUM($D$3:D8)</f>
        <v>-459</v>
      </c>
    </row>
    <row r="9" spans="1:5" x14ac:dyDescent="0.2">
      <c r="E9">
        <f>SUM($C$3:$C9)-SUM($D$3:D9)</f>
        <v>-459</v>
      </c>
    </row>
    <row r="10" spans="1:5" x14ac:dyDescent="0.2">
      <c r="E10">
        <f>SUM($C$3:$C10)-SUM($D$3:D10)</f>
        <v>-459</v>
      </c>
    </row>
    <row r="11" spans="1:5" x14ac:dyDescent="0.2">
      <c r="E11">
        <f>SUM($C$3:$C11)-SUM($D$3:D11)</f>
        <v>-459</v>
      </c>
    </row>
    <row r="12" spans="1:5" x14ac:dyDescent="0.2">
      <c r="E12">
        <f>SUM($C$3:$C12)-SUM($D$3:D12)</f>
        <v>-459</v>
      </c>
    </row>
    <row r="13" spans="1:5" x14ac:dyDescent="0.2">
      <c r="E13">
        <f>SUM($C$3:$C13)-SUM($D$3:D13)</f>
        <v>-459</v>
      </c>
    </row>
    <row r="14" spans="1:5" x14ac:dyDescent="0.2">
      <c r="E14">
        <f>SUM($C$3:$C14)-SUM($D$3:D14)</f>
        <v>-459</v>
      </c>
    </row>
    <row r="15" spans="1:5" x14ac:dyDescent="0.2">
      <c r="E15">
        <f>SUM($C$3:$C15)-SUM($D$3:D15)</f>
        <v>-459</v>
      </c>
    </row>
    <row r="16" spans="1:5" x14ac:dyDescent="0.2">
      <c r="E16">
        <f>SUM($C$3:$C16)-SUM($D$3:D16)</f>
        <v>-459</v>
      </c>
    </row>
    <row r="17" spans="5:5" x14ac:dyDescent="0.2">
      <c r="E17">
        <f>SUM($C$3:$C17)-SUM($D$3:D17)</f>
        <v>-459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20" sqref="F20"/>
    </sheetView>
  </sheetViews>
  <sheetFormatPr defaultRowHeight="14.25" x14ac:dyDescent="0.2"/>
  <cols>
    <col min="1" max="1" width="9.5" bestFit="1" customWidth="1"/>
    <col min="6" max="6" width="32.75" customWidth="1"/>
  </cols>
  <sheetData>
    <row r="1" spans="1:9" x14ac:dyDescent="0.2">
      <c r="A1" s="2" t="s">
        <v>8</v>
      </c>
      <c r="B1" s="2"/>
      <c r="C1" s="2"/>
      <c r="D1" s="2"/>
      <c r="E1" s="2"/>
      <c r="F1" s="2"/>
      <c r="G1" s="2"/>
      <c r="H1" s="2"/>
    </row>
    <row r="2" spans="1:9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9</v>
      </c>
      <c r="F2" s="1" t="s">
        <v>10</v>
      </c>
    </row>
    <row r="3" spans="1:9" x14ac:dyDescent="0.2">
      <c r="A3">
        <v>20190307</v>
      </c>
      <c r="B3">
        <v>3164</v>
      </c>
      <c r="C3">
        <v>3164</v>
      </c>
      <c r="D3">
        <f>B3-C3</f>
        <v>0</v>
      </c>
      <c r="E3">
        <v>2484</v>
      </c>
      <c r="I3">
        <f>SUM($B$3:B3)</f>
        <v>3164</v>
      </c>
    </row>
    <row r="4" spans="1:9" x14ac:dyDescent="0.2">
      <c r="A4">
        <v>20190407</v>
      </c>
      <c r="B4">
        <v>2000</v>
      </c>
      <c r="C4">
        <v>1404.03</v>
      </c>
      <c r="D4">
        <f>B4-C4</f>
        <v>595.97</v>
      </c>
      <c r="E4">
        <f>E3-D4</f>
        <v>1888.03</v>
      </c>
      <c r="F4" t="s">
        <v>11</v>
      </c>
      <c r="I4">
        <f>SUM($B$3:B4)</f>
        <v>5164</v>
      </c>
    </row>
    <row r="5" spans="1:9" x14ac:dyDescent="0.2">
      <c r="A5">
        <v>20190507</v>
      </c>
      <c r="B5">
        <v>2800</v>
      </c>
      <c r="C5">
        <v>2784.3</v>
      </c>
      <c r="D5">
        <f>B5-C5</f>
        <v>15.699999999999818</v>
      </c>
      <c r="E5">
        <f>E4-D5</f>
        <v>1872.3300000000002</v>
      </c>
      <c r="I5">
        <f>SUM($B$3:B5)</f>
        <v>7964</v>
      </c>
    </row>
    <row r="6" spans="1:9" x14ac:dyDescent="0.2">
      <c r="A6">
        <v>20190607</v>
      </c>
      <c r="B6">
        <v>2785</v>
      </c>
      <c r="C6">
        <v>2784.3</v>
      </c>
      <c r="D6">
        <f t="shared" ref="D6:D7" si="0">B6-C6</f>
        <v>0.6999999999998181</v>
      </c>
      <c r="E6">
        <f>E5-D6</f>
        <v>1871.6300000000003</v>
      </c>
      <c r="I6">
        <f>SUM($B$3:B6)</f>
        <v>10749</v>
      </c>
    </row>
    <row r="7" spans="1:9" x14ac:dyDescent="0.2">
      <c r="A7">
        <v>20190707</v>
      </c>
      <c r="B7">
        <v>2784</v>
      </c>
      <c r="C7">
        <v>2784.3</v>
      </c>
      <c r="D7">
        <f t="shared" si="0"/>
        <v>-0.3000000000001819</v>
      </c>
      <c r="E7">
        <f t="shared" ref="E7" si="1">E6-D7</f>
        <v>1871.9300000000005</v>
      </c>
      <c r="I7">
        <f>SUM($B$3:B7)</f>
        <v>13533</v>
      </c>
    </row>
    <row r="8" spans="1:9" x14ac:dyDescent="0.2">
      <c r="A8">
        <v>20190807</v>
      </c>
      <c r="B8">
        <v>2784</v>
      </c>
      <c r="C8">
        <v>2784.3</v>
      </c>
      <c r="D8">
        <f>B8-C8</f>
        <v>-0.3000000000001819</v>
      </c>
      <c r="E8">
        <f>E7-D9</f>
        <v>1871.2300000000007</v>
      </c>
      <c r="I8">
        <f>SUM($B$3:B8)</f>
        <v>16317</v>
      </c>
    </row>
    <row r="9" spans="1:9" x14ac:dyDescent="0.2">
      <c r="A9">
        <v>20190907</v>
      </c>
      <c r="B9">
        <v>2785</v>
      </c>
      <c r="C9">
        <v>2784.3</v>
      </c>
      <c r="D9">
        <f>B9-C9</f>
        <v>0.6999999999998181</v>
      </c>
      <c r="E9">
        <f>E8-D9</f>
        <v>1870.5300000000009</v>
      </c>
      <c r="I9">
        <f>SUM($B$3:B9)</f>
        <v>19102</v>
      </c>
    </row>
    <row r="10" spans="1:9" x14ac:dyDescent="0.2">
      <c r="A10">
        <v>20191007</v>
      </c>
      <c r="B10">
        <v>2785</v>
      </c>
      <c r="C10">
        <v>2784.3</v>
      </c>
      <c r="D10">
        <f>B10-C10</f>
        <v>0.6999999999998181</v>
      </c>
      <c r="E10">
        <f>E9-D10</f>
        <v>1869.8300000000011</v>
      </c>
      <c r="I10">
        <f>SUM($B$3:B10)</f>
        <v>21887</v>
      </c>
    </row>
    <row r="11" spans="1:9" x14ac:dyDescent="0.2">
      <c r="A11">
        <v>20191107</v>
      </c>
      <c r="B11">
        <v>2785</v>
      </c>
      <c r="C11">
        <v>2784.3</v>
      </c>
      <c r="D11">
        <f t="shared" ref="D11:D17" si="2">B11-C11</f>
        <v>0.6999999999998181</v>
      </c>
      <c r="E11">
        <f t="shared" ref="E11:E17" si="3">E10-D11</f>
        <v>1869.1300000000012</v>
      </c>
      <c r="I11">
        <f>SUM($B$3:B11)</f>
        <v>24672</v>
      </c>
    </row>
    <row r="12" spans="1:9" x14ac:dyDescent="0.2">
      <c r="A12">
        <v>20191207</v>
      </c>
      <c r="B12">
        <v>2785</v>
      </c>
      <c r="C12">
        <v>2784.3</v>
      </c>
      <c r="D12">
        <f t="shared" si="2"/>
        <v>0.6999999999998181</v>
      </c>
      <c r="E12">
        <f t="shared" si="3"/>
        <v>1868.4300000000014</v>
      </c>
      <c r="I12">
        <f>SUM($B$3:B12)</f>
        <v>27457</v>
      </c>
    </row>
    <row r="13" spans="1:9" x14ac:dyDescent="0.2">
      <c r="A13">
        <v>20200107</v>
      </c>
      <c r="B13">
        <v>2785</v>
      </c>
      <c r="C13">
        <v>2784.3</v>
      </c>
      <c r="D13">
        <f t="shared" si="2"/>
        <v>0.6999999999998181</v>
      </c>
      <c r="E13">
        <f t="shared" si="3"/>
        <v>1867.7300000000016</v>
      </c>
      <c r="I13">
        <f>SUM($B$3:B13)</f>
        <v>30242</v>
      </c>
    </row>
    <row r="14" spans="1:9" x14ac:dyDescent="0.2">
      <c r="A14">
        <v>20200207</v>
      </c>
      <c r="B14">
        <v>2784</v>
      </c>
      <c r="C14">
        <v>2784.3</v>
      </c>
      <c r="D14">
        <f t="shared" si="2"/>
        <v>-0.3000000000001819</v>
      </c>
      <c r="E14">
        <f t="shared" si="3"/>
        <v>1868.0300000000018</v>
      </c>
      <c r="I14">
        <f>SUM($B$3:B14)</f>
        <v>33026</v>
      </c>
    </row>
    <row r="15" spans="1:9" x14ac:dyDescent="0.2">
      <c r="A15">
        <v>20200307</v>
      </c>
      <c r="B15">
        <v>1000</v>
      </c>
      <c r="C15">
        <v>1380.27</v>
      </c>
      <c r="D15">
        <f t="shared" si="2"/>
        <v>-380.27</v>
      </c>
      <c r="E15">
        <f t="shared" si="3"/>
        <v>2248.300000000002</v>
      </c>
      <c r="I15">
        <f>SUM($B$3:B15)</f>
        <v>34026</v>
      </c>
    </row>
    <row r="16" spans="1:9" x14ac:dyDescent="0.2">
      <c r="A16">
        <v>20200502</v>
      </c>
      <c r="B16">
        <v>388.8</v>
      </c>
      <c r="C16">
        <v>0</v>
      </c>
      <c r="D16">
        <f t="shared" si="2"/>
        <v>388.8</v>
      </c>
      <c r="E16">
        <f t="shared" si="3"/>
        <v>1859.500000000002</v>
      </c>
    </row>
    <row r="17" spans="1:5" x14ac:dyDescent="0.2">
      <c r="A17">
        <v>20200506</v>
      </c>
      <c r="B17">
        <v>1000</v>
      </c>
      <c r="C17">
        <v>0</v>
      </c>
      <c r="D17">
        <f t="shared" si="2"/>
        <v>1000</v>
      </c>
      <c r="E17">
        <f t="shared" si="3"/>
        <v>859.50000000000205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26" sqref="F26"/>
    </sheetView>
  </sheetViews>
  <sheetFormatPr defaultRowHeight="14.25" x14ac:dyDescent="0.2"/>
  <sheetData>
    <row r="1" spans="1:6" x14ac:dyDescent="0.2">
      <c r="D1">
        <v>4069.45</v>
      </c>
      <c r="E1">
        <v>3833.44</v>
      </c>
      <c r="F1">
        <v>8.5199999999999998E-2</v>
      </c>
    </row>
    <row r="2" spans="1:6" x14ac:dyDescent="0.2">
      <c r="A2" t="s">
        <v>13</v>
      </c>
      <c r="B2">
        <v>45000</v>
      </c>
      <c r="C2">
        <v>12</v>
      </c>
      <c r="D2">
        <v>364.5</v>
      </c>
      <c r="E2">
        <v>7148.25</v>
      </c>
      <c r="F2">
        <v>0.15890000000000001</v>
      </c>
    </row>
    <row r="3" spans="1:6" x14ac:dyDescent="0.2">
      <c r="A3" t="s">
        <v>14</v>
      </c>
      <c r="B3">
        <v>21700</v>
      </c>
      <c r="C3">
        <v>12</v>
      </c>
      <c r="D3">
        <v>2141.17</v>
      </c>
      <c r="E3">
        <v>4051.6</v>
      </c>
      <c r="F3">
        <v>0.1867</v>
      </c>
    </row>
    <row r="4" spans="1:6" x14ac:dyDescent="0.2">
      <c r="B4">
        <v>15580</v>
      </c>
      <c r="C4">
        <v>12</v>
      </c>
      <c r="D4">
        <v>1401.82</v>
      </c>
      <c r="E4">
        <v>1142.8599999999999</v>
      </c>
      <c r="F4">
        <v>7.3300000000000004E-2</v>
      </c>
    </row>
    <row r="5" spans="1:6" x14ac:dyDescent="0.2">
      <c r="A5" t="s">
        <v>15</v>
      </c>
      <c r="B5">
        <v>29500</v>
      </c>
      <c r="C5">
        <v>12</v>
      </c>
      <c r="D5">
        <v>2806.67</v>
      </c>
      <c r="E5">
        <v>4180.04</v>
      </c>
      <c r="F5">
        <v>0.14169999999999999</v>
      </c>
    </row>
    <row r="6" spans="1:6" x14ac:dyDescent="0.2">
      <c r="B6">
        <f>B2+B3+B4+B5</f>
        <v>111780</v>
      </c>
      <c r="D6">
        <f>D2+D3+D4+D5</f>
        <v>6714.16</v>
      </c>
      <c r="E6">
        <f>E2+E3+E4+E5</f>
        <v>16522.75</v>
      </c>
    </row>
    <row r="7" spans="1:6" x14ac:dyDescent="0.2">
      <c r="D7">
        <f>D1+D3+D4+D5</f>
        <v>10419.11</v>
      </c>
      <c r="E7">
        <f>E1+E3+E4+E5</f>
        <v>13207.939999999999</v>
      </c>
    </row>
    <row r="9" spans="1:6" x14ac:dyDescent="0.2">
      <c r="A9" t="s">
        <v>16</v>
      </c>
      <c r="B9">
        <v>15580</v>
      </c>
      <c r="C9">
        <v>24</v>
      </c>
      <c r="D9">
        <v>750.99</v>
      </c>
      <c r="E9">
        <v>2443.71</v>
      </c>
      <c r="F9">
        <v>7.8399999999999997E-2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5" sqref="G5"/>
    </sheetView>
  </sheetViews>
  <sheetFormatPr defaultRowHeight="14.25" x14ac:dyDescent="0.2"/>
  <cols>
    <col min="1" max="1" width="9.5" bestFit="1" customWidth="1"/>
    <col min="2" max="2" width="14.25" customWidth="1"/>
    <col min="3" max="3" width="17.7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20</v>
      </c>
      <c r="E1" s="1" t="s">
        <v>27</v>
      </c>
      <c r="F1" t="s">
        <v>22</v>
      </c>
    </row>
    <row r="2" spans="1:6" x14ac:dyDescent="0.2">
      <c r="B2">
        <v>2848</v>
      </c>
      <c r="C2">
        <v>146</v>
      </c>
    </row>
    <row r="3" spans="1:6" x14ac:dyDescent="0.2">
      <c r="A3">
        <v>20190520</v>
      </c>
      <c r="B3" t="s">
        <v>21</v>
      </c>
      <c r="D3">
        <v>1200</v>
      </c>
      <c r="F3">
        <v>1761</v>
      </c>
    </row>
    <row r="4" spans="1:6" x14ac:dyDescent="0.2">
      <c r="A4">
        <v>20190820</v>
      </c>
      <c r="B4" t="s">
        <v>23</v>
      </c>
      <c r="C4" t="s">
        <v>24</v>
      </c>
      <c r="D4">
        <v>900</v>
      </c>
      <c r="F4">
        <v>1808</v>
      </c>
    </row>
    <row r="5" spans="1:6" x14ac:dyDescent="0.2">
      <c r="A5">
        <v>20200120</v>
      </c>
      <c r="B5" t="s">
        <v>25</v>
      </c>
      <c r="C5" t="s">
        <v>26</v>
      </c>
      <c r="D5">
        <v>1500</v>
      </c>
      <c r="E5">
        <v>500</v>
      </c>
      <c r="F5">
        <v>2750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酒水支付</vt:lpstr>
      <vt:lpstr>强贷</vt:lpstr>
      <vt:lpstr>Sheet3</vt:lpstr>
      <vt:lpstr>房租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2020-05-06T08:01:04Z</dcterms:modified>
</cp:coreProperties>
</file>