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BDEEFC9E-AA6C-4496-80B2-607A3962CAAB}" xr6:coauthVersionLast="47" xr6:coauthVersionMax="47" xr10:uidLastSave="{00000000-0000-0000-0000-000000000000}"/>
  <bookViews>
    <workbookView xWindow="-108" yWindow="-108" windowWidth="23256" windowHeight="13176" activeTab="3" xr2:uid="{9C871981-05B6-406B-82A2-B7304F783EDF}"/>
  </bookViews>
  <sheets>
    <sheet name="Manual Method" sheetId="1" r:id="rId1"/>
    <sheet name="Analytical Method" sheetId="2" r:id="rId2"/>
    <sheet name="Practice" sheetId="3" r:id="rId3"/>
    <sheet name="Sheet1" sheetId="4" r:id="rId4"/>
  </sheets>
  <definedNames>
    <definedName name="_xlchart.v1.0" hidden="1">'Manual Method'!$J$12:$J$18</definedName>
    <definedName name="_xlchart.v1.1" hidden="1">'Manual Method'!$K$11</definedName>
    <definedName name="_xlchart.v1.2" hidden="1">'Manual Method'!$K$12:$K$18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3" i="1"/>
  <c r="H2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<sst xmlns="http://schemas.openxmlformats.org/spreadsheetml/2006/main" count="1245" uniqueCount="152">
  <si>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</si>
  <si>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</si>
  <si>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</si>
  <si>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</si>
  <si>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</si>
  <si>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</si>
  <si>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</si>
  <si>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</si>
  <si>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</si>
  <si>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</si>
  <si>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</si>
  <si>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</si>
  <si>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</si>
  <si>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</si>
  <si>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</si>
  <si>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</si>
  <si>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</si>
  <si>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</si>
  <si>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</si>
  <si>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</si>
  <si>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</si>
  <si>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</si>
  <si>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</si>
  <si>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</si>
  <si>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</si>
  <si>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</si>
  <si>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</si>
  <si>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</si>
  <si>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</si>
  <si>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</si>
  <si>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</si>
  <si>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</si>
  <si>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</si>
  <si>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</si>
  <si>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</si>
  <si>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</si>
  <si>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</si>
  <si>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</si>
  <si>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</si>
  <si>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</si>
  <si>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</si>
  <si>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</si>
  <si>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</si>
  <si>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</si>
  <si>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</si>
  <si>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</si>
  <si>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</si>
  <si>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</si>
  <si>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</si>
  <si>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</si>
  <si>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</si>
  <si>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</si>
  <si>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</si>
  <si>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</si>
  <si>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</si>
  <si>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</si>
  <si>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</si>
  <si>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</si>
  <si>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</si>
  <si>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</si>
  <si>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</si>
  <si>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</si>
  <si>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</si>
  <si>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</si>
  <si>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</si>
  <si>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</si>
  <si>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</si>
  <si>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</si>
  <si>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</si>
  <si>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</si>
  <si>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</si>
  <si>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</si>
  <si>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</si>
  <si>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</si>
  <si>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</si>
  <si>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</si>
  <si>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</si>
  <si>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</si>
  <si>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</si>
  <si>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</si>
  <si>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</si>
  <si>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</si>
  <si>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</si>
  <si>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</si>
  <si>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</si>
  <si>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</si>
  <si>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</si>
  <si>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</si>
  <si>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</si>
  <si>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</si>
  <si>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</si>
  <si>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</si>
  <si>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</si>
  <si>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</si>
  <si>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</si>
  <si>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</si>
  <si>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</si>
  <si>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</si>
  <si>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</si>
  <si>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</si>
  <si>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</si>
  <si>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</si>
  <si>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</si>
  <si>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</si>
  <si>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</si>
  <si>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</si>
  <si>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</si>
  <si>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</si>
  <si>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</si>
  <si>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</si>
  <si>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</si>
  <si>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</si>
  <si>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</si>
  <si>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</si>
  <si>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</si>
  <si>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</si>
  <si>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</si>
  <si>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</si>
  <si>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</si>
  <si>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</si>
  <si>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</si>
  <si>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</si>
  <si>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</si>
  <si>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</si>
  <si>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</si>
  <si>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</si>
  <si>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</si>
  <si>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</si>
  <si>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</si>
  <si>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</si>
  <si>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</si>
  <si>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</si>
  <si>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</si>
  <si>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</si>
  <si>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Manual Method</t>
  </si>
  <si>
    <t>[=COUNTIFS($E$3:$E$95,"&gt;=31",$E$3:$E$95,"&lt;=40")]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</si>
  <si>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</si>
  <si>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</si>
  <si>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</si>
  <si>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</si>
  <si>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</si>
  <si>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</si>
  <si>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</si>
  <si>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</si>
  <si>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</si>
  <si>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</si>
  <si>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</si>
  <si>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</si>
  <si>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</si>
  <si>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</si>
  <si>
    <t>(=min)</t>
  </si>
  <si>
    <t>(=Max)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</si>
</sst>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/>
    <xf numFmtId="10" fontId="0" fillId="0" borderId="4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Method'!$L$13:$L$20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'Analytical Method'!$M$13:$M$20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5-4481-BD83-7D6A11C8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65471"/>
        <c:axId val="774563615"/>
      </c:barChart>
      <c:catAx>
        <c:axId val="76886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563615"/>
        <c:crosses val="autoZero"/>
        <c:auto val="1"/>
        <c:lblAlgn val="ctr"/>
        <c:lblOffset val="100"/>
        <c:noMultiLvlLbl val="0"/>
      </c:catAx>
      <c:valAx>
        <c:axId val="77456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65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Method'!$P$25:$P$32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42911"/>
        <c:axId val="21690425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Method'!$Q$25:$Q$32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39071"/>
        <c:axId val="776102991"/>
      </c:lineChart>
      <c:catAx>
        <c:axId val="76884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904255"/>
        <c:crosses val="autoZero"/>
        <c:auto val="1"/>
        <c:lblAlgn val="ctr"/>
        <c:lblOffset val="100"/>
        <c:noMultiLvlLbl val="0"/>
      </c:catAx>
      <c:valAx>
        <c:axId val="21690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42911"/>
        <c:crosses val="autoZero"/>
        <c:crossBetween val="between"/>
      </c:valAx>
      <c:valAx>
        <c:axId val="77610299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68839071"/>
        <c:crosses val="max"/>
        <c:crossBetween val="between"/>
      </c:valAx>
      <c:catAx>
        <c:axId val="76883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610299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4948A76-1296-49EC-ABBD-C43302227862}">
          <cx:tx>
            <cx:txData>
              <cx:f>_xlchart.v1.1</cx:f>
              <cx:v>Marks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ADC6B0-A81B-4847-91D8-07F94D01CEA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6</xdr:row>
      <xdr:rowOff>175260</xdr:rowOff>
    </xdr:from>
    <xdr:to>
      <xdr:col>17</xdr:col>
      <xdr:colOff>434340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71493A-E1EA-8BFD-7722-A4892A990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0" y="1272540"/>
              <a:ext cx="397002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</xdr:row>
      <xdr:rowOff>45720</xdr:rowOff>
    </xdr:from>
    <xdr:to>
      <xdr:col>19</xdr:col>
      <xdr:colOff>533401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625C-E283-095E-944E-E4B5D4EF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167640</xdr:colOff>
      <xdr:row>22</xdr:row>
      <xdr:rowOff>160020</xdr:rowOff>
    </xdr:from>
    <xdr:to>
      <xdr:col>23</xdr:col>
      <xdr:colOff>419100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46887-D07F-0991-D82F-81277798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7EF9-9E68-4064-91CC-072B7BB3D465}">
  <dimension ref="B2:K95"/>
  <sheetViews>
    <sheetView zoomScale="91" workbookViewId="0">
      <selection activeCell="M26" sqref="M26"/>
    </sheetView>
  </sheetViews>
  <sheetFormatPr defaultRowHeight="14.4" x14ac:dyDescent="0.3"/>
  <cols>
    <col min="1" max="1" width="8.88671875" style="2"/>
    <col min="2" max="2" width="9.88671875" style="2" bestFit="1" customWidth="1"/>
    <col min="3" max="3" width="9.77734375" style="2" bestFit="1" customWidth="1"/>
    <col min="4" max="4" width="6" style="2" bestFit="1" customWidth="1"/>
    <col min="5" max="5" width="6.21875" style="2" bestFit="1" customWidth="1"/>
    <col min="6" max="6" width="9.77734375" style="2" bestFit="1" customWidth="1"/>
    <col min="7" max="7" width="11.33203125" style="2" bestFit="1" customWidth="1"/>
    <col min="8" max="8" width="8.77734375" style="2" customWidth="1"/>
    <col min="9" max="9" width="49.88671875" style="2" customWidth="1"/>
    <col min="10" max="10" width="8.88671875" style="2"/>
    <col min="11" max="11" width="13.44140625" style="2" customWidth="1"/>
    <col min="12" max="16384" width="8.88671875" style="2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G2" s="4" t="s">
        <v>137</v>
      </c>
      <c r="H2" s="5">
        <f>MIN(E3:E95)</f>
        <v>42</v>
      </c>
      <c r="I2" s="2" t="s">
        <v>141</v>
      </c>
    </row>
    <row r="3" spans="2:11" x14ac:dyDescent="0.3">
      <c r="B3" s="3" t="s">
        <v>4</v>
      </c>
      <c r="C3" s="3" t="s">
        <v>5</v>
      </c>
      <c r="D3" s="3" t="s">
        <v>6</v>
      </c>
      <c r="E3" s="3">
        <v>85</v>
      </c>
      <c r="G3" s="4" t="s">
        <v>138</v>
      </c>
      <c r="H3" s="5">
        <f>MAX(E3:E95)</f>
        <v>99</v>
      </c>
      <c r="I3" s="2" t="s">
        <v>142</v>
      </c>
    </row>
    <row r="4" spans="2:11" x14ac:dyDescent="0.3">
      <c r="B4" s="3" t="s">
        <v>7</v>
      </c>
      <c r="C4" s="3" t="s">
        <v>8</v>
      </c>
      <c r="D4" s="3" t="s">
        <v>9</v>
      </c>
      <c r="E4" s="3">
        <v>72</v>
      </c>
      <c r="G4" s="4" t="s">
        <v>139</v>
      </c>
      <c r="H4" s="5">
        <f>H3-H2</f>
        <v>57</v>
      </c>
      <c r="I4" s="2" t="s">
        <v>140</v>
      </c>
    </row>
    <row r="5" spans="2:11" x14ac:dyDescent="0.3">
      <c r="B5" s="3" t="s">
        <v>10</v>
      </c>
      <c r="C5" s="3" t="s">
        <v>11</v>
      </c>
      <c r="D5" s="3" t="s">
        <v>12</v>
      </c>
      <c r="E5" s="3">
        <v>95</v>
      </c>
      <c r="G5" s="4" t="s">
        <v>143</v>
      </c>
      <c r="H5" s="5">
        <f>H4/6</f>
        <v>9.5</v>
      </c>
      <c r="I5" s="2" t="s">
        <v>144</v>
      </c>
    </row>
    <row r="6" spans="2:11" x14ac:dyDescent="0.3">
      <c r="B6" s="3" t="s">
        <v>13</v>
      </c>
      <c r="C6" s="3" t="s">
        <v>14</v>
      </c>
      <c r="D6" s="3" t="s">
        <v>15</v>
      </c>
      <c r="E6" s="3">
        <v>89</v>
      </c>
      <c r="G6" s="4" t="s">
        <v>145</v>
      </c>
      <c r="H6" s="5">
        <v>10</v>
      </c>
    </row>
    <row r="7" spans="2:11" x14ac:dyDescent="0.3">
      <c r="B7" s="3" t="s">
        <v>16</v>
      </c>
      <c r="C7" s="3" t="s">
        <v>17</v>
      </c>
      <c r="D7" s="3" t="s">
        <v>18</v>
      </c>
      <c r="E7" s="3">
        <v>78</v>
      </c>
    </row>
    <row r="8" spans="2:11" x14ac:dyDescent="0.3">
      <c r="B8" s="3" t="s">
        <v>19</v>
      </c>
      <c r="C8" s="3" t="s">
        <v>20</v>
      </c>
      <c r="D8" s="3" t="s">
        <v>21</v>
      </c>
      <c r="E8" s="3">
        <v>60</v>
      </c>
    </row>
    <row r="9" spans="2:11" x14ac:dyDescent="0.3">
      <c r="B9" s="3" t="s">
        <v>22</v>
      </c>
      <c r="C9" s="3" t="s">
        <v>23</v>
      </c>
      <c r="D9" s="3" t="s">
        <v>6</v>
      </c>
      <c r="E9" s="3">
        <v>91</v>
      </c>
      <c r="G9" s="10" t="s">
        <v>134</v>
      </c>
      <c r="H9" s="10"/>
    </row>
    <row r="10" spans="2:11" x14ac:dyDescent="0.3">
      <c r="B10" s="3" t="s">
        <v>24</v>
      </c>
      <c r="C10" s="3" t="s">
        <v>25</v>
      </c>
      <c r="D10" s="3" t="s">
        <v>26</v>
      </c>
      <c r="E10" s="3">
        <v>66</v>
      </c>
    </row>
    <row r="11" spans="2:11" x14ac:dyDescent="0.3">
      <c r="B11" s="3" t="s">
        <v>27</v>
      </c>
      <c r="C11" s="3" t="s">
        <v>28</v>
      </c>
      <c r="D11" s="3" t="s">
        <v>18</v>
      </c>
      <c r="E11" s="3">
        <v>79</v>
      </c>
      <c r="G11" s="1" t="s">
        <v>2</v>
      </c>
      <c r="H11" s="1" t="s">
        <v>3</v>
      </c>
      <c r="J11" s="1" t="s">
        <v>2</v>
      </c>
      <c r="K11" s="1" t="s">
        <v>3</v>
      </c>
    </row>
    <row r="12" spans="2:11" x14ac:dyDescent="0.3">
      <c r="B12" s="3" t="s">
        <v>29</v>
      </c>
      <c r="C12" s="3" t="s">
        <v>30</v>
      </c>
      <c r="D12" s="3" t="s">
        <v>15</v>
      </c>
      <c r="E12" s="3">
        <v>88</v>
      </c>
      <c r="G12" s="3" t="s">
        <v>127</v>
      </c>
      <c r="H12" s="3"/>
      <c r="I12" s="2" t="s">
        <v>135</v>
      </c>
      <c r="J12" s="3" t="s">
        <v>127</v>
      </c>
      <c r="K12" s="3">
        <v>0</v>
      </c>
    </row>
    <row r="13" spans="2:11" x14ac:dyDescent="0.3">
      <c r="B13" s="3" t="s">
        <v>31</v>
      </c>
      <c r="C13" s="3" t="s">
        <v>32</v>
      </c>
      <c r="D13" s="3" t="s">
        <v>33</v>
      </c>
      <c r="E13" s="3">
        <v>45</v>
      </c>
      <c r="G13" s="3" t="s">
        <v>128</v>
      </c>
      <c r="H13" s="3"/>
      <c r="I13" s="2">
        <f>COUNTIFS($E$3:$E$95,"&gt;=41",$E$3:$E$95,"&lt;=50")</f>
        <v>9</v>
      </c>
      <c r="J13" s="3" t="s">
        <v>128</v>
      </c>
      <c r="K13" s="3">
        <v>9</v>
      </c>
    </row>
    <row r="14" spans="2:11" x14ac:dyDescent="0.3">
      <c r="B14" s="3" t="s">
        <v>34</v>
      </c>
      <c r="C14" s="3" t="s">
        <v>35</v>
      </c>
      <c r="D14" s="3" t="s">
        <v>6</v>
      </c>
      <c r="E14" s="3">
        <v>97</v>
      </c>
      <c r="G14" s="3" t="s">
        <v>129</v>
      </c>
      <c r="H14" s="3"/>
      <c r="I14" s="2">
        <f>COUNTIFS($E$3:$E$95,"&gt;=51",$E$3:$E$95,"&lt;=60")</f>
        <v>15</v>
      </c>
      <c r="J14" s="3" t="s">
        <v>129</v>
      </c>
      <c r="K14" s="3">
        <v>15</v>
      </c>
    </row>
    <row r="15" spans="2:11" x14ac:dyDescent="0.3">
      <c r="B15" s="3" t="s">
        <v>36</v>
      </c>
      <c r="C15" s="3" t="s">
        <v>37</v>
      </c>
      <c r="D15" s="3" t="s">
        <v>18</v>
      </c>
      <c r="E15" s="3">
        <v>77</v>
      </c>
      <c r="G15" s="3" t="s">
        <v>130</v>
      </c>
      <c r="H15" s="3"/>
      <c r="I15" s="2">
        <f>COUNTIFS($E$3:$E$95,"&gt;=61",$E$3:$E$95,"&lt;=70")</f>
        <v>14</v>
      </c>
      <c r="J15" s="3" t="s">
        <v>130</v>
      </c>
      <c r="K15" s="3">
        <v>14</v>
      </c>
    </row>
    <row r="16" spans="2:11" x14ac:dyDescent="0.3">
      <c r="B16" s="3" t="s">
        <v>38</v>
      </c>
      <c r="C16" s="3" t="s">
        <v>39</v>
      </c>
      <c r="D16" s="3" t="s">
        <v>21</v>
      </c>
      <c r="E16" s="3">
        <v>57</v>
      </c>
      <c r="G16" s="3" t="s">
        <v>131</v>
      </c>
      <c r="H16" s="3"/>
      <c r="I16" s="2">
        <f>COUNTIFS($E$3:$E$95,"&gt;=71",$E$3:$E$95,"&lt;=80")</f>
        <v>19</v>
      </c>
      <c r="J16" s="3" t="s">
        <v>131</v>
      </c>
      <c r="K16" s="3">
        <v>19</v>
      </c>
    </row>
    <row r="17" spans="2:11" x14ac:dyDescent="0.3">
      <c r="B17" s="3" t="s">
        <v>40</v>
      </c>
      <c r="C17" s="3" t="s">
        <v>41</v>
      </c>
      <c r="D17" s="3" t="s">
        <v>15</v>
      </c>
      <c r="E17" s="3">
        <v>86</v>
      </c>
      <c r="G17" s="3" t="s">
        <v>132</v>
      </c>
      <c r="H17" s="3"/>
      <c r="I17" s="2">
        <f>COUNTIFS($E$3:$E$95,"&gt;=81",$E$3:$E$95,"&lt;=90")</f>
        <v>13</v>
      </c>
      <c r="J17" s="3" t="s">
        <v>132</v>
      </c>
      <c r="K17" s="3">
        <v>13</v>
      </c>
    </row>
    <row r="18" spans="2:11" x14ac:dyDescent="0.3">
      <c r="B18" s="3" t="s">
        <v>42</v>
      </c>
      <c r="C18" s="3" t="s">
        <v>43</v>
      </c>
      <c r="D18" s="3" t="s">
        <v>9</v>
      </c>
      <c r="E18" s="3">
        <v>70</v>
      </c>
      <c r="G18" s="3" t="s">
        <v>133</v>
      </c>
      <c r="H18" s="3"/>
      <c r="I18" s="2">
        <f>COUNTIFS($E$3:$E$95,"&gt;=91",$E$3:$E$95,"&lt;=100")</f>
        <v>23</v>
      </c>
      <c r="J18" s="3" t="s">
        <v>133</v>
      </c>
      <c r="K18" s="3">
        <v>23</v>
      </c>
    </row>
    <row r="19" spans="2:11" x14ac:dyDescent="0.3">
      <c r="B19" s="3" t="s">
        <v>44</v>
      </c>
      <c r="C19" s="3" t="s">
        <v>45</v>
      </c>
      <c r="D19" s="3" t="s">
        <v>15</v>
      </c>
      <c r="E19" s="3">
        <v>88</v>
      </c>
    </row>
    <row r="20" spans="2:11" x14ac:dyDescent="0.3">
      <c r="B20" s="3" t="s">
        <v>46</v>
      </c>
      <c r="C20" s="3" t="s">
        <v>47</v>
      </c>
      <c r="D20" s="3" t="s">
        <v>18</v>
      </c>
      <c r="E20" s="3">
        <v>79</v>
      </c>
    </row>
    <row r="21" spans="2:11" x14ac:dyDescent="0.3">
      <c r="B21" s="3" t="s">
        <v>48</v>
      </c>
      <c r="C21" s="3" t="s">
        <v>49</v>
      </c>
      <c r="D21" s="3" t="s">
        <v>33</v>
      </c>
      <c r="E21" s="3">
        <v>48</v>
      </c>
    </row>
    <row r="22" spans="2:11" x14ac:dyDescent="0.3">
      <c r="B22" s="3" t="s">
        <v>50</v>
      </c>
      <c r="C22" s="3" t="s">
        <v>51</v>
      </c>
      <c r="D22" s="3" t="s">
        <v>6</v>
      </c>
      <c r="E22" s="3">
        <v>92</v>
      </c>
    </row>
    <row r="23" spans="2:11" x14ac:dyDescent="0.3">
      <c r="B23" s="3" t="s">
        <v>52</v>
      </c>
      <c r="C23" s="3" t="s">
        <v>53</v>
      </c>
      <c r="D23" s="3" t="s">
        <v>9</v>
      </c>
      <c r="E23" s="3">
        <v>73</v>
      </c>
    </row>
    <row r="24" spans="2:11" x14ac:dyDescent="0.3">
      <c r="B24" s="3" t="s">
        <v>54</v>
      </c>
      <c r="C24" s="3" t="s">
        <v>55</v>
      </c>
      <c r="D24" s="3" t="s">
        <v>18</v>
      </c>
      <c r="E24" s="3">
        <v>78</v>
      </c>
    </row>
    <row r="25" spans="2:11" x14ac:dyDescent="0.3">
      <c r="B25" s="3" t="s">
        <v>56</v>
      </c>
      <c r="C25" s="3" t="s">
        <v>57</v>
      </c>
      <c r="D25" s="3" t="s">
        <v>12</v>
      </c>
      <c r="E25" s="3">
        <v>94</v>
      </c>
    </row>
    <row r="26" spans="2:11" x14ac:dyDescent="0.3">
      <c r="B26" s="3" t="s">
        <v>58</v>
      </c>
      <c r="C26" s="3" t="s">
        <v>59</v>
      </c>
      <c r="D26" s="3" t="s">
        <v>21</v>
      </c>
      <c r="E26" s="3">
        <v>61</v>
      </c>
    </row>
    <row r="27" spans="2:11" x14ac:dyDescent="0.3">
      <c r="B27" s="3" t="s">
        <v>60</v>
      </c>
      <c r="C27" s="3" t="s">
        <v>61</v>
      </c>
      <c r="D27" s="3" t="s">
        <v>12</v>
      </c>
      <c r="E27" s="3">
        <v>93</v>
      </c>
    </row>
    <row r="28" spans="2:11" x14ac:dyDescent="0.3">
      <c r="B28" s="3" t="s">
        <v>62</v>
      </c>
      <c r="C28" s="3" t="s">
        <v>51</v>
      </c>
      <c r="D28" s="3" t="s">
        <v>26</v>
      </c>
      <c r="E28" s="3">
        <v>68</v>
      </c>
    </row>
    <row r="29" spans="2:11" x14ac:dyDescent="0.3">
      <c r="B29" s="3" t="s">
        <v>63</v>
      </c>
      <c r="C29" s="3" t="s">
        <v>64</v>
      </c>
      <c r="D29" s="3" t="s">
        <v>18</v>
      </c>
      <c r="E29" s="3">
        <v>79</v>
      </c>
    </row>
    <row r="30" spans="2:11" x14ac:dyDescent="0.3">
      <c r="B30" s="3" t="s">
        <v>65</v>
      </c>
      <c r="C30" s="3" t="s">
        <v>66</v>
      </c>
      <c r="D30" s="3" t="s">
        <v>67</v>
      </c>
      <c r="E30" s="3">
        <v>55</v>
      </c>
    </row>
    <row r="31" spans="2:11" x14ac:dyDescent="0.3">
      <c r="B31" s="3" t="s">
        <v>68</v>
      </c>
      <c r="C31" s="3" t="s">
        <v>69</v>
      </c>
      <c r="D31" s="3" t="s">
        <v>15</v>
      </c>
      <c r="E31" s="3">
        <v>87</v>
      </c>
    </row>
    <row r="32" spans="2:11" x14ac:dyDescent="0.3">
      <c r="B32" s="3" t="s">
        <v>70</v>
      </c>
      <c r="C32" s="3" t="s">
        <v>43</v>
      </c>
      <c r="D32" s="3" t="s">
        <v>6</v>
      </c>
      <c r="E32" s="3">
        <v>96</v>
      </c>
    </row>
    <row r="33" spans="2:5" x14ac:dyDescent="0.3">
      <c r="B33" s="3" t="s">
        <v>71</v>
      </c>
      <c r="C33" s="3" t="s">
        <v>72</v>
      </c>
      <c r="D33" s="3" t="s">
        <v>21</v>
      </c>
      <c r="E33" s="3">
        <v>53</v>
      </c>
    </row>
    <row r="34" spans="2:5" x14ac:dyDescent="0.3">
      <c r="B34" s="3" t="s">
        <v>73</v>
      </c>
      <c r="C34" s="3" t="s">
        <v>5</v>
      </c>
      <c r="D34" s="3" t="s">
        <v>9</v>
      </c>
      <c r="E34" s="3">
        <v>71</v>
      </c>
    </row>
    <row r="35" spans="2:5" x14ac:dyDescent="0.3">
      <c r="B35" s="3" t="s">
        <v>74</v>
      </c>
      <c r="C35" s="3" t="s">
        <v>17</v>
      </c>
      <c r="D35" s="3" t="s">
        <v>33</v>
      </c>
      <c r="E35" s="3">
        <v>47</v>
      </c>
    </row>
    <row r="36" spans="2:5" x14ac:dyDescent="0.3">
      <c r="B36" s="3" t="s">
        <v>75</v>
      </c>
      <c r="C36" s="3" t="s">
        <v>76</v>
      </c>
      <c r="D36" s="3" t="s">
        <v>12</v>
      </c>
      <c r="E36" s="3">
        <v>91</v>
      </c>
    </row>
    <row r="37" spans="2:5" x14ac:dyDescent="0.3">
      <c r="B37" s="3" t="s">
        <v>77</v>
      </c>
      <c r="C37" s="3" t="s">
        <v>37</v>
      </c>
      <c r="D37" s="3" t="s">
        <v>67</v>
      </c>
      <c r="E37" s="3">
        <v>52</v>
      </c>
    </row>
    <row r="38" spans="2:5" x14ac:dyDescent="0.3">
      <c r="B38" s="3" t="s">
        <v>78</v>
      </c>
      <c r="C38" s="3" t="s">
        <v>28</v>
      </c>
      <c r="D38" s="3" t="s">
        <v>15</v>
      </c>
      <c r="E38" s="3">
        <v>88</v>
      </c>
    </row>
    <row r="39" spans="2:5" x14ac:dyDescent="0.3">
      <c r="B39" s="3" t="s">
        <v>79</v>
      </c>
      <c r="C39" s="3" t="s">
        <v>80</v>
      </c>
      <c r="D39" s="3" t="s">
        <v>18</v>
      </c>
      <c r="E39" s="3">
        <v>75</v>
      </c>
    </row>
    <row r="40" spans="2:5" x14ac:dyDescent="0.3">
      <c r="B40" s="3" t="s">
        <v>81</v>
      </c>
      <c r="C40" s="3" t="s">
        <v>82</v>
      </c>
      <c r="D40" s="3" t="s">
        <v>9</v>
      </c>
      <c r="E40" s="3">
        <v>74</v>
      </c>
    </row>
    <row r="41" spans="2:5" x14ac:dyDescent="0.3">
      <c r="B41" s="3" t="s">
        <v>83</v>
      </c>
      <c r="C41" s="3" t="s">
        <v>84</v>
      </c>
      <c r="D41" s="3" t="s">
        <v>33</v>
      </c>
      <c r="E41" s="3">
        <v>42</v>
      </c>
    </row>
    <row r="42" spans="2:5" x14ac:dyDescent="0.3">
      <c r="B42" s="3" t="s">
        <v>85</v>
      </c>
      <c r="C42" s="3" t="s">
        <v>14</v>
      </c>
      <c r="D42" s="3" t="s">
        <v>12</v>
      </c>
      <c r="E42" s="3">
        <v>95</v>
      </c>
    </row>
    <row r="43" spans="2:5" x14ac:dyDescent="0.3">
      <c r="B43" s="3" t="s">
        <v>86</v>
      </c>
      <c r="C43" s="3" t="s">
        <v>20</v>
      </c>
      <c r="D43" s="3" t="s">
        <v>67</v>
      </c>
      <c r="E43" s="3">
        <v>56</v>
      </c>
    </row>
    <row r="44" spans="2:5" x14ac:dyDescent="0.3">
      <c r="B44" s="3" t="s">
        <v>87</v>
      </c>
      <c r="C44" s="3" t="s">
        <v>11</v>
      </c>
      <c r="D44" s="3" t="s">
        <v>9</v>
      </c>
      <c r="E44" s="3">
        <v>72</v>
      </c>
    </row>
    <row r="45" spans="2:5" x14ac:dyDescent="0.3">
      <c r="B45" s="3" t="s">
        <v>88</v>
      </c>
      <c r="C45" s="3" t="s">
        <v>45</v>
      </c>
      <c r="D45" s="3" t="s">
        <v>6</v>
      </c>
      <c r="E45" s="3">
        <v>98</v>
      </c>
    </row>
    <row r="46" spans="2:5" x14ac:dyDescent="0.3">
      <c r="B46" s="3" t="s">
        <v>77</v>
      </c>
      <c r="C46" s="3" t="s">
        <v>59</v>
      </c>
      <c r="D46" s="3" t="s">
        <v>9</v>
      </c>
      <c r="E46" s="3">
        <v>70</v>
      </c>
    </row>
    <row r="47" spans="2:5" x14ac:dyDescent="0.3">
      <c r="B47" s="3" t="s">
        <v>89</v>
      </c>
      <c r="C47" s="3" t="s">
        <v>8</v>
      </c>
      <c r="D47" s="3" t="s">
        <v>21</v>
      </c>
      <c r="E47" s="3">
        <v>62</v>
      </c>
    </row>
    <row r="48" spans="2:5" x14ac:dyDescent="0.3">
      <c r="B48" s="3" t="s">
        <v>90</v>
      </c>
      <c r="C48" s="3" t="s">
        <v>61</v>
      </c>
      <c r="D48" s="3" t="s">
        <v>15</v>
      </c>
      <c r="E48" s="3">
        <v>87</v>
      </c>
    </row>
    <row r="49" spans="2:5" x14ac:dyDescent="0.3">
      <c r="B49" s="3" t="s">
        <v>91</v>
      </c>
      <c r="C49" s="3" t="s">
        <v>69</v>
      </c>
      <c r="D49" s="3" t="s">
        <v>26</v>
      </c>
      <c r="E49" s="3">
        <v>65</v>
      </c>
    </row>
    <row r="50" spans="2:5" x14ac:dyDescent="0.3">
      <c r="B50" s="3" t="s">
        <v>92</v>
      </c>
      <c r="C50" s="3" t="s">
        <v>47</v>
      </c>
      <c r="D50" s="3" t="s">
        <v>12</v>
      </c>
      <c r="E50" s="3">
        <v>94</v>
      </c>
    </row>
    <row r="51" spans="2:5" x14ac:dyDescent="0.3">
      <c r="B51" s="3" t="s">
        <v>93</v>
      </c>
      <c r="C51" s="3" t="s">
        <v>43</v>
      </c>
      <c r="D51" s="3" t="s">
        <v>33</v>
      </c>
      <c r="E51" s="3">
        <v>44</v>
      </c>
    </row>
    <row r="52" spans="2:5" x14ac:dyDescent="0.3">
      <c r="B52" s="3" t="s">
        <v>94</v>
      </c>
      <c r="C52" s="3" t="s">
        <v>35</v>
      </c>
      <c r="D52" s="3" t="s">
        <v>6</v>
      </c>
      <c r="E52" s="3">
        <v>99</v>
      </c>
    </row>
    <row r="53" spans="2:5" x14ac:dyDescent="0.3">
      <c r="B53" s="3" t="s">
        <v>95</v>
      </c>
      <c r="C53" s="3" t="s">
        <v>37</v>
      </c>
      <c r="D53" s="3" t="s">
        <v>18</v>
      </c>
      <c r="E53" s="3">
        <v>77</v>
      </c>
    </row>
    <row r="54" spans="2:5" x14ac:dyDescent="0.3">
      <c r="B54" s="3" t="s">
        <v>96</v>
      </c>
      <c r="C54" s="3" t="s">
        <v>72</v>
      </c>
      <c r="D54" s="3" t="s">
        <v>67</v>
      </c>
      <c r="E54" s="3">
        <v>54</v>
      </c>
    </row>
    <row r="55" spans="2:5" x14ac:dyDescent="0.3">
      <c r="B55" s="3" t="s">
        <v>97</v>
      </c>
      <c r="C55" s="3" t="s">
        <v>5</v>
      </c>
      <c r="D55" s="3" t="s">
        <v>9</v>
      </c>
      <c r="E55" s="3">
        <v>73</v>
      </c>
    </row>
    <row r="56" spans="2:5" x14ac:dyDescent="0.3">
      <c r="B56" s="3" t="s">
        <v>98</v>
      </c>
      <c r="C56" s="3" t="s">
        <v>17</v>
      </c>
      <c r="D56" s="3" t="s">
        <v>12</v>
      </c>
      <c r="E56" s="3">
        <v>90</v>
      </c>
    </row>
    <row r="57" spans="2:5" x14ac:dyDescent="0.3">
      <c r="B57" s="3" t="s">
        <v>99</v>
      </c>
      <c r="C57" s="3" t="s">
        <v>76</v>
      </c>
      <c r="D57" s="3" t="s">
        <v>21</v>
      </c>
      <c r="E57" s="3">
        <v>59</v>
      </c>
    </row>
    <row r="58" spans="2:5" x14ac:dyDescent="0.3">
      <c r="B58" s="3" t="s">
        <v>100</v>
      </c>
      <c r="C58" s="3" t="s">
        <v>28</v>
      </c>
      <c r="D58" s="3" t="s">
        <v>15</v>
      </c>
      <c r="E58" s="3">
        <v>89</v>
      </c>
    </row>
    <row r="59" spans="2:5" x14ac:dyDescent="0.3">
      <c r="B59" s="3" t="s">
        <v>101</v>
      </c>
      <c r="C59" s="3" t="s">
        <v>80</v>
      </c>
      <c r="D59" s="3" t="s">
        <v>67</v>
      </c>
      <c r="E59" s="3">
        <v>51</v>
      </c>
    </row>
    <row r="60" spans="2:5" x14ac:dyDescent="0.3">
      <c r="B60" s="3" t="s">
        <v>16</v>
      </c>
      <c r="C60" s="3" t="s">
        <v>82</v>
      </c>
      <c r="D60" s="3" t="s">
        <v>12</v>
      </c>
      <c r="E60" s="3">
        <v>92</v>
      </c>
    </row>
    <row r="61" spans="2:5" x14ac:dyDescent="0.3">
      <c r="B61" s="3" t="s">
        <v>50</v>
      </c>
      <c r="C61" s="3" t="s">
        <v>64</v>
      </c>
      <c r="D61" s="3" t="s">
        <v>9</v>
      </c>
      <c r="E61" s="3">
        <v>75</v>
      </c>
    </row>
    <row r="62" spans="2:5" x14ac:dyDescent="0.3">
      <c r="B62" s="3" t="s">
        <v>102</v>
      </c>
      <c r="C62" s="3" t="s">
        <v>66</v>
      </c>
      <c r="D62" s="3" t="s">
        <v>33</v>
      </c>
      <c r="E62" s="3">
        <v>46</v>
      </c>
    </row>
    <row r="63" spans="2:5" x14ac:dyDescent="0.3">
      <c r="B63" s="3" t="s">
        <v>103</v>
      </c>
      <c r="C63" s="3" t="s">
        <v>8</v>
      </c>
      <c r="D63" s="3" t="s">
        <v>12</v>
      </c>
      <c r="E63" s="3">
        <v>93</v>
      </c>
    </row>
    <row r="64" spans="2:5" x14ac:dyDescent="0.3">
      <c r="B64" s="3" t="s">
        <v>104</v>
      </c>
      <c r="C64" s="3" t="s">
        <v>51</v>
      </c>
      <c r="D64" s="3" t="s">
        <v>9</v>
      </c>
      <c r="E64" s="3">
        <v>71</v>
      </c>
    </row>
    <row r="65" spans="2:5" x14ac:dyDescent="0.3">
      <c r="B65" s="3" t="s">
        <v>62</v>
      </c>
      <c r="C65" s="3" t="s">
        <v>43</v>
      </c>
      <c r="D65" s="3" t="s">
        <v>67</v>
      </c>
      <c r="E65" s="3">
        <v>58</v>
      </c>
    </row>
    <row r="66" spans="2:5" x14ac:dyDescent="0.3">
      <c r="B66" s="3" t="s">
        <v>105</v>
      </c>
      <c r="C66" s="3" t="s">
        <v>11</v>
      </c>
      <c r="D66" s="3" t="s">
        <v>12</v>
      </c>
      <c r="E66" s="3">
        <v>96</v>
      </c>
    </row>
    <row r="67" spans="2:5" x14ac:dyDescent="0.3">
      <c r="B67" s="3" t="s">
        <v>106</v>
      </c>
      <c r="C67" s="3" t="s">
        <v>47</v>
      </c>
      <c r="D67" s="3" t="s">
        <v>21</v>
      </c>
      <c r="E67" s="3">
        <v>64</v>
      </c>
    </row>
    <row r="68" spans="2:5" x14ac:dyDescent="0.3">
      <c r="B68" s="3" t="s">
        <v>107</v>
      </c>
      <c r="C68" s="3" t="s">
        <v>14</v>
      </c>
      <c r="D68" s="3" t="s">
        <v>15</v>
      </c>
      <c r="E68" s="3">
        <v>88</v>
      </c>
    </row>
    <row r="69" spans="2:5" x14ac:dyDescent="0.3">
      <c r="B69" s="3" t="s">
        <v>52</v>
      </c>
      <c r="C69" s="3" t="s">
        <v>20</v>
      </c>
      <c r="D69" s="3" t="s">
        <v>33</v>
      </c>
      <c r="E69" s="3">
        <v>45</v>
      </c>
    </row>
    <row r="70" spans="2:5" x14ac:dyDescent="0.3">
      <c r="B70" s="3" t="s">
        <v>108</v>
      </c>
      <c r="C70" s="3" t="s">
        <v>5</v>
      </c>
      <c r="D70" s="3" t="s">
        <v>12</v>
      </c>
      <c r="E70" s="3">
        <v>91</v>
      </c>
    </row>
    <row r="71" spans="2:5" x14ac:dyDescent="0.3">
      <c r="B71" s="3" t="s">
        <v>109</v>
      </c>
      <c r="C71" s="3" t="s">
        <v>37</v>
      </c>
      <c r="D71" s="3" t="s">
        <v>21</v>
      </c>
      <c r="E71" s="3">
        <v>63</v>
      </c>
    </row>
    <row r="72" spans="2:5" x14ac:dyDescent="0.3">
      <c r="B72" s="3" t="s">
        <v>110</v>
      </c>
      <c r="C72" s="3" t="s">
        <v>72</v>
      </c>
      <c r="D72" s="3" t="s">
        <v>9</v>
      </c>
      <c r="E72" s="3">
        <v>76</v>
      </c>
    </row>
    <row r="73" spans="2:5" x14ac:dyDescent="0.3">
      <c r="B73" s="3" t="s">
        <v>111</v>
      </c>
      <c r="C73" s="3" t="s">
        <v>17</v>
      </c>
      <c r="D73" s="3" t="s">
        <v>6</v>
      </c>
      <c r="E73" s="3">
        <v>97</v>
      </c>
    </row>
    <row r="74" spans="2:5" x14ac:dyDescent="0.3">
      <c r="B74" s="3" t="s">
        <v>112</v>
      </c>
      <c r="C74" s="3" t="s">
        <v>35</v>
      </c>
      <c r="D74" s="3" t="s">
        <v>9</v>
      </c>
      <c r="E74" s="3">
        <v>69</v>
      </c>
    </row>
    <row r="75" spans="2:5" x14ac:dyDescent="0.3">
      <c r="B75" s="3" t="s">
        <v>113</v>
      </c>
      <c r="C75" s="3" t="s">
        <v>45</v>
      </c>
      <c r="D75" s="3" t="s">
        <v>67</v>
      </c>
      <c r="E75" s="3">
        <v>50</v>
      </c>
    </row>
    <row r="76" spans="2:5" x14ac:dyDescent="0.3">
      <c r="B76" s="3" t="s">
        <v>112</v>
      </c>
      <c r="C76" s="3" t="s">
        <v>11</v>
      </c>
      <c r="D76" s="3" t="s">
        <v>12</v>
      </c>
      <c r="E76" s="3">
        <v>95</v>
      </c>
    </row>
    <row r="77" spans="2:5" x14ac:dyDescent="0.3">
      <c r="B77" s="3" t="s">
        <v>114</v>
      </c>
      <c r="C77" s="3" t="s">
        <v>69</v>
      </c>
      <c r="D77" s="3" t="s">
        <v>67</v>
      </c>
      <c r="E77" s="3">
        <v>57</v>
      </c>
    </row>
    <row r="78" spans="2:5" x14ac:dyDescent="0.3">
      <c r="B78" s="3" t="s">
        <v>87</v>
      </c>
      <c r="C78" s="3" t="s">
        <v>61</v>
      </c>
      <c r="D78" s="3" t="s">
        <v>15</v>
      </c>
      <c r="E78" s="3">
        <v>86</v>
      </c>
    </row>
    <row r="79" spans="2:5" x14ac:dyDescent="0.3">
      <c r="B79" s="3" t="s">
        <v>115</v>
      </c>
      <c r="C79" s="3" t="s">
        <v>69</v>
      </c>
      <c r="D79" s="3" t="s">
        <v>26</v>
      </c>
      <c r="E79" s="3">
        <v>64</v>
      </c>
    </row>
    <row r="80" spans="2:5" x14ac:dyDescent="0.3">
      <c r="B80" s="3" t="s">
        <v>116</v>
      </c>
      <c r="C80" s="3" t="s">
        <v>20</v>
      </c>
      <c r="D80" s="3" t="s">
        <v>12</v>
      </c>
      <c r="E80" s="3">
        <v>94</v>
      </c>
    </row>
    <row r="81" spans="2:5" x14ac:dyDescent="0.3">
      <c r="B81" s="3" t="s">
        <v>117</v>
      </c>
      <c r="C81" s="3" t="s">
        <v>72</v>
      </c>
      <c r="D81" s="3" t="s">
        <v>67</v>
      </c>
      <c r="E81" s="3">
        <v>53</v>
      </c>
    </row>
    <row r="82" spans="2:5" x14ac:dyDescent="0.3">
      <c r="B82" s="3" t="s">
        <v>16</v>
      </c>
      <c r="C82" s="3" t="s">
        <v>66</v>
      </c>
      <c r="D82" s="3" t="s">
        <v>9</v>
      </c>
      <c r="E82" s="3">
        <v>72</v>
      </c>
    </row>
    <row r="83" spans="2:5" x14ac:dyDescent="0.3">
      <c r="B83" s="3" t="s">
        <v>118</v>
      </c>
      <c r="C83" s="3" t="s">
        <v>47</v>
      </c>
      <c r="D83" s="3" t="s">
        <v>6</v>
      </c>
      <c r="E83" s="3">
        <v>98</v>
      </c>
    </row>
    <row r="84" spans="2:5" x14ac:dyDescent="0.3">
      <c r="B84" s="3" t="s">
        <v>119</v>
      </c>
      <c r="C84" s="3" t="s">
        <v>43</v>
      </c>
      <c r="D84" s="3" t="s">
        <v>9</v>
      </c>
      <c r="E84" s="3">
        <v>70</v>
      </c>
    </row>
    <row r="85" spans="2:5" x14ac:dyDescent="0.3">
      <c r="B85" s="3" t="s">
        <v>85</v>
      </c>
      <c r="C85" s="3" t="s">
        <v>64</v>
      </c>
      <c r="D85" s="3" t="s">
        <v>21</v>
      </c>
      <c r="E85" s="3">
        <v>61</v>
      </c>
    </row>
    <row r="86" spans="2:5" x14ac:dyDescent="0.3">
      <c r="B86" s="3" t="s">
        <v>120</v>
      </c>
      <c r="C86" s="3" t="s">
        <v>14</v>
      </c>
      <c r="D86" s="3" t="s">
        <v>15</v>
      </c>
      <c r="E86" s="3">
        <v>87</v>
      </c>
    </row>
    <row r="87" spans="2:5" x14ac:dyDescent="0.3">
      <c r="B87" s="3" t="s">
        <v>56</v>
      </c>
      <c r="C87" s="3" t="s">
        <v>5</v>
      </c>
      <c r="D87" s="3" t="s">
        <v>26</v>
      </c>
      <c r="E87" s="3">
        <v>68</v>
      </c>
    </row>
    <row r="88" spans="2:5" x14ac:dyDescent="0.3">
      <c r="B88" s="3" t="s">
        <v>50</v>
      </c>
      <c r="C88" s="3" t="s">
        <v>37</v>
      </c>
      <c r="D88" s="3" t="s">
        <v>33</v>
      </c>
      <c r="E88" s="3">
        <v>49</v>
      </c>
    </row>
    <row r="89" spans="2:5" x14ac:dyDescent="0.3">
      <c r="B89" s="3" t="s">
        <v>121</v>
      </c>
      <c r="C89" s="3" t="s">
        <v>80</v>
      </c>
      <c r="D89" s="3" t="s">
        <v>12</v>
      </c>
      <c r="E89" s="3">
        <v>92</v>
      </c>
    </row>
    <row r="90" spans="2:5" x14ac:dyDescent="0.3">
      <c r="B90" s="3" t="s">
        <v>122</v>
      </c>
      <c r="C90" s="3" t="s">
        <v>82</v>
      </c>
      <c r="D90" s="3" t="s">
        <v>67</v>
      </c>
      <c r="E90" s="3">
        <v>59</v>
      </c>
    </row>
    <row r="91" spans="2:5" x14ac:dyDescent="0.3">
      <c r="B91" s="3" t="s">
        <v>123</v>
      </c>
      <c r="C91" s="3" t="s">
        <v>84</v>
      </c>
      <c r="D91" s="3" t="s">
        <v>12</v>
      </c>
      <c r="E91" s="3">
        <v>97</v>
      </c>
    </row>
    <row r="92" spans="2:5" x14ac:dyDescent="0.3">
      <c r="B92" s="3" t="s">
        <v>60</v>
      </c>
      <c r="C92" s="3" t="s">
        <v>28</v>
      </c>
      <c r="D92" s="3" t="s">
        <v>67</v>
      </c>
      <c r="E92" s="3">
        <v>55</v>
      </c>
    </row>
    <row r="93" spans="2:5" x14ac:dyDescent="0.3">
      <c r="B93" s="3" t="s">
        <v>10</v>
      </c>
      <c r="C93" s="3" t="s">
        <v>35</v>
      </c>
      <c r="D93" s="3" t="s">
        <v>12</v>
      </c>
      <c r="E93" s="3">
        <v>93</v>
      </c>
    </row>
    <row r="94" spans="2:5" x14ac:dyDescent="0.3">
      <c r="B94" s="3" t="s">
        <v>124</v>
      </c>
      <c r="C94" s="3" t="s">
        <v>11</v>
      </c>
      <c r="D94" s="3" t="s">
        <v>9</v>
      </c>
      <c r="E94" s="3">
        <v>74</v>
      </c>
    </row>
    <row r="95" spans="2:5" x14ac:dyDescent="0.3">
      <c r="B95" s="3" t="s">
        <v>125</v>
      </c>
      <c r="C95" s="3" t="s">
        <v>43</v>
      </c>
      <c r="D95" s="3" t="s">
        <v>21</v>
      </c>
      <c r="E95" s="3">
        <v>60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4F29-28C4-428E-BEFD-0D57E904EB20}">
  <dimension ref="B2:Q95"/>
  <sheetViews>
    <sheetView zoomScale="86" workbookViewId="0">
      <selection activeCell="E2" sqref="E2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</row>
    <row r="3" spans="2:13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</row>
    <row r="4" spans="2:13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3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3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3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3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3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3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3" ht="15" thickBot="1" x14ac:dyDescent="0.35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3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  <c r="L12" s="7" t="s">
        <v>146</v>
      </c>
      <c r="M12" s="7" t="s">
        <v>126</v>
      </c>
    </row>
    <row r="13" spans="2:13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  <c r="L13">
        <v>40</v>
      </c>
      <c r="M13">
        <v>0</v>
      </c>
    </row>
    <row r="14" spans="2:13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  <c r="L14">
        <v>50</v>
      </c>
      <c r="M14">
        <v>9</v>
      </c>
    </row>
    <row r="15" spans="2:13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  <c r="L15">
        <v>60</v>
      </c>
      <c r="M15">
        <v>15</v>
      </c>
    </row>
    <row r="16" spans="2:13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  <c r="L16">
        <v>70</v>
      </c>
      <c r="M16">
        <v>14</v>
      </c>
    </row>
    <row r="17" spans="2:17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  <c r="L17">
        <v>80</v>
      </c>
      <c r="M17">
        <v>19</v>
      </c>
    </row>
    <row r="18" spans="2:17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  <c r="L18">
        <v>90</v>
      </c>
      <c r="M18">
        <v>13</v>
      </c>
    </row>
    <row r="19" spans="2:17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  <c r="L19">
        <v>100</v>
      </c>
      <c r="M19">
        <v>23</v>
      </c>
    </row>
    <row r="20" spans="2:17" ht="15" thickBot="1" x14ac:dyDescent="0.35">
      <c r="B20" s="3" t="s">
        <v>46</v>
      </c>
      <c r="C20" s="3" t="s">
        <v>47</v>
      </c>
      <c r="D20" s="3" t="s">
        <v>18</v>
      </c>
      <c r="E20" s="3">
        <v>79</v>
      </c>
      <c r="F20" s="2"/>
      <c r="L20" s="6" t="s">
        <v>148</v>
      </c>
      <c r="M20" s="6">
        <v>0</v>
      </c>
    </row>
    <row r="21" spans="2:17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7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7" ht="15" thickBot="1" x14ac:dyDescent="0.35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7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  <c r="L24" s="7" t="s">
        <v>146</v>
      </c>
      <c r="M24" s="7" t="s">
        <v>126</v>
      </c>
      <c r="N24" s="7" t="s">
        <v>149</v>
      </c>
      <c r="O24" s="7" t="s">
        <v>146</v>
      </c>
      <c r="P24" s="7" t="s">
        <v>126</v>
      </c>
      <c r="Q24" s="7" t="s">
        <v>149</v>
      </c>
    </row>
    <row r="25" spans="2:17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  <c r="L25">
        <v>40</v>
      </c>
      <c r="M25">
        <v>0</v>
      </c>
      <c r="N25" s="8">
        <v>0</v>
      </c>
      <c r="O25">
        <v>100</v>
      </c>
      <c r="P25">
        <v>23</v>
      </c>
      <c r="Q25" s="8">
        <v>0.24731182795698925</v>
      </c>
    </row>
    <row r="26" spans="2:17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  <c r="L26">
        <v>50</v>
      </c>
      <c r="M26">
        <v>9</v>
      </c>
      <c r="N26" s="8">
        <v>9.6774193548387094E-2</v>
      </c>
      <c r="O26">
        <v>80</v>
      </c>
      <c r="P26">
        <v>19</v>
      </c>
      <c r="Q26" s="8">
        <v>0.45161290322580644</v>
      </c>
    </row>
    <row r="27" spans="2:17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  <c r="L27">
        <v>60</v>
      </c>
      <c r="M27">
        <v>15</v>
      </c>
      <c r="N27" s="8">
        <v>0.25806451612903225</v>
      </c>
      <c r="O27">
        <v>60</v>
      </c>
      <c r="P27">
        <v>15</v>
      </c>
      <c r="Q27" s="8">
        <v>0.61290322580645162</v>
      </c>
    </row>
    <row r="28" spans="2:17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  <c r="L28">
        <v>70</v>
      </c>
      <c r="M28">
        <v>14</v>
      </c>
      <c r="N28" s="8">
        <v>0.40860215053763443</v>
      </c>
      <c r="O28">
        <v>70</v>
      </c>
      <c r="P28">
        <v>14</v>
      </c>
      <c r="Q28" s="8">
        <v>0.76344086021505375</v>
      </c>
    </row>
    <row r="29" spans="2:17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  <c r="L29">
        <v>80</v>
      </c>
      <c r="M29">
        <v>19</v>
      </c>
      <c r="N29" s="8">
        <v>0.61290322580645162</v>
      </c>
      <c r="O29">
        <v>90</v>
      </c>
      <c r="P29">
        <v>13</v>
      </c>
      <c r="Q29" s="8">
        <v>0.90322580645161288</v>
      </c>
    </row>
    <row r="30" spans="2:17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  <c r="L30">
        <v>90</v>
      </c>
      <c r="M30">
        <v>13</v>
      </c>
      <c r="N30" s="8">
        <v>0.75268817204301075</v>
      </c>
      <c r="O30">
        <v>50</v>
      </c>
      <c r="P30">
        <v>9</v>
      </c>
      <c r="Q30" s="8">
        <v>1</v>
      </c>
    </row>
    <row r="31" spans="2:17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  <c r="L31">
        <v>100</v>
      </c>
      <c r="M31">
        <v>23</v>
      </c>
      <c r="N31" s="8">
        <v>1</v>
      </c>
      <c r="O31">
        <v>40</v>
      </c>
      <c r="P31">
        <v>0</v>
      </c>
      <c r="Q31" s="8">
        <v>1</v>
      </c>
    </row>
    <row r="32" spans="2:17" ht="15" thickBot="1" x14ac:dyDescent="0.35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  <c r="L32" s="6" t="s">
        <v>148</v>
      </c>
      <c r="M32" s="6">
        <v>0</v>
      </c>
      <c r="N32" s="9">
        <v>1</v>
      </c>
      <c r="O32" s="6" t="s">
        <v>148</v>
      </c>
      <c r="P32" s="6">
        <v>0</v>
      </c>
      <c r="Q32" s="9">
        <v>1</v>
      </c>
    </row>
    <row r="33" spans="2:15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15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15" ht="15" thickBot="1" x14ac:dyDescent="0.35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15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  <c r="L36" s="7" t="s">
        <v>146</v>
      </c>
      <c r="M36" s="7" t="s">
        <v>126</v>
      </c>
      <c r="N36" s="7" t="s">
        <v>146</v>
      </c>
      <c r="O36" s="7" t="s">
        <v>126</v>
      </c>
    </row>
    <row r="37" spans="2:15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  <c r="L37">
        <v>40</v>
      </c>
      <c r="M37">
        <v>0</v>
      </c>
      <c r="N37">
        <v>100</v>
      </c>
      <c r="O37">
        <v>23</v>
      </c>
    </row>
    <row r="38" spans="2:15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  <c r="L38">
        <v>50</v>
      </c>
      <c r="M38">
        <v>9</v>
      </c>
      <c r="N38">
        <v>80</v>
      </c>
      <c r="O38">
        <v>19</v>
      </c>
    </row>
    <row r="39" spans="2:15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  <c r="L39">
        <v>60</v>
      </c>
      <c r="M39">
        <v>15</v>
      </c>
      <c r="N39">
        <v>60</v>
      </c>
      <c r="O39">
        <v>15</v>
      </c>
    </row>
    <row r="40" spans="2:15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  <c r="L40">
        <v>70</v>
      </c>
      <c r="M40">
        <v>14</v>
      </c>
      <c r="N40">
        <v>70</v>
      </c>
      <c r="O40">
        <v>14</v>
      </c>
    </row>
    <row r="41" spans="2:15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  <c r="L41">
        <v>80</v>
      </c>
      <c r="M41">
        <v>19</v>
      </c>
      <c r="N41">
        <v>90</v>
      </c>
      <c r="O41">
        <v>13</v>
      </c>
    </row>
    <row r="42" spans="2:15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  <c r="L42">
        <v>90</v>
      </c>
      <c r="M42">
        <v>13</v>
      </c>
      <c r="N42">
        <v>50</v>
      </c>
      <c r="O42">
        <v>9</v>
      </c>
    </row>
    <row r="43" spans="2:15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  <c r="L43">
        <v>100</v>
      </c>
      <c r="M43">
        <v>23</v>
      </c>
      <c r="N43">
        <v>40</v>
      </c>
      <c r="O43">
        <v>0</v>
      </c>
    </row>
    <row r="44" spans="2:15" ht="15" thickBot="1" x14ac:dyDescent="0.35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  <c r="L44" s="6" t="s">
        <v>148</v>
      </c>
      <c r="M44" s="6">
        <v>0</v>
      </c>
      <c r="N44" s="6" t="s">
        <v>148</v>
      </c>
      <c r="O44" s="6">
        <v>0</v>
      </c>
    </row>
    <row r="45" spans="2:15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15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15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15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N37:O44">
    <sortCondition descending="1" ref="O37"/>
  </sortState>
  <mergeCells count="2">
    <mergeCell ref="G10:H10"/>
    <mergeCell ref="G21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B098-2B6F-401E-9A5A-68F74E9E3195}">
  <dimension ref="B2:J95"/>
  <sheetViews>
    <sheetView workbookViewId="0">
      <selection activeCell="M12" sqref="M12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L20:L26">
    <sortCondition ref="L20"/>
  </sortState>
  <mergeCells count="2">
    <mergeCell ref="G10:H10"/>
    <mergeCell ref="G21:I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E23-41F0-49EB-B7D4-C98997ED00F0}">
  <dimension ref="B2:J95"/>
  <sheetViews>
    <sheetView tabSelected="1" workbookViewId="0">
      <selection activeCell="L76" sqref="L76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38.109375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4" t="s">
        <v>137</v>
      </c>
      <c r="H2" s="5"/>
      <c r="I2" s="2" t="s">
        <v>141</v>
      </c>
      <c r="J2" t="s">
        <v>150</v>
      </c>
    </row>
    <row r="3" spans="2:10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4" t="s">
        <v>138</v>
      </c>
      <c r="H3" s="5"/>
      <c r="I3" s="2" t="s">
        <v>142</v>
      </c>
      <c r="J3" t="s">
        <v>151</v>
      </c>
    </row>
    <row r="4" spans="2:10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4" t="s">
        <v>139</v>
      </c>
      <c r="H4" s="5"/>
      <c r="I4" s="2" t="s">
        <v>140</v>
      </c>
    </row>
    <row r="5" spans="2:10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4" t="s">
        <v>143</v>
      </c>
      <c r="H5" s="5"/>
      <c r="I5" s="2" t="s">
        <v>144</v>
      </c>
    </row>
    <row r="6" spans="2:10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4" t="s">
        <v>145</v>
      </c>
      <c r="H6" s="5"/>
      <c r="I6" s="2"/>
    </row>
    <row r="7" spans="2:10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0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0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0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11" t="s">
        <v>136</v>
      </c>
      <c r="H10" s="12"/>
    </row>
    <row r="11" spans="2:10" x14ac:dyDescent="0.3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0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</row>
    <row r="13" spans="2:10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</row>
    <row r="14" spans="2:10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</row>
    <row r="15" spans="2:10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</row>
    <row r="16" spans="2:10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</row>
    <row r="17" spans="2:10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</row>
    <row r="18" spans="2:10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</row>
    <row r="19" spans="2:10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</row>
    <row r="20" spans="2:10" x14ac:dyDescent="0.3">
      <c r="B20" s="3" t="s">
        <v>46</v>
      </c>
      <c r="C20" s="3" t="s">
        <v>47</v>
      </c>
      <c r="D20" s="3" t="s">
        <v>18</v>
      </c>
      <c r="E20" s="3">
        <v>79</v>
      </c>
      <c r="F20" s="2"/>
    </row>
    <row r="21" spans="2:10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13" t="s">
        <v>147</v>
      </c>
      <c r="H21" s="13"/>
      <c r="I21" s="13"/>
    </row>
    <row r="22" spans="2:10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13"/>
      <c r="H22" s="13"/>
      <c r="I22" s="13"/>
    </row>
    <row r="23" spans="2:10" x14ac:dyDescent="0.3">
      <c r="B23" s="3" t="s">
        <v>52</v>
      </c>
      <c r="C23" s="3" t="s">
        <v>53</v>
      </c>
      <c r="D23" s="3" t="s">
        <v>9</v>
      </c>
      <c r="E23" s="3">
        <v>73</v>
      </c>
      <c r="F23" s="2"/>
      <c r="G23" s="13"/>
      <c r="H23" s="13"/>
      <c r="I23" s="13"/>
    </row>
    <row r="24" spans="2:10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</row>
    <row r="25" spans="2:10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</row>
    <row r="26" spans="2:10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</row>
    <row r="27" spans="2:10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</row>
    <row r="28" spans="2:10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</row>
    <row r="29" spans="2:10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</row>
    <row r="30" spans="2:10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</row>
    <row r="31" spans="2:10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</row>
    <row r="32" spans="2:10" x14ac:dyDescent="0.3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</row>
    <row r="33" spans="2:8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8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8" x14ac:dyDescent="0.3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8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</row>
    <row r="37" spans="2:8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</row>
    <row r="38" spans="2:8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</row>
    <row r="39" spans="2:8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</row>
    <row r="40" spans="2:8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</row>
    <row r="41" spans="2:8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</row>
    <row r="42" spans="2:8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</row>
    <row r="43" spans="2:8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</row>
    <row r="44" spans="2:8" x14ac:dyDescent="0.3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</row>
    <row r="45" spans="2:8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8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8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8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mergeCells count="2">
    <mergeCell ref="G10:H10"/>
    <mergeCell ref="G21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Method</vt:lpstr>
      <vt:lpstr>Analytical Method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2023-11-01T13:05:29Z</dcterms:created>
  <dcterms:modified xsi:type="dcterms:W3CDTF">2023-11-08T09:00:05Z</dcterms:modified>
</cp:coreProperties>
</file>