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20115" windowHeight="7995"/>
  </bookViews>
  <sheets>
    <sheet name="  Packing List" sheetId="5" r:id="rId1"/>
  </sheets>
  <calcPr calcId="144525"/>
</workbook>
</file>

<file path=xl/calcChain.xml><?xml version="1.0" encoding="utf-8"?>
<calcChain xmlns="http://schemas.openxmlformats.org/spreadsheetml/2006/main">
  <c r="H21" i="5" l="1"/>
  <c r="H22" i="5"/>
  <c r="H20" i="5"/>
  <c r="H42" i="5"/>
  <c r="H43" i="5"/>
  <c r="H41" i="5"/>
  <c r="G44" i="5"/>
  <c r="G23" i="5"/>
  <c r="H38" i="5"/>
  <c r="H37" i="5"/>
  <c r="H36" i="5"/>
  <c r="H35" i="5"/>
  <c r="H34" i="5"/>
  <c r="H33" i="5"/>
  <c r="H32" i="5"/>
  <c r="H31" i="5"/>
  <c r="H30" i="5"/>
  <c r="H29" i="5"/>
  <c r="H17" i="5"/>
  <c r="H16" i="5"/>
  <c r="H15" i="5"/>
  <c r="H14" i="5"/>
  <c r="H13" i="5"/>
  <c r="H12" i="5"/>
  <c r="H11" i="5"/>
  <c r="H10" i="5"/>
  <c r="H9" i="5"/>
  <c r="H8" i="5"/>
  <c r="F39" i="5" l="1"/>
  <c r="F18" i="5" l="1"/>
  <c r="H39" i="5" l="1"/>
  <c r="H18" i="5"/>
  <c r="G39" i="5" l="1"/>
  <c r="E39" i="5" l="1"/>
  <c r="E18" i="5"/>
  <c r="G18" i="5"/>
</calcChain>
</file>

<file path=xl/sharedStrings.xml><?xml version="1.0" encoding="utf-8"?>
<sst xmlns="http://schemas.openxmlformats.org/spreadsheetml/2006/main" count="96" uniqueCount="69">
  <si>
    <t>Total</t>
  </si>
  <si>
    <t>Individual piece lengths</t>
  </si>
  <si>
    <t>No.of pieces</t>
  </si>
  <si>
    <t>Design No.</t>
  </si>
  <si>
    <t>Grey Construction :</t>
  </si>
  <si>
    <t xml:space="preserve">SORT NO. : </t>
  </si>
  <si>
    <t>GREY PACKING LIST</t>
  </si>
  <si>
    <t>Grade                          :</t>
  </si>
  <si>
    <t>EXPORT</t>
  </si>
  <si>
    <t>S. No.</t>
  </si>
  <si>
    <t>Pallet No.</t>
  </si>
  <si>
    <t>Total Meters</t>
  </si>
  <si>
    <t xml:space="preserve">PO NO.      : </t>
  </si>
  <si>
    <t>Nwt. in Kgs.</t>
  </si>
  <si>
    <t>GWt. in Kgs.</t>
  </si>
  <si>
    <t xml:space="preserve">Piece length 500 mtrs. and above </t>
  </si>
  <si>
    <t>=</t>
  </si>
  <si>
    <t>GLM</t>
  </si>
  <si>
    <t xml:space="preserve">Piece length450 mtrs. and 500 Mtr </t>
  </si>
  <si>
    <t>Ne 60/1 Giza xNe 60/1  MCU5 blend  78x 50/cm 183 cm</t>
  </si>
  <si>
    <t>Piece length 200 mtrs. to 450 mtrs.</t>
  </si>
  <si>
    <t>Note: Following Design  Number are Shortage against the order Quantity due to the reason of Short Length</t>
  </si>
  <si>
    <t>Po No</t>
  </si>
  <si>
    <t>Design No</t>
  </si>
  <si>
    <t>Shortage Qty in Mtrs</t>
  </si>
  <si>
    <t>4008 (NEW BUYER)</t>
  </si>
  <si>
    <t>Pallet#927</t>
  </si>
  <si>
    <t>Pallet#928</t>
  </si>
  <si>
    <t>Pallet#929</t>
  </si>
  <si>
    <t>Pallet#930</t>
  </si>
  <si>
    <t>Pallet#931</t>
  </si>
  <si>
    <t>Pallet#932</t>
  </si>
  <si>
    <t>Pallet#933</t>
  </si>
  <si>
    <t>Pallet#934</t>
  </si>
  <si>
    <t>Pallet#935</t>
  </si>
  <si>
    <t>Pallet#936</t>
  </si>
  <si>
    <t>Sud_PO_27_ 925513_18</t>
  </si>
  <si>
    <t>Pallet#937</t>
  </si>
  <si>
    <t>Pallet#938</t>
  </si>
  <si>
    <t>Pallet#939</t>
  </si>
  <si>
    <t>Pallet#940</t>
  </si>
  <si>
    <t>Pallet#941</t>
  </si>
  <si>
    <t>Pallet#942</t>
  </si>
  <si>
    <t>Pallet#943</t>
  </si>
  <si>
    <t>Pallet#944</t>
  </si>
  <si>
    <t>Pallet#945</t>
  </si>
  <si>
    <t>Pallet#946</t>
  </si>
  <si>
    <t>Sud_PO_28_ 925514_18</t>
  </si>
  <si>
    <t>Piece length 194 mtrs. to 450 mtrs.</t>
  </si>
  <si>
    <t>500+500+505+497+497</t>
  </si>
  <si>
    <t>499+506+500+508+525</t>
  </si>
  <si>
    <t>500+496+500+505+509</t>
  </si>
  <si>
    <t>502+505+503+510+502</t>
  </si>
  <si>
    <t>506+509+500+504+505</t>
  </si>
  <si>
    <t>512+502+508+511+504</t>
  </si>
  <si>
    <t>476+503+492+520+475</t>
  </si>
  <si>
    <t>504+503+518+507+503</t>
  </si>
  <si>
    <t>504+500+504+505+511</t>
  </si>
  <si>
    <t>507+510+492+510+500</t>
  </si>
  <si>
    <t>463+496+515+505+440</t>
  </si>
  <si>
    <t>495+521+507+503+506</t>
  </si>
  <si>
    <t>618+502+507+371+500</t>
  </si>
  <si>
    <t>504+505+504+513+503</t>
  </si>
  <si>
    <t>506+509+497+502+504</t>
  </si>
  <si>
    <t>497+500+510+511+506</t>
  </si>
  <si>
    <t>470+508+497+502+501</t>
  </si>
  <si>
    <t>494+497+501+511+505</t>
  </si>
  <si>
    <t>503+529+500+496+289+223</t>
  </si>
  <si>
    <r>
      <t>509+463+502+</t>
    </r>
    <r>
      <rPr>
        <b/>
        <sz val="12"/>
        <color rgb="FFFF0000"/>
        <rFont val="Calibri"/>
        <family val="2"/>
        <scheme val="minor"/>
      </rPr>
      <t>194</t>
    </r>
    <r>
      <rPr>
        <sz val="11"/>
        <color theme="1"/>
        <rFont val="Calibri"/>
        <family val="2"/>
        <scheme val="minor"/>
      </rPr>
      <t>+308+511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</si>
</sst>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0" fillId="0" borderId="0" xfId="0" applyFont="1" applyFill="1"/>
    <xf numFmtId="0" fontId="1" fillId="0" borderId="0" xfId="0" applyFont="1" applyFill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0" fontId="0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165" fontId="4" fillId="0" borderId="0" xfId="1" applyNumberFormat="1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1" fontId="0" fillId="0" borderId="0" xfId="0" applyNumberFormat="1" applyFont="1" applyFill="1"/>
    <xf numFmtId="0" fontId="5" fillId="0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3" borderId="0" xfId="0" applyFont="1" applyFill="1"/>
    <xf numFmtId="2" fontId="1" fillId="3" borderId="0" xfId="0" applyNumberFormat="1" applyFont="1" applyFill="1" applyBorder="1" applyAlignment="1">
      <alignment horizontal="center" vertical="center"/>
    </xf>
    <xf numFmtId="1" fontId="1" fillId="3" borderId="0" xfId="0" applyNumberFormat="1" applyFont="1" applyFill="1" applyBorder="1" applyAlignment="1">
      <alignment horizontal="center" vertical="center"/>
    </xf>
    <xf numFmtId="1" fontId="0" fillId="3" borderId="0" xfId="0" applyNumberFormat="1" applyFont="1" applyFill="1"/>
    <xf numFmtId="164" fontId="1" fillId="2" borderId="1" xfId="0" applyNumberFormat="1" applyFont="1" applyFill="1" applyBorder="1" applyAlignment="1">
      <alignment horizontal="center" vertical="center"/>
    </xf>
    <xf numFmtId="0" fontId="6" fillId="4" borderId="0" xfId="0" applyFont="1" applyFill="1"/>
    <xf numFmtId="0" fontId="0" fillId="4" borderId="0" xfId="0" applyFill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4" borderId="0" xfId="0" applyFont="1" applyFill="1"/>
    <xf numFmtId="0" fontId="2" fillId="0" borderId="0" xfId="0" applyFont="1" applyFill="1" applyAlignment="1">
      <alignment horizont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tabSelected="1" workbookViewId="0">
      <selection activeCell="L26" sqref="L26"/>
    </sheetView>
  </sheetViews>
  <sheetFormatPr defaultRowHeight="15" x14ac:dyDescent="0.25"/>
  <cols>
    <col min="1" max="1" width="2.42578125" style="2" customWidth="1"/>
    <col min="2" max="2" width="10.85546875" style="2" bestFit="1" customWidth="1"/>
    <col min="3" max="3" width="11.7109375" style="2" customWidth="1"/>
    <col min="4" max="4" width="13.85546875" style="2" bestFit="1" customWidth="1"/>
    <col min="5" max="5" width="19.28515625" style="15" bestFit="1" customWidth="1"/>
    <col min="6" max="6" width="19.42578125" style="2" bestFit="1" customWidth="1"/>
    <col min="7" max="7" width="18.42578125" style="2" bestFit="1" customWidth="1"/>
    <col min="8" max="8" width="11.7109375" style="2" customWidth="1"/>
    <col min="9" max="9" width="36.85546875" style="2" bestFit="1" customWidth="1"/>
    <col min="10" max="10" width="0" style="2" hidden="1" customWidth="1"/>
    <col min="11" max="16384" width="9.140625" style="2"/>
  </cols>
  <sheetData>
    <row r="1" spans="2:10" ht="18.75" x14ac:dyDescent="0.3">
      <c r="B1" s="41" t="s">
        <v>6</v>
      </c>
      <c r="C1" s="41"/>
      <c r="D1" s="41"/>
      <c r="E1" s="41"/>
      <c r="F1" s="41"/>
      <c r="G1" s="41"/>
      <c r="H1" s="41"/>
      <c r="I1" s="41"/>
    </row>
    <row r="2" spans="2:10" ht="18.75" x14ac:dyDescent="0.3">
      <c r="B2" s="8"/>
      <c r="C2" s="8"/>
      <c r="D2" s="8"/>
      <c r="E2" s="12"/>
      <c r="F2" s="8"/>
      <c r="G2" s="8"/>
      <c r="H2" s="8"/>
      <c r="I2" s="8"/>
    </row>
    <row r="4" spans="2:10" x14ac:dyDescent="0.25">
      <c r="B4" s="5" t="s">
        <v>5</v>
      </c>
      <c r="C4" s="5" t="s">
        <v>25</v>
      </c>
      <c r="D4" s="6"/>
      <c r="E4" s="13"/>
      <c r="F4" s="6"/>
      <c r="G4" s="5" t="s">
        <v>4</v>
      </c>
      <c r="H4" s="43" t="s">
        <v>19</v>
      </c>
      <c r="I4" s="43"/>
      <c r="J4" s="43"/>
    </row>
    <row r="5" spans="2:10" x14ac:dyDescent="0.25">
      <c r="B5" s="1" t="s">
        <v>12</v>
      </c>
      <c r="C5" s="5" t="s">
        <v>36</v>
      </c>
      <c r="D5" s="6"/>
      <c r="E5" s="13"/>
      <c r="F5" s="7"/>
      <c r="G5" s="5" t="s">
        <v>7</v>
      </c>
      <c r="H5" s="5" t="s">
        <v>8</v>
      </c>
      <c r="I5" s="6"/>
      <c r="J5" s="6"/>
    </row>
    <row r="6" spans="2:10" x14ac:dyDescent="0.25">
      <c r="C6" s="3"/>
      <c r="D6" s="3"/>
      <c r="E6" s="14"/>
      <c r="F6" s="3"/>
      <c r="G6" s="3"/>
      <c r="H6" s="3"/>
    </row>
    <row r="7" spans="2:10" ht="30" x14ac:dyDescent="0.25">
      <c r="B7" s="9" t="s">
        <v>9</v>
      </c>
      <c r="C7" s="9" t="s">
        <v>10</v>
      </c>
      <c r="D7" s="9" t="s">
        <v>3</v>
      </c>
      <c r="E7" s="9" t="s">
        <v>2</v>
      </c>
      <c r="F7" s="10" t="s">
        <v>11</v>
      </c>
      <c r="G7" s="10" t="s">
        <v>13</v>
      </c>
      <c r="H7" s="10" t="s">
        <v>14</v>
      </c>
      <c r="I7" s="10" t="s">
        <v>1</v>
      </c>
      <c r="J7" s="20" t="s">
        <v>17</v>
      </c>
    </row>
    <row r="8" spans="2:10" ht="15.75" x14ac:dyDescent="0.25">
      <c r="B8" s="4">
        <v>1</v>
      </c>
      <c r="C8" s="19" t="s">
        <v>26</v>
      </c>
      <c r="D8" s="22">
        <v>51861</v>
      </c>
      <c r="E8" s="4">
        <v>4</v>
      </c>
      <c r="F8" s="22">
        <v>2499</v>
      </c>
      <c r="G8" s="24">
        <v>627.9</v>
      </c>
      <c r="H8" s="25">
        <f>+G8+30</f>
        <v>657.9</v>
      </c>
      <c r="I8" s="19" t="s">
        <v>49</v>
      </c>
      <c r="J8" s="21">
        <v>250.86762518591971</v>
      </c>
    </row>
    <row r="9" spans="2:10" ht="15.75" x14ac:dyDescent="0.25">
      <c r="B9" s="4">
        <v>2</v>
      </c>
      <c r="C9" s="19" t="s">
        <v>27</v>
      </c>
      <c r="D9" s="22">
        <v>51862</v>
      </c>
      <c r="E9" s="4">
        <v>4</v>
      </c>
      <c r="F9" s="22">
        <v>2538</v>
      </c>
      <c r="G9" s="24">
        <v>631.70000000000005</v>
      </c>
      <c r="H9" s="25">
        <f t="shared" ref="H9:H17" si="0">+G9+30</f>
        <v>661.7</v>
      </c>
      <c r="I9" s="19" t="s">
        <v>50</v>
      </c>
      <c r="J9" s="21"/>
    </row>
    <row r="10" spans="2:10" ht="15.75" x14ac:dyDescent="0.25">
      <c r="B10" s="4">
        <v>3</v>
      </c>
      <c r="C10" s="19" t="s">
        <v>28</v>
      </c>
      <c r="D10" s="22">
        <v>51863</v>
      </c>
      <c r="E10" s="4">
        <v>4</v>
      </c>
      <c r="F10" s="22">
        <v>2510</v>
      </c>
      <c r="G10" s="24">
        <v>628.4</v>
      </c>
      <c r="H10" s="25">
        <f t="shared" si="0"/>
        <v>658.4</v>
      </c>
      <c r="I10" s="19" t="s">
        <v>51</v>
      </c>
      <c r="J10" s="21">
        <v>248.72057318321393</v>
      </c>
    </row>
    <row r="11" spans="2:10" ht="15.75" x14ac:dyDescent="0.25">
      <c r="B11" s="4">
        <v>4</v>
      </c>
      <c r="C11" s="19" t="s">
        <v>29</v>
      </c>
      <c r="D11" s="22">
        <v>51864</v>
      </c>
      <c r="E11" s="4">
        <v>4</v>
      </c>
      <c r="F11" s="22">
        <v>2522</v>
      </c>
      <c r="G11" s="24">
        <v>640.5</v>
      </c>
      <c r="H11" s="25">
        <f t="shared" si="0"/>
        <v>670.5</v>
      </c>
      <c r="I11" s="19" t="s">
        <v>52</v>
      </c>
      <c r="J11" s="21"/>
    </row>
    <row r="12" spans="2:10" ht="15.75" x14ac:dyDescent="0.25">
      <c r="B12" s="4">
        <v>5</v>
      </c>
      <c r="C12" s="19" t="s">
        <v>30</v>
      </c>
      <c r="D12" s="22">
        <v>51865</v>
      </c>
      <c r="E12" s="4">
        <v>4</v>
      </c>
      <c r="F12" s="22">
        <v>2524</v>
      </c>
      <c r="G12" s="24">
        <v>638.79999999999995</v>
      </c>
      <c r="H12" s="25">
        <f t="shared" si="0"/>
        <v>668.8</v>
      </c>
      <c r="I12" s="19" t="s">
        <v>53</v>
      </c>
      <c r="J12" s="21">
        <v>252.22112537018754</v>
      </c>
    </row>
    <row r="13" spans="2:10" ht="15.75" x14ac:dyDescent="0.25">
      <c r="B13" s="4">
        <v>6</v>
      </c>
      <c r="C13" s="19" t="s">
        <v>31</v>
      </c>
      <c r="D13" s="22">
        <v>51866</v>
      </c>
      <c r="E13" s="4">
        <v>4</v>
      </c>
      <c r="F13" s="22">
        <v>2537</v>
      </c>
      <c r="G13" s="24">
        <v>640.20000000000005</v>
      </c>
      <c r="H13" s="25">
        <f t="shared" si="0"/>
        <v>670.2</v>
      </c>
      <c r="I13" s="19" t="s">
        <v>54</v>
      </c>
      <c r="J13" s="21"/>
    </row>
    <row r="14" spans="2:10" ht="15.75" x14ac:dyDescent="0.25">
      <c r="B14" s="4">
        <v>7</v>
      </c>
      <c r="C14" s="19" t="s">
        <v>32</v>
      </c>
      <c r="D14" s="22">
        <v>51867</v>
      </c>
      <c r="E14" s="4">
        <v>4</v>
      </c>
      <c r="F14" s="22">
        <v>2466</v>
      </c>
      <c r="G14" s="24">
        <v>625.5</v>
      </c>
      <c r="H14" s="25">
        <f t="shared" si="0"/>
        <v>655.5</v>
      </c>
      <c r="I14" s="19" t="s">
        <v>55</v>
      </c>
      <c r="J14" s="21">
        <v>253.98406374501991</v>
      </c>
    </row>
    <row r="15" spans="2:10" ht="15.75" x14ac:dyDescent="0.25">
      <c r="B15" s="4">
        <v>8</v>
      </c>
      <c r="C15" s="19" t="s">
        <v>33</v>
      </c>
      <c r="D15" s="22">
        <v>51868</v>
      </c>
      <c r="E15" s="4">
        <v>4</v>
      </c>
      <c r="F15" s="22">
        <v>2535</v>
      </c>
      <c r="G15" s="24">
        <v>637.5</v>
      </c>
      <c r="H15" s="25">
        <f t="shared" si="0"/>
        <v>667.5</v>
      </c>
      <c r="I15" s="19" t="s">
        <v>56</v>
      </c>
      <c r="J15" s="21"/>
    </row>
    <row r="16" spans="2:10" ht="15.75" x14ac:dyDescent="0.25">
      <c r="B16" s="4">
        <v>9</v>
      </c>
      <c r="C16" s="19" t="s">
        <v>34</v>
      </c>
      <c r="D16" s="22">
        <v>51869</v>
      </c>
      <c r="E16" s="4">
        <v>4</v>
      </c>
      <c r="F16" s="22">
        <v>2524</v>
      </c>
      <c r="G16" s="24">
        <v>632.6</v>
      </c>
      <c r="H16" s="25">
        <f t="shared" si="0"/>
        <v>662.6</v>
      </c>
      <c r="I16" s="19" t="s">
        <v>57</v>
      </c>
      <c r="J16" s="21"/>
    </row>
    <row r="17" spans="2:10" ht="15.75" x14ac:dyDescent="0.25">
      <c r="B17" s="4">
        <v>10</v>
      </c>
      <c r="C17" s="19" t="s">
        <v>35</v>
      </c>
      <c r="D17" s="22">
        <v>51870</v>
      </c>
      <c r="E17" s="4">
        <v>4</v>
      </c>
      <c r="F17" s="22">
        <v>2519</v>
      </c>
      <c r="G17" s="24">
        <v>630.1</v>
      </c>
      <c r="H17" s="25">
        <f t="shared" si="0"/>
        <v>660.1</v>
      </c>
      <c r="I17" s="19" t="s">
        <v>58</v>
      </c>
      <c r="J17" s="21"/>
    </row>
    <row r="18" spans="2:10" x14ac:dyDescent="0.25">
      <c r="B18" s="42" t="s">
        <v>0</v>
      </c>
      <c r="C18" s="42"/>
      <c r="D18" s="42"/>
      <c r="E18" s="11">
        <f>SUM(E8:E17)</f>
        <v>40</v>
      </c>
      <c r="F18" s="11">
        <f>SUM(F8:F17)</f>
        <v>25174</v>
      </c>
      <c r="G18" s="33">
        <f t="shared" ref="G18:H18" si="1">SUM(G8:G17)</f>
        <v>6333.2000000000007</v>
      </c>
      <c r="H18" s="33">
        <f t="shared" si="1"/>
        <v>6633.2000000000007</v>
      </c>
      <c r="I18" s="23"/>
      <c r="J18" s="21"/>
    </row>
    <row r="19" spans="2:10" s="29" customFormat="1" x14ac:dyDescent="0.25">
      <c r="B19" s="30"/>
      <c r="C19" s="30"/>
      <c r="D19" s="30"/>
      <c r="E19" s="31"/>
      <c r="F19" s="31"/>
      <c r="G19" s="31"/>
      <c r="H19" s="31"/>
      <c r="I19" s="30"/>
      <c r="J19" s="32"/>
    </row>
    <row r="20" spans="2:10" x14ac:dyDescent="0.25">
      <c r="B20" s="26"/>
      <c r="C20" s="16" t="s">
        <v>15</v>
      </c>
      <c r="D20" s="16"/>
      <c r="E20" s="16"/>
      <c r="F20" s="17" t="s">
        <v>16</v>
      </c>
      <c r="G20" s="17">
        <v>21250</v>
      </c>
      <c r="H20" s="18">
        <f>+G20/$G$23</f>
        <v>0.84412489076030828</v>
      </c>
      <c r="I20" s="27"/>
      <c r="J20" s="21"/>
    </row>
    <row r="21" spans="2:10" x14ac:dyDescent="0.25">
      <c r="B21" s="26"/>
      <c r="C21" s="16" t="s">
        <v>18</v>
      </c>
      <c r="D21" s="16"/>
      <c r="E21" s="16"/>
      <c r="F21" s="17" t="s">
        <v>16</v>
      </c>
      <c r="G21" s="17">
        <v>3924</v>
      </c>
      <c r="H21" s="18">
        <f t="shared" ref="H21:H22" si="2">+G21/$G$23</f>
        <v>0.15587510923969175</v>
      </c>
      <c r="I21" s="27"/>
      <c r="J21" s="21"/>
    </row>
    <row r="22" spans="2:10" x14ac:dyDescent="0.25">
      <c r="B22" s="26"/>
      <c r="C22" s="16" t="s">
        <v>20</v>
      </c>
      <c r="D22" s="16"/>
      <c r="E22" s="16"/>
      <c r="F22" s="17" t="s">
        <v>16</v>
      </c>
      <c r="G22" s="17">
        <v>0</v>
      </c>
      <c r="H22" s="18">
        <f t="shared" si="2"/>
        <v>0</v>
      </c>
      <c r="I22" s="27"/>
      <c r="J22" s="21"/>
    </row>
    <row r="23" spans="2:10" x14ac:dyDescent="0.25">
      <c r="C23" s="16" t="s">
        <v>0</v>
      </c>
      <c r="D23" s="16"/>
      <c r="E23" s="16"/>
      <c r="F23" s="17" t="s">
        <v>16</v>
      </c>
      <c r="G23" s="17">
        <f>SUM(G20:G22)</f>
        <v>25174</v>
      </c>
      <c r="H23" s="18"/>
    </row>
    <row r="24" spans="2:10" x14ac:dyDescent="0.25">
      <c r="C24"/>
      <c r="D24"/>
      <c r="E24"/>
      <c r="F24"/>
      <c r="G24"/>
      <c r="H24"/>
    </row>
    <row r="25" spans="2:10" x14ac:dyDescent="0.25">
      <c r="B25" s="5" t="s">
        <v>5</v>
      </c>
      <c r="C25" s="5" t="s">
        <v>25</v>
      </c>
      <c r="D25" s="6"/>
      <c r="E25" s="13"/>
      <c r="F25" s="6"/>
      <c r="G25" s="5" t="s">
        <v>4</v>
      </c>
      <c r="H25" s="43" t="s">
        <v>19</v>
      </c>
      <c r="I25" s="43"/>
      <c r="J25" s="43"/>
    </row>
    <row r="26" spans="2:10" x14ac:dyDescent="0.25">
      <c r="B26" s="1" t="s">
        <v>12</v>
      </c>
      <c r="C26" s="5" t="s">
        <v>47</v>
      </c>
      <c r="D26" s="6"/>
      <c r="E26" s="13"/>
      <c r="F26" s="7"/>
      <c r="G26" s="5" t="s">
        <v>7</v>
      </c>
      <c r="H26" s="5" t="s">
        <v>8</v>
      </c>
    </row>
    <row r="27" spans="2:10" x14ac:dyDescent="0.25">
      <c r="C27" s="3"/>
      <c r="D27" s="3"/>
      <c r="E27" s="14"/>
      <c r="F27" s="3"/>
      <c r="G27" s="3"/>
      <c r="H27" s="3"/>
    </row>
    <row r="28" spans="2:10" ht="30" x14ac:dyDescent="0.25">
      <c r="B28" s="9" t="s">
        <v>9</v>
      </c>
      <c r="C28" s="9" t="s">
        <v>10</v>
      </c>
      <c r="D28" s="9" t="s">
        <v>3</v>
      </c>
      <c r="E28" s="9" t="s">
        <v>2</v>
      </c>
      <c r="F28" s="10" t="s">
        <v>11</v>
      </c>
      <c r="G28" s="10" t="s">
        <v>13</v>
      </c>
      <c r="H28" s="10" t="s">
        <v>14</v>
      </c>
      <c r="I28" s="10" t="s">
        <v>1</v>
      </c>
    </row>
    <row r="29" spans="2:10" ht="15.75" x14ac:dyDescent="0.25">
      <c r="B29" s="4">
        <v>1</v>
      </c>
      <c r="C29" s="19" t="s">
        <v>37</v>
      </c>
      <c r="D29" s="22">
        <v>51871</v>
      </c>
      <c r="E29" s="4">
        <v>4</v>
      </c>
      <c r="F29" s="22">
        <v>2419</v>
      </c>
      <c r="G29" s="24">
        <v>608.70000000000005</v>
      </c>
      <c r="H29" s="25">
        <f>+G29+30</f>
        <v>638.70000000000005</v>
      </c>
      <c r="I29" s="19" t="s">
        <v>59</v>
      </c>
    </row>
    <row r="30" spans="2:10" ht="15.75" x14ac:dyDescent="0.25">
      <c r="B30" s="4">
        <v>2</v>
      </c>
      <c r="C30" s="19" t="s">
        <v>38</v>
      </c>
      <c r="D30" s="22">
        <v>51872</v>
      </c>
      <c r="E30" s="4">
        <v>5</v>
      </c>
      <c r="F30" s="22">
        <v>2487</v>
      </c>
      <c r="G30" s="24">
        <v>637.20000000000005</v>
      </c>
      <c r="H30" s="25">
        <f t="shared" ref="H30:H38" si="3">+G30+30</f>
        <v>667.2</v>
      </c>
      <c r="I30" s="19" t="s">
        <v>68</v>
      </c>
    </row>
    <row r="31" spans="2:10" ht="15.75" x14ac:dyDescent="0.25">
      <c r="B31" s="4">
        <v>3</v>
      </c>
      <c r="C31" s="19" t="s">
        <v>39</v>
      </c>
      <c r="D31" s="22">
        <v>51873</v>
      </c>
      <c r="E31" s="4">
        <v>4</v>
      </c>
      <c r="F31" s="22">
        <v>2532</v>
      </c>
      <c r="G31" s="24">
        <v>635.5</v>
      </c>
      <c r="H31" s="25">
        <f t="shared" si="3"/>
        <v>665.5</v>
      </c>
      <c r="I31" s="19" t="s">
        <v>60</v>
      </c>
    </row>
    <row r="32" spans="2:10" ht="15.75" x14ac:dyDescent="0.25">
      <c r="B32" s="4">
        <v>4</v>
      </c>
      <c r="C32" s="19" t="s">
        <v>40</v>
      </c>
      <c r="D32" s="22">
        <v>51874</v>
      </c>
      <c r="E32" s="4">
        <v>4</v>
      </c>
      <c r="F32" s="22">
        <v>2498</v>
      </c>
      <c r="G32" s="24">
        <v>622.6</v>
      </c>
      <c r="H32" s="25">
        <f t="shared" si="3"/>
        <v>652.6</v>
      </c>
      <c r="I32" s="19" t="s">
        <v>61</v>
      </c>
    </row>
    <row r="33" spans="2:9" ht="15.75" x14ac:dyDescent="0.25">
      <c r="B33" s="4">
        <v>5</v>
      </c>
      <c r="C33" s="19" t="s">
        <v>41</v>
      </c>
      <c r="D33" s="22">
        <v>51875</v>
      </c>
      <c r="E33" s="4">
        <v>4</v>
      </c>
      <c r="F33" s="22">
        <v>2540</v>
      </c>
      <c r="G33" s="24">
        <v>640.6</v>
      </c>
      <c r="H33" s="25">
        <f t="shared" si="3"/>
        <v>670.6</v>
      </c>
      <c r="I33" s="19" t="s">
        <v>67</v>
      </c>
    </row>
    <row r="34" spans="2:9" ht="15.75" x14ac:dyDescent="0.25">
      <c r="B34" s="4">
        <v>6</v>
      </c>
      <c r="C34" s="19" t="s">
        <v>42</v>
      </c>
      <c r="D34" s="22">
        <v>51876</v>
      </c>
      <c r="E34" s="4">
        <v>4</v>
      </c>
      <c r="F34" s="22">
        <v>2529</v>
      </c>
      <c r="G34" s="24">
        <v>635.4</v>
      </c>
      <c r="H34" s="25">
        <f t="shared" si="3"/>
        <v>665.4</v>
      </c>
      <c r="I34" s="19" t="s">
        <v>62</v>
      </c>
    </row>
    <row r="35" spans="2:9" ht="15.75" x14ac:dyDescent="0.25">
      <c r="B35" s="4">
        <v>7</v>
      </c>
      <c r="C35" s="19" t="s">
        <v>43</v>
      </c>
      <c r="D35" s="22">
        <v>51877</v>
      </c>
      <c r="E35" s="4">
        <v>4</v>
      </c>
      <c r="F35" s="22">
        <v>2518</v>
      </c>
      <c r="G35" s="24">
        <v>636.1</v>
      </c>
      <c r="H35" s="25">
        <f t="shared" si="3"/>
        <v>666.1</v>
      </c>
      <c r="I35" s="19" t="s">
        <v>63</v>
      </c>
    </row>
    <row r="36" spans="2:9" ht="15.75" x14ac:dyDescent="0.25">
      <c r="B36" s="4">
        <v>8</v>
      </c>
      <c r="C36" s="19" t="s">
        <v>44</v>
      </c>
      <c r="D36" s="22">
        <v>51878</v>
      </c>
      <c r="E36" s="4">
        <v>4</v>
      </c>
      <c r="F36" s="22">
        <v>2524</v>
      </c>
      <c r="G36" s="24">
        <v>646</v>
      </c>
      <c r="H36" s="25">
        <f t="shared" si="3"/>
        <v>676</v>
      </c>
      <c r="I36" s="19" t="s">
        <v>64</v>
      </c>
    </row>
    <row r="37" spans="2:9" ht="15.75" x14ac:dyDescent="0.25">
      <c r="B37" s="4">
        <v>9</v>
      </c>
      <c r="C37" s="19" t="s">
        <v>45</v>
      </c>
      <c r="D37" s="22">
        <v>51879</v>
      </c>
      <c r="E37" s="4">
        <v>4</v>
      </c>
      <c r="F37" s="22">
        <v>2478</v>
      </c>
      <c r="G37" s="24">
        <v>624.79999999999995</v>
      </c>
      <c r="H37" s="25">
        <f t="shared" si="3"/>
        <v>654.79999999999995</v>
      </c>
      <c r="I37" s="19" t="s">
        <v>65</v>
      </c>
    </row>
    <row r="38" spans="2:9" ht="15.75" x14ac:dyDescent="0.25">
      <c r="B38" s="4">
        <v>10</v>
      </c>
      <c r="C38" s="19" t="s">
        <v>46</v>
      </c>
      <c r="D38" s="22">
        <v>51880</v>
      </c>
      <c r="E38" s="4">
        <v>4</v>
      </c>
      <c r="F38" s="22">
        <v>2508</v>
      </c>
      <c r="G38" s="24">
        <v>633</v>
      </c>
      <c r="H38" s="25">
        <f t="shared" si="3"/>
        <v>663</v>
      </c>
      <c r="I38" s="19" t="s">
        <v>66</v>
      </c>
    </row>
    <row r="39" spans="2:9" x14ac:dyDescent="0.25">
      <c r="B39" s="42" t="s">
        <v>0</v>
      </c>
      <c r="C39" s="42"/>
      <c r="D39" s="42"/>
      <c r="E39" s="11">
        <f>SUM(E29:E38)</f>
        <v>41</v>
      </c>
      <c r="F39" s="11">
        <f>SUM(F29:F38)</f>
        <v>25033</v>
      </c>
      <c r="G39" s="33">
        <f>SUM(G29:G38)</f>
        <v>6319.9000000000005</v>
      </c>
      <c r="H39" s="33">
        <f>SUM(H29:H38)</f>
        <v>6619.9000000000005</v>
      </c>
      <c r="I39" s="28"/>
    </row>
    <row r="41" spans="2:9" x14ac:dyDescent="0.25">
      <c r="C41" s="16" t="s">
        <v>15</v>
      </c>
      <c r="D41" s="16"/>
      <c r="E41" s="16"/>
      <c r="F41" s="17" t="s">
        <v>16</v>
      </c>
      <c r="G41" s="17">
        <v>17843</v>
      </c>
      <c r="H41" s="18">
        <f>+G41/$G$44</f>
        <v>0.71277913154635886</v>
      </c>
      <c r="I41" s="18"/>
    </row>
    <row r="42" spans="2:9" x14ac:dyDescent="0.25">
      <c r="C42" s="16" t="s">
        <v>18</v>
      </c>
      <c r="D42" s="16"/>
      <c r="E42" s="16"/>
      <c r="F42" s="17" t="s">
        <v>16</v>
      </c>
      <c r="G42" s="17">
        <v>5805</v>
      </c>
      <c r="H42" s="18">
        <f t="shared" ref="H42:H43" si="4">+G42/$G$44</f>
        <v>0.23189390005193145</v>
      </c>
      <c r="I42" s="18"/>
    </row>
    <row r="43" spans="2:9" x14ac:dyDescent="0.25">
      <c r="C43" s="16" t="s">
        <v>48</v>
      </c>
      <c r="D43" s="16"/>
      <c r="E43" s="16"/>
      <c r="F43" s="17" t="s">
        <v>16</v>
      </c>
      <c r="G43" s="17">
        <v>1385</v>
      </c>
      <c r="H43" s="18">
        <f t="shared" si="4"/>
        <v>5.5326968401709746E-2</v>
      </c>
      <c r="I43" s="18"/>
    </row>
    <row r="44" spans="2:9" x14ac:dyDescent="0.25">
      <c r="C44" s="16" t="s">
        <v>0</v>
      </c>
      <c r="D44" s="16"/>
      <c r="E44" s="16"/>
      <c r="F44" s="17" t="s">
        <v>16</v>
      </c>
      <c r="G44" s="17">
        <f>SUM(G41:G43)</f>
        <v>25033</v>
      </c>
      <c r="H44" s="18"/>
      <c r="I44" s="18"/>
    </row>
    <row r="45" spans="2:9" x14ac:dyDescent="0.25">
      <c r="C45"/>
      <c r="D45"/>
      <c r="E45"/>
      <c r="F45"/>
      <c r="G45"/>
      <c r="H45"/>
    </row>
    <row r="47" spans="2:9" x14ac:dyDescent="0.25">
      <c r="C47" s="34" t="s">
        <v>21</v>
      </c>
      <c r="D47" s="35"/>
      <c r="E47" s="35"/>
      <c r="F47" s="35"/>
      <c r="G47" s="40"/>
      <c r="H47" s="40"/>
    </row>
    <row r="48" spans="2:9" x14ac:dyDescent="0.25">
      <c r="E48" s="2"/>
      <c r="F48" s="15"/>
    </row>
    <row r="49" spans="4:6" x14ac:dyDescent="0.25">
      <c r="D49" s="36" t="s">
        <v>22</v>
      </c>
      <c r="E49" s="36" t="s">
        <v>23</v>
      </c>
      <c r="F49" s="37" t="s">
        <v>24</v>
      </c>
    </row>
    <row r="50" spans="4:6" x14ac:dyDescent="0.25">
      <c r="D50" s="38">
        <v>27</v>
      </c>
      <c r="E50" s="38">
        <v>51867</v>
      </c>
      <c r="F50" s="39">
        <v>34</v>
      </c>
    </row>
    <row r="51" spans="4:6" x14ac:dyDescent="0.25">
      <c r="D51" s="38">
        <v>28</v>
      </c>
      <c r="E51" s="38">
        <v>51871</v>
      </c>
      <c r="F51" s="39">
        <v>81</v>
      </c>
    </row>
    <row r="52" spans="4:6" x14ac:dyDescent="0.25">
      <c r="D52" s="38">
        <v>28</v>
      </c>
      <c r="E52" s="38">
        <v>51872</v>
      </c>
      <c r="F52" s="39">
        <v>13</v>
      </c>
    </row>
    <row r="53" spans="4:6" x14ac:dyDescent="0.25">
      <c r="D53" s="38">
        <v>28</v>
      </c>
      <c r="E53" s="38">
        <v>51879</v>
      </c>
      <c r="F53" s="39">
        <v>22</v>
      </c>
    </row>
  </sheetData>
  <mergeCells count="5">
    <mergeCell ref="B1:I1"/>
    <mergeCell ref="B18:D18"/>
    <mergeCell ref="B39:D39"/>
    <mergeCell ref="H25:J25"/>
    <mergeCell ref="H4:J4"/>
  </mergeCells>
  <pageMargins left="0.25" right="0.25" top="0.16" bottom="0.24" header="0.3" footer="0.2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 Packing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</dc:creator>
  <cp:lastModifiedBy>smf_sivanandham_p</cp:lastModifiedBy>
  <cp:lastPrinted>2018-06-21T10:48:27Z</cp:lastPrinted>
  <dcterms:created xsi:type="dcterms:W3CDTF">2016-08-09T04:33:39Z</dcterms:created>
  <dcterms:modified xsi:type="dcterms:W3CDTF">2018-07-06T07:52:16Z</dcterms:modified>
</cp:coreProperties>
</file>