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ata analys\excel all workbook\"/>
    </mc:Choice>
  </mc:AlternateContent>
  <xr:revisionPtr revIDLastSave="0" documentId="13_ncr:1_{FA804DD1-9CBF-46C1-AD19-7468931AF220}" xr6:coauthVersionLast="36" xr6:coauthVersionMax="47" xr10:uidLastSave="{00000000-0000-0000-0000-000000000000}"/>
  <bookViews>
    <workbookView xWindow="0" yWindow="0" windowWidth="20490" windowHeight="7545" activeTab="1" xr2:uid="{C41380DB-928C-C945-911F-EC2B4F609519}"/>
  </bookViews>
  <sheets>
    <sheet name="General" sheetId="1" r:id="rId1"/>
    <sheet name="Wtd Avg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2" l="1"/>
  <c r="F2" i="2"/>
  <c r="C11" i="2"/>
  <c r="E2" i="2"/>
  <c r="D11" i="2"/>
  <c r="D3" i="2"/>
  <c r="D4" i="2"/>
  <c r="D5" i="2"/>
  <c r="D6" i="2"/>
  <c r="D7" i="2"/>
  <c r="D8" i="2"/>
  <c r="D9" i="2"/>
  <c r="D10" i="2"/>
  <c r="D2" i="2"/>
  <c r="B11" i="2"/>
  <c r="I4" i="1"/>
  <c r="I2" i="1"/>
  <c r="I3" i="1"/>
  <c r="G12" i="1"/>
  <c r="G3" i="1"/>
  <c r="G4" i="1"/>
  <c r="G5" i="1"/>
  <c r="G6" i="1"/>
  <c r="G7" i="1"/>
  <c r="G8" i="1"/>
  <c r="G9" i="1"/>
  <c r="G10" i="1"/>
  <c r="G11" i="1"/>
  <c r="G2" i="1"/>
  <c r="H4" i="1"/>
  <c r="H5" i="1"/>
  <c r="H6" i="1"/>
  <c r="H7" i="1"/>
  <c r="H8" i="1"/>
  <c r="H9" i="1"/>
  <c r="H10" i="1"/>
  <c r="H11" i="1"/>
  <c r="H3" i="1"/>
  <c r="H2" i="1"/>
  <c r="F3" i="1"/>
  <c r="F4" i="1"/>
  <c r="F5" i="1"/>
  <c r="F6" i="1"/>
  <c r="F7" i="1"/>
  <c r="F8" i="1"/>
  <c r="F9" i="1"/>
  <c r="F10" i="1"/>
  <c r="F11" i="1"/>
  <c r="F2" i="1"/>
</calcChain>
</file>

<file path=xl/sharedStrings.xml><?xml version="1.0" encoding="utf-8"?>
<sst xmlns="http://schemas.openxmlformats.org/spreadsheetml/2006/main" count="45" uniqueCount="31">
  <si>
    <t>P</t>
  </si>
  <si>
    <t>G</t>
  </si>
  <si>
    <t>S</t>
  </si>
  <si>
    <t>N</t>
  </si>
  <si>
    <t>E</t>
  </si>
  <si>
    <t>W</t>
  </si>
  <si>
    <t>S.No.</t>
  </si>
  <si>
    <t>Products</t>
  </si>
  <si>
    <t>Zone</t>
  </si>
  <si>
    <t>Planned</t>
  </si>
  <si>
    <t>Actual</t>
  </si>
  <si>
    <t>Platinum Products Sold</t>
  </si>
  <si>
    <t>Platinum Products Sold in N Zone</t>
  </si>
  <si>
    <t>Calculate # when planned &lt; sold</t>
  </si>
  <si>
    <t>P = Platinum</t>
  </si>
  <si>
    <t>G = Gold</t>
  </si>
  <si>
    <t>S = Silver</t>
  </si>
  <si>
    <t>N = North</t>
  </si>
  <si>
    <t>S = South</t>
  </si>
  <si>
    <t>W = West</t>
  </si>
  <si>
    <t>E = East</t>
  </si>
  <si>
    <t>Project</t>
  </si>
  <si>
    <t>% completion</t>
  </si>
  <si>
    <t>Priority</t>
  </si>
  <si>
    <t>Gold Products sold in East Zone</t>
  </si>
  <si>
    <t>What is wtd average</t>
  </si>
  <si>
    <t>Calculate wtd average normally</t>
  </si>
  <si>
    <t>Calculate wtd average using sumproduct</t>
  </si>
  <si>
    <t>Comission</t>
  </si>
  <si>
    <t>Comission$</t>
  </si>
  <si>
    <t>SumProduct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</si>
</sst>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1" xfId="0" applyBorder="1"/>
    <xf numFmtId="0" fontId="1" fillId="0" borderId="1" xfId="0" applyFont="1" applyBorder="1"/>
    <xf numFmtId="0" fontId="1" fillId="0" borderId="2" xfId="0" applyFont="1" applyFill="1" applyBorder="1"/>
    <xf numFmtId="0" fontId="1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DFC78-8A34-D14F-AB08-C20344650F09}">
  <dimension ref="A1:L16"/>
  <sheetViews>
    <sheetView workbookViewId="0">
      <selection activeCell="I16" sqref="I16"/>
    </sheetView>
  </sheetViews>
  <sheetFormatPr defaultColWidth="11" defaultRowHeight="15.75" x14ac:dyDescent="0.25"/>
  <cols>
    <col min="1" max="1" width="5.5" bestFit="1" customWidth="1"/>
    <col min="11" max="11" width="3.875" customWidth="1"/>
  </cols>
  <sheetData>
    <row r="1" spans="1:12" x14ac:dyDescent="0.25">
      <c r="A1" s="3" t="s">
        <v>6</v>
      </c>
      <c r="B1" s="3" t="s">
        <v>7</v>
      </c>
      <c r="C1" s="3" t="s">
        <v>8</v>
      </c>
      <c r="D1" s="3" t="s">
        <v>9</v>
      </c>
      <c r="E1" s="3" t="s">
        <v>10</v>
      </c>
      <c r="F1" s="4" t="s">
        <v>28</v>
      </c>
      <c r="G1" s="5" t="s">
        <v>29</v>
      </c>
      <c r="H1" s="5" t="s">
        <v>30</v>
      </c>
      <c r="I1" s="5"/>
    </row>
    <row r="2" spans="1:12" x14ac:dyDescent="0.25">
      <c r="A2" s="2">
        <v>1</v>
      </c>
      <c r="B2" s="2" t="s">
        <v>0</v>
      </c>
      <c r="C2" s="2" t="s">
        <v>3</v>
      </c>
      <c r="D2" s="2">
        <v>10</v>
      </c>
      <c r="E2" s="2">
        <v>10</v>
      </c>
      <c r="F2">
        <f>IF(D2-E2&lt;=3,10%,5%)</f>
        <v>0.1</v>
      </c>
      <c r="G2">
        <f>SUMPRODUCT(E2,F2)</f>
        <v>1</v>
      </c>
      <c r="H2">
        <f>SUMPRODUCT(E2:E11,F2:F11)</f>
        <v>11.8</v>
      </c>
      <c r="I2">
        <f>SUMPRODUCT((D2:D11&gt;E2:E11)*(B2:B11="P"))</f>
        <v>4</v>
      </c>
      <c r="J2" t="s">
        <v>14</v>
      </c>
      <c r="L2" t="s">
        <v>17</v>
      </c>
    </row>
    <row r="3" spans="1:12" x14ac:dyDescent="0.25">
      <c r="A3" s="2">
        <v>2</v>
      </c>
      <c r="B3" s="2" t="s">
        <v>1</v>
      </c>
      <c r="C3" s="2" t="s">
        <v>2</v>
      </c>
      <c r="D3" s="2">
        <v>15</v>
      </c>
      <c r="E3" s="2">
        <v>11</v>
      </c>
      <c r="F3">
        <f t="shared" ref="F3:F11" si="0">IF(D3-E3&lt;=3,10%,5%)</f>
        <v>0.05</v>
      </c>
      <c r="G3">
        <f t="shared" ref="G3:G11" si="1">SUMPRODUCT(E3,F3)</f>
        <v>0.55000000000000004</v>
      </c>
      <c r="H3">
        <f>IF(D2&gt;E2,COUNTIF(B2:B11,B2),0)</f>
        <v>0</v>
      </c>
      <c r="I3">
        <f>SUMPRODUCT((D2:D11&gt;E2:E11)*(B2:B11="P")*(C2:C11="S"))</f>
        <v>1</v>
      </c>
      <c r="J3" t="s">
        <v>15</v>
      </c>
      <c r="L3" t="s">
        <v>18</v>
      </c>
    </row>
    <row r="4" spans="1:12" x14ac:dyDescent="0.25">
      <c r="A4" s="2">
        <v>3</v>
      </c>
      <c r="B4" s="2" t="s">
        <v>2</v>
      </c>
      <c r="C4" s="2" t="s">
        <v>3</v>
      </c>
      <c r="D4" s="2">
        <v>20</v>
      </c>
      <c r="E4" s="2">
        <v>15</v>
      </c>
      <c r="F4">
        <f t="shared" si="0"/>
        <v>0.05</v>
      </c>
      <c r="G4">
        <f t="shared" si="1"/>
        <v>0.75</v>
      </c>
      <c r="H4">
        <f t="shared" ref="H4:H11" si="2">IF(D3&gt;E3,COUNTIF(B3:B12,B3),0)</f>
        <v>2</v>
      </c>
      <c r="I4">
        <f>SUMPRODUCT((D2:D11&gt;E2:E11)*(B2:B11="G")*(C2:C11="E"))</f>
        <v>0</v>
      </c>
      <c r="J4" t="s">
        <v>16</v>
      </c>
      <c r="L4" t="s">
        <v>19</v>
      </c>
    </row>
    <row r="5" spans="1:12" x14ac:dyDescent="0.25">
      <c r="A5" s="2">
        <v>4</v>
      </c>
      <c r="B5" s="2" t="s">
        <v>2</v>
      </c>
      <c r="C5" s="2" t="s">
        <v>4</v>
      </c>
      <c r="D5" s="2">
        <v>15</v>
      </c>
      <c r="E5" s="2">
        <v>12</v>
      </c>
      <c r="F5">
        <f t="shared" si="0"/>
        <v>0.1</v>
      </c>
      <c r="G5">
        <f t="shared" si="1"/>
        <v>1.2000000000000002</v>
      </c>
      <c r="H5">
        <f t="shared" si="2"/>
        <v>2</v>
      </c>
      <c r="L5" t="s">
        <v>20</v>
      </c>
    </row>
    <row r="6" spans="1:12" x14ac:dyDescent="0.25">
      <c r="A6" s="2">
        <v>5</v>
      </c>
      <c r="B6" s="2" t="s">
        <v>0</v>
      </c>
      <c r="C6" s="2" t="s">
        <v>5</v>
      </c>
      <c r="D6" s="2">
        <v>18</v>
      </c>
      <c r="E6" s="2">
        <v>18</v>
      </c>
      <c r="F6">
        <f t="shared" si="0"/>
        <v>0.1</v>
      </c>
      <c r="G6">
        <f t="shared" si="1"/>
        <v>1.8</v>
      </c>
      <c r="H6">
        <f t="shared" si="2"/>
        <v>1</v>
      </c>
    </row>
    <row r="7" spans="1:12" x14ac:dyDescent="0.25">
      <c r="A7" s="2">
        <v>6</v>
      </c>
      <c r="B7" s="2" t="s">
        <v>1</v>
      </c>
      <c r="C7" s="2" t="s">
        <v>5</v>
      </c>
      <c r="D7" s="2">
        <v>20</v>
      </c>
      <c r="E7" s="2">
        <v>15</v>
      </c>
      <c r="F7">
        <f t="shared" si="0"/>
        <v>0.05</v>
      </c>
      <c r="G7">
        <f t="shared" si="1"/>
        <v>0.75</v>
      </c>
      <c r="H7">
        <f t="shared" si="2"/>
        <v>0</v>
      </c>
    </row>
    <row r="8" spans="1:12" x14ac:dyDescent="0.25">
      <c r="A8" s="2">
        <v>7</v>
      </c>
      <c r="B8" s="2" t="s">
        <v>0</v>
      </c>
      <c r="C8" s="2" t="s">
        <v>3</v>
      </c>
      <c r="D8" s="2">
        <v>20</v>
      </c>
      <c r="E8" s="2">
        <v>17</v>
      </c>
      <c r="F8">
        <f t="shared" si="0"/>
        <v>0.1</v>
      </c>
      <c r="G8">
        <f t="shared" si="1"/>
        <v>1.7000000000000002</v>
      </c>
      <c r="H8">
        <f t="shared" si="2"/>
        <v>1</v>
      </c>
    </row>
    <row r="9" spans="1:12" x14ac:dyDescent="0.25">
      <c r="A9" s="2">
        <v>8</v>
      </c>
      <c r="B9" s="2" t="s">
        <v>0</v>
      </c>
      <c r="C9" s="2" t="s">
        <v>2</v>
      </c>
      <c r="D9" s="2">
        <v>30</v>
      </c>
      <c r="E9" s="2">
        <v>25</v>
      </c>
      <c r="F9">
        <f t="shared" si="0"/>
        <v>0.05</v>
      </c>
      <c r="G9">
        <f t="shared" si="1"/>
        <v>1.25</v>
      </c>
      <c r="H9">
        <f t="shared" si="2"/>
        <v>4</v>
      </c>
    </row>
    <row r="10" spans="1:12" x14ac:dyDescent="0.25">
      <c r="A10" s="2">
        <v>9</v>
      </c>
      <c r="B10" s="2" t="s">
        <v>0</v>
      </c>
      <c r="C10" s="2" t="s">
        <v>3</v>
      </c>
      <c r="D10" s="2">
        <v>20</v>
      </c>
      <c r="E10" s="2">
        <v>18</v>
      </c>
      <c r="F10">
        <f t="shared" si="0"/>
        <v>0.1</v>
      </c>
      <c r="G10">
        <f t="shared" si="1"/>
        <v>1.8</v>
      </c>
      <c r="H10">
        <f t="shared" si="2"/>
        <v>3</v>
      </c>
    </row>
    <row r="11" spans="1:12" x14ac:dyDescent="0.25">
      <c r="A11" s="2">
        <v>10</v>
      </c>
      <c r="B11" s="2" t="s">
        <v>0</v>
      </c>
      <c r="C11" s="2" t="s">
        <v>5</v>
      </c>
      <c r="D11" s="2">
        <v>25</v>
      </c>
      <c r="E11" s="2">
        <v>20</v>
      </c>
      <c r="F11">
        <f t="shared" si="0"/>
        <v>0.05</v>
      </c>
      <c r="G11">
        <f t="shared" si="1"/>
        <v>1</v>
      </c>
      <c r="H11">
        <f t="shared" si="2"/>
        <v>2</v>
      </c>
    </row>
    <row r="12" spans="1:12" x14ac:dyDescent="0.25">
      <c r="G12">
        <f>SUM(G2:G11)</f>
        <v>11.8</v>
      </c>
    </row>
    <row r="13" spans="1:12" x14ac:dyDescent="0.25">
      <c r="B13" s="1" t="s">
        <v>13</v>
      </c>
    </row>
    <row r="14" spans="1:12" x14ac:dyDescent="0.25">
      <c r="B14" t="s">
        <v>11</v>
      </c>
    </row>
    <row r="15" spans="1:12" x14ac:dyDescent="0.25">
      <c r="B15" t="s">
        <v>12</v>
      </c>
    </row>
    <row r="16" spans="1:12" x14ac:dyDescent="0.25">
      <c r="B16" t="s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E0A60-2353-7A4F-A840-BB4847A27D55}">
  <dimension ref="A1:F14"/>
  <sheetViews>
    <sheetView tabSelected="1" workbookViewId="0">
      <selection activeCell="J4" sqref="J4"/>
    </sheetView>
  </sheetViews>
  <sheetFormatPr defaultColWidth="11" defaultRowHeight="15.75" x14ac:dyDescent="0.25"/>
  <cols>
    <col min="2" max="2" width="12.375" bestFit="1" customWidth="1"/>
  </cols>
  <sheetData>
    <row r="1" spans="1:6" x14ac:dyDescent="0.25">
      <c r="A1" s="3" t="s">
        <v>21</v>
      </c>
      <c r="B1" s="3" t="s">
        <v>22</v>
      </c>
      <c r="C1" s="3" t="s">
        <v>23</v>
      </c>
    </row>
    <row r="2" spans="1:6" x14ac:dyDescent="0.25">
      <c r="A2" s="2">
        <v>1</v>
      </c>
      <c r="B2" s="2">
        <v>47</v>
      </c>
      <c r="C2" s="2">
        <v>2</v>
      </c>
      <c r="D2">
        <f>B2*C2</f>
        <v>94</v>
      </c>
      <c r="E2">
        <f>SUMPRODUCT(B2:B10,C2:C10)</f>
        <v>1089</v>
      </c>
      <c r="F2">
        <f>SUM(C2:C10)</f>
        <v>21</v>
      </c>
    </row>
    <row r="3" spans="1:6" x14ac:dyDescent="0.25">
      <c r="A3" s="2">
        <v>2</v>
      </c>
      <c r="B3" s="2">
        <v>45</v>
      </c>
      <c r="C3" s="2">
        <v>3</v>
      </c>
      <c r="D3">
        <f t="shared" ref="D3:D10" si="0">B3*C3</f>
        <v>135</v>
      </c>
      <c r="E3">
        <f>SUMPRODUCT((D2:D10)/SUM(C2:C10))</f>
        <v>51.857142857142854</v>
      </c>
    </row>
    <row r="4" spans="1:6" x14ac:dyDescent="0.25">
      <c r="A4" s="2">
        <v>3</v>
      </c>
      <c r="B4" s="2">
        <v>84</v>
      </c>
      <c r="C4" s="2">
        <v>1</v>
      </c>
      <c r="D4">
        <f t="shared" si="0"/>
        <v>84</v>
      </c>
    </row>
    <row r="5" spans="1:6" x14ac:dyDescent="0.25">
      <c r="A5" s="2">
        <v>4</v>
      </c>
      <c r="B5" s="2">
        <v>86</v>
      </c>
      <c r="C5" s="2">
        <v>1</v>
      </c>
      <c r="D5">
        <f t="shared" si="0"/>
        <v>86</v>
      </c>
    </row>
    <row r="6" spans="1:6" x14ac:dyDescent="0.25">
      <c r="A6" s="2">
        <v>5</v>
      </c>
      <c r="B6" s="2">
        <v>77</v>
      </c>
      <c r="C6" s="2">
        <v>2</v>
      </c>
      <c r="D6">
        <f t="shared" si="0"/>
        <v>154</v>
      </c>
    </row>
    <row r="7" spans="1:6" x14ac:dyDescent="0.25">
      <c r="A7" s="2">
        <v>6</v>
      </c>
      <c r="B7" s="2">
        <v>61</v>
      </c>
      <c r="C7" s="2">
        <v>4</v>
      </c>
      <c r="D7">
        <f t="shared" si="0"/>
        <v>244</v>
      </c>
    </row>
    <row r="8" spans="1:6" x14ac:dyDescent="0.25">
      <c r="A8" s="2">
        <v>7</v>
      </c>
      <c r="B8" s="2">
        <v>30</v>
      </c>
      <c r="C8" s="2">
        <v>4</v>
      </c>
      <c r="D8">
        <f t="shared" si="0"/>
        <v>120</v>
      </c>
    </row>
    <row r="9" spans="1:6" x14ac:dyDescent="0.25">
      <c r="A9" s="2">
        <v>8</v>
      </c>
      <c r="B9" s="2">
        <v>55</v>
      </c>
      <c r="C9" s="2">
        <v>1</v>
      </c>
      <c r="D9">
        <f t="shared" si="0"/>
        <v>55</v>
      </c>
    </row>
    <row r="10" spans="1:6" x14ac:dyDescent="0.25">
      <c r="A10" s="2">
        <v>9</v>
      </c>
      <c r="B10" s="2">
        <v>39</v>
      </c>
      <c r="C10" s="2">
        <v>3</v>
      </c>
      <c r="D10">
        <f t="shared" si="0"/>
        <v>117</v>
      </c>
    </row>
    <row r="11" spans="1:6" x14ac:dyDescent="0.25">
      <c r="B11">
        <f>AVERAGE(B2:B10)</f>
        <v>58.222222222222221</v>
      </c>
      <c r="C11">
        <f>SUM(C2:C10)</f>
        <v>21</v>
      </c>
      <c r="D11">
        <f>SUMPRODUCT(D2:D10)</f>
        <v>1089</v>
      </c>
    </row>
    <row r="12" spans="1:6" x14ac:dyDescent="0.25">
      <c r="B12" t="s">
        <v>25</v>
      </c>
    </row>
    <row r="13" spans="1:6" x14ac:dyDescent="0.25">
      <c r="B13" t="s">
        <v>26</v>
      </c>
    </row>
    <row r="14" spans="1:6" x14ac:dyDescent="0.25">
      <c r="B14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General</vt:lpstr>
      <vt:lpstr>Wtd Avg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Nikita Singh</dc:creator>
  <cp:lastModifiedBy>Administrator</cp:lastModifiedBy>
  <dcterms:created xsi:type="dcterms:W3CDTF">2021-12-16T14:26:32Z</dcterms:created>
  <dcterms:modified xsi:type="dcterms:W3CDTF">2021-12-17T06:31:28Z</dcterms:modified>
</cp:coreProperties>
</file>