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Ex1.xml" ContentType="application/vnd.ms-office.chartex+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Ex3.xml" ContentType="application/vnd.ms-office.chartex+xml"/>
  <Override PartName="/xl/charts/style15.xml" ContentType="application/vnd.ms-office.chartstyle+xml"/>
  <Override PartName="/xl/charts/colors15.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slicers/slicer5.xml" ContentType="application/vnd.ms-excel.slicer+xml"/>
  <Override PartName="/xl/charts/chartEx4.xml" ContentType="application/vnd.ms-office.chartex+xml"/>
  <Override PartName="/xl/charts/style18.xml" ContentType="application/vnd.ms-office.chartstyle+xml"/>
  <Override PartName="/xl/charts/colors1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8_{FBF891FB-0748-475B-99CD-594B211B5C1F}" xr6:coauthVersionLast="47" xr6:coauthVersionMax="47" xr10:uidLastSave="{00000000-0000-0000-0000-000000000000}"/>
  <bookViews>
    <workbookView xWindow="-110" yWindow="-110" windowWidth="19420" windowHeight="10420" activeTab="1" xr2:uid="{5F9BDD7B-4A29-4DBE-A269-80121B27F177}"/>
  </bookViews>
  <sheets>
    <sheet name="Sheet2" sheetId="2" r:id="rId1"/>
    <sheet name="Dashboard" sheetId="3" r:id="rId2"/>
    <sheet name="Sheet5" sheetId="5" r:id="rId3"/>
    <sheet name="Sheet6" sheetId="6" r:id="rId4"/>
    <sheet name="Sheet7" sheetId="7" r:id="rId5"/>
    <sheet name="Sheet8" sheetId="8" r:id="rId6"/>
    <sheet name="Sheet9" sheetId="9" r:id="rId7"/>
    <sheet name="Sheet10" sheetId="10" r:id="rId8"/>
    <sheet name="Sheet11" sheetId="11" r:id="rId9"/>
    <sheet name="Sheet12" sheetId="12" r:id="rId10"/>
    <sheet name="Sheet13" sheetId="13" r:id="rId11"/>
    <sheet name="Sheet1" sheetId="1" r:id="rId12"/>
    <sheet name="Sheet4" sheetId="4" r:id="rId13"/>
  </sheets>
  <definedNames>
    <definedName name="_xlchart.v1.0" hidden="1">Sheet8!$D$4:$D$12</definedName>
    <definedName name="_xlchart.v1.1" hidden="1">Sheet8!$E$3</definedName>
    <definedName name="_xlchart.v1.2" hidden="1">Sheet8!$E$4:$E$12</definedName>
    <definedName name="_xlchart.v1.5" hidden="1">Sheet8!$D$4:$D$12</definedName>
    <definedName name="_xlchart.v1.6" hidden="1">Sheet8!$E$3</definedName>
    <definedName name="_xlchart.v1.7" hidden="1">Sheet8!$E$4:$E$12</definedName>
    <definedName name="_xlchart.v2.3" hidden="1">Sheet13!$D$4:$D$6</definedName>
    <definedName name="_xlchart.v2.4" hidden="1">Sheet13!$E$4:$E$6</definedName>
    <definedName name="_xlchart.v2.8" hidden="1">Sheet13!$D$4:$D$6</definedName>
    <definedName name="_xlchart.v2.9" hidden="1">Sheet13!$E$4:$E$6</definedName>
    <definedName name="Slicer_Department">#N/A</definedName>
    <definedName name="Slicer_Education_Field2">#N/A</definedName>
    <definedName name="Slicer_Gender1">#N/A</definedName>
  </definedNames>
  <calcPr calcId="191029"/>
  <pivotCaches>
    <pivotCache cacheId="0" r:id="rId14"/>
  </pivotCaches>
  <extLst>
    <ext xmlns:x14="http://schemas.microsoft.com/office/spreadsheetml/2009/9/main" uri="{BBE1A952-AA13-448e-AADC-164F8A28A991}">
      <x14:slicerCaches>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6" i="13" l="1"/>
  <c r="E5" i="13"/>
  <c r="E4" i="13"/>
  <c r="E12" i="8"/>
  <c r="E11" i="8"/>
  <c r="E10" i="8"/>
  <c r="E9" i="8"/>
  <c r="E8" i="8"/>
  <c r="E7" i="8"/>
  <c r="E6" i="8"/>
  <c r="E5" i="8"/>
  <c r="E4" i="8"/>
  <c r="B8" i="2"/>
  <c r="C8" i="2"/>
  <c r="A8" i="2"/>
  <c r="B10" i="6"/>
  <c r="B11" i="6"/>
  <c r="B7" i="5"/>
  <c r="C11" i="6" l="1"/>
  <c r="C10" i="6"/>
  <c r="E8" i="2"/>
  <c r="C7" i="5"/>
  <c r="B8" i="5"/>
  <c r="C8" i="5" s="1"/>
  <c r="D8" i="2"/>
</calcChain>
</file>

<file path=xl/sharedStrings.xml><?xml version="1.0" encoding="utf-8"?>
<sst xmlns="http://schemas.openxmlformats.org/spreadsheetml/2006/main" count="19227" uniqueCount="1571">
  <si>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</si>
  <si>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</si>
  <si>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</si>
  <si>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</si>
  <si>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</si>
  <si>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</si>
  <si>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</si>
  <si>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</si>
  <si>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</si>
  <si>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</si>
  <si>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</si>
  <si>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</si>
  <si>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</si>
  <si>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</si>
  <si>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</si>
  <si>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</si>
  <si>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</si>
  <si>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</si>
  <si>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</si>
  <si>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</si>
  <si>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</si>
  <si>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</si>
  <si>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</si>
  <si>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</si>
  <si>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</si>
  <si>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</si>
  <si>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</si>
  <si>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</si>
  <si>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</si>
  <si>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</si>
  <si>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</si>
  <si>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</si>
  <si>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</si>
  <si>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</si>
  <si>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</si>
  <si>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</si>
  <si>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</si>
  <si>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</si>
  <si>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</si>
  <si>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</si>
  <si>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</si>
  <si>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</si>
  <si>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</si>
  <si>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</si>
  <si>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</si>
  <si>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</si>
  <si>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</si>
  <si>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</si>
  <si>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</si>
  <si>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</si>
  <si>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</si>
  <si>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</si>
  <si>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</si>
  <si>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</si>
  <si>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</si>
  <si>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</si>
  <si>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</si>
  <si>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</si>
  <si>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</si>
  <si>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</si>
  <si>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</si>
  <si>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</si>
  <si>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</si>
  <si>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</si>
  <si>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</si>
  <si>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</si>
  <si>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</si>
  <si>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</si>
  <si>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</si>
  <si>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</si>
  <si>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</si>
  <si>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</si>
  <si>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</si>
  <si>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</si>
  <si>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</si>
  <si>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</si>
  <si>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</si>
  <si>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</si>
  <si>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</si>
  <si>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</si>
  <si>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</si>
  <si>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</si>
  <si>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</si>
  <si>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</si>
  <si>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</si>
  <si>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</si>
  <si>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</si>
  <si>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</si>
  <si>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</si>
  <si>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</si>
  <si>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</si>
  <si>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</si>
  <si>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</si>
  <si>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</si>
  <si>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</si>
  <si>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</si>
  <si>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</si>
  <si>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</si>
  <si>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</si>
  <si>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</si>
  <si>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</si>
  <si>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</si>
  <si>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</si>
  <si>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</si>
  <si>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</si>
  <si>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</si>
  <si>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</si>
  <si>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</si>
  <si>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</si>
  <si>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</si>
  <si>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</si>
  <si>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</si>
  <si>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</si>
  <si>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</si>
  <si>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</si>
  <si>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</si>
  <si>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</si>
  <si>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</si>
  <si>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</si>
  <si>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</si>
  <si>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</si>
  <si>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</si>
  <si>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</si>
  <si>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</si>
  <si>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</si>
  <si>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</si>
  <si>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</si>
  <si>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</si>
  <si>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</si>
  <si>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</si>
  <si>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</si>
  <si>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</si>
  <si>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</si>
  <si>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</si>
  <si>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</si>
  <si>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</si>
  <si>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</si>
  <si>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</si>
  <si>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</si>
  <si>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</si>
  <si>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</si>
  <si>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</si>
  <si>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</si>
  <si>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</si>
  <si>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</si>
  <si>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</si>
  <si>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</si>
  <si>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</si>
  <si>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</si>
  <si>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</si>
  <si>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</si>
  <si>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</si>
  <si>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</si>
  <si>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</si>
  <si>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</si>
  <si>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</si>
  <si>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</si>
  <si>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</si>
  <si>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</si>
  <si>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</si>
  <si>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</si>
  <si>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</si>
  <si>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</si>
  <si>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</si>
  <si>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</si>
  <si>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</si>
  <si>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</si>
  <si>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</si>
  <si>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</si>
  <si>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</si>
  <si>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</si>
  <si>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</si>
  <si>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</si>
  <si>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</si>
  <si>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</si>
  <si>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</si>
  <si>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</si>
  <si>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</si>
  <si>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</si>
  <si>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</si>
  <si>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</si>
  <si>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</si>
  <si>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</si>
  <si>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</si>
  <si>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</si>
  <si>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</si>
  <si>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</si>
  <si>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</si>
  <si>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</si>
  <si>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</si>
  <si>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</si>
  <si>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</si>
  <si>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</si>
  <si>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</si>
  <si>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</si>
  <si>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</si>
  <si>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</si>
  <si>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</si>
  <si>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</si>
  <si>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</si>
  <si>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</si>
  <si>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</si>
  <si>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</si>
  <si>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</si>
  <si>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</si>
  <si>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</si>
  <si>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</si>
  <si>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</si>
  <si>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</si>
  <si>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</si>
  <si>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</si>
  <si>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</si>
  <si>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</si>
  <si>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</si>
  <si>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</si>
  <si>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</si>
  <si>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</si>
  <si>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</si>
  <si>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</si>
  <si>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</si>
  <si>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</si>
  <si>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</si>
  <si>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</si>
  <si>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</si>
  <si>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</si>
  <si>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</si>
  <si>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</si>
  <si>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</si>
  <si>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</si>
  <si>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</si>
  <si>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</si>
  <si>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</si>
  <si>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</si>
  <si>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</si>
  <si>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</si>
  <si>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</si>
  <si>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</si>
  <si>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</si>
  <si>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</si>
  <si>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</si>
  <si>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</si>
  <si>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</si>
  <si>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</si>
  <si>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</si>
  <si>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</si>
  <si>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</si>
  <si>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</si>
  <si>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</si>
  <si>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</si>
  <si>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</si>
  <si>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</si>
  <si>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</si>
  <si>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</si>
  <si>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</si>
  <si>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</si>
  <si>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</si>
  <si>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</si>
  <si>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</si>
  <si>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</si>
  <si>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</si>
  <si>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</si>
  <si>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</si>
  <si>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</si>
  <si>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</si>
  <si>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</si>
  <si>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</si>
  <si>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</si>
  <si>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</si>
  <si>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</si>
  <si>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</si>
  <si>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</si>
  <si>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</si>
  <si>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</si>
  <si>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</si>
  <si>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</si>
  <si>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</si>
  <si>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</si>
  <si>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</si>
  <si>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</si>
  <si>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</si>
  <si>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</si>
  <si>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</si>
  <si>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</si>
  <si>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</si>
  <si>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</si>
  <si>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</si>
  <si>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</si>
  <si>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</si>
  <si>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</si>
  <si>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</si>
  <si>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</si>
  <si>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</si>
  <si>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</si>
  <si>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</si>
  <si>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</si>
  <si>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</si>
  <si>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</si>
  <si>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</si>
  <si>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</si>
  <si>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</si>
  <si>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</si>
  <si>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</si>
  <si>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</si>
  <si>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</si>
  <si>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</si>
  <si>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</si>
  <si>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</si>
  <si>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</si>
  <si>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</si>
  <si>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</si>
  <si>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</si>
  <si>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</si>
  <si>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</si>
  <si>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</si>
  <si>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</si>
  <si>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</si>
  <si>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</si>
  <si>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</si>
  <si>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</si>
  <si>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</si>
  <si>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</si>
  <si>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</si>
  <si>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</si>
  <si>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</si>
  <si>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</si>
  <si>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</si>
  <si>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</si>
  <si>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</si>
  <si>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</si>
  <si>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</si>
  <si>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</si>
  <si>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</si>
  <si>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</si>
  <si>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</si>
  <si>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</si>
  <si>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</si>
  <si>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</si>
  <si>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</si>
  <si>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</si>
  <si>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</si>
  <si>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</si>
  <si>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</si>
  <si>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</si>
  <si>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</si>
  <si>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</si>
  <si>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</si>
  <si>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</si>
  <si>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</si>
  <si>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</si>
  <si>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</si>
  <si>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</si>
  <si>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</si>
  <si>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</si>
  <si>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</si>
  <si>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</si>
  <si>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</si>
  <si>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</si>
  <si>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</si>
  <si>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</si>
  <si>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</si>
  <si>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</si>
  <si>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</si>
  <si>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</si>
  <si>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</si>
  <si>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</si>
  <si>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</si>
  <si>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</si>
  <si>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</si>
  <si>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</si>
  <si>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</si>
  <si>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</si>
  <si>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</si>
  <si>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</si>
  <si>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</si>
  <si>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</si>
  <si>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</si>
  <si>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</si>
  <si>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</si>
  <si>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</si>
  <si>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</si>
  <si>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</si>
  <si>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</si>
  <si>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</si>
  <si>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</si>
  <si>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</si>
  <si>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</si>
  <si>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</si>
  <si>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</si>
  <si>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</si>
  <si>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</si>
  <si>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</si>
  <si>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</si>
  <si>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</si>
  <si>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</si>
  <si>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</si>
  <si>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</si>
  <si>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</si>
  <si>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</si>
  <si>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</si>
  <si>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</si>
  <si>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</si>
  <si>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</si>
  <si>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</si>
  <si>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</si>
  <si>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</si>
  <si>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</si>
  <si>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</si>
  <si>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</si>
  <si>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</si>
  <si>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</si>
  <si>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</si>
  <si>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</si>
  <si>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</si>
  <si>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</si>
  <si>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</si>
  <si>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</si>
  <si>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</si>
  <si>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</si>
  <si>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</si>
  <si>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</si>
  <si>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</si>
  <si>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</si>
  <si>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</si>
  <si>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</si>
  <si>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</si>
  <si>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</si>
  <si>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</si>
  <si>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</si>
  <si>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</si>
  <si>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</si>
  <si>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</si>
  <si>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</si>
  <si>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</si>
  <si>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</si>
  <si>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</si>
  <si>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</si>
  <si>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</si>
  <si>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</si>
  <si>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</si>
  <si>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</si>
  <si>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</si>
  <si>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</si>
  <si>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</si>
  <si>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</si>
  <si>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</si>
  <si>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</si>
  <si>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</si>
  <si>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</si>
  <si>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</si>
  <si>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</si>
  <si>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</si>
  <si>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</si>
  <si>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</si>
  <si>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</si>
  <si>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</si>
  <si>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</si>
  <si>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</si>
  <si>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</si>
  <si>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</si>
  <si>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</si>
  <si>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</si>
  <si>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</si>
  <si>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</si>
  <si>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</si>
  <si>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</si>
  <si>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</si>
  <si>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</si>
  <si>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</si>
  <si>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</si>
  <si>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</si>
  <si>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</si>
  <si>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</si>
  <si>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</si>
  <si>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</si>
  <si>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</si>
  <si>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</si>
  <si>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</si>
  <si>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</si>
  <si>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</si>
  <si>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</si>
  <si>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</si>
  <si>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</si>
  <si>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</si>
  <si>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</si>
  <si>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</si>
  <si>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</si>
  <si>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</si>
  <si>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</si>
  <si>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</si>
  <si>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</si>
  <si>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</si>
  <si>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</si>
  <si>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</si>
  <si>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</si>
  <si>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</si>
  <si>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</si>
  <si>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</si>
  <si>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</si>
  <si>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</si>
  <si>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</si>
  <si>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</si>
  <si>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</si>
  <si>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</si>
  <si>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</si>
  <si>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</si>
  <si>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</si>
  <si>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</si>
  <si>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</si>
  <si>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</si>
  <si>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</si>
  <si>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</si>
  <si>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</si>
  <si>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</si>
  <si>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</si>
  <si>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</si>
  <si>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</si>
  <si>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</si>
  <si>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</si>
  <si>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</si>
  <si>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</si>
  <si>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</si>
  <si>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</si>
  <si>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</si>
  <si>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</si>
  <si>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</si>
  <si>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</si>
  <si>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</si>
  <si>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</si>
  <si>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</si>
  <si>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</si>
  <si>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</si>
  <si>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</si>
  <si>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</si>
  <si>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</si>
  <si>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</si>
  <si>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</si>
  <si>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</si>
  <si>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</si>
  <si>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</si>
  <si>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</si>
  <si>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</si>
  <si>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</si>
  <si>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</si>
  <si>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</si>
  <si>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</si>
  <si>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</si>
  <si>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</si>
  <si>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</si>
  <si>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</si>
  <si>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</si>
  <si>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</si>
  <si>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</si>
  <si>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</si>
  <si>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</si>
  <si>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</si>
  <si>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</si>
  <si>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</si>
  <si>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</si>
  <si>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</si>
  <si>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</si>
  <si>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</si>
  <si>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</si>
  <si>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</si>
  <si>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</si>
  <si>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</si>
  <si>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</si>
  <si>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</si>
  <si>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</si>
  <si>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</si>
  <si>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</si>
  <si>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</si>
  <si>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</si>
  <si>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</si>
  <si>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</si>
  <si>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</si>
  <si>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</si>
  <si>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</si>
  <si>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</si>
  <si>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</si>
  <si>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</si>
  <si>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</si>
  <si>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</si>
  <si>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</si>
  <si>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</si>
  <si>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</si>
  <si>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</si>
  <si>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</si>
  <si>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</si>
  <si>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</si>
  <si>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</si>
  <si>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</si>
  <si>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</si>
  <si>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</si>
  <si>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</si>
  <si>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</si>
  <si>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</si>
  <si>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</si>
  <si>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</si>
  <si>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</si>
  <si>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</si>
  <si>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</si>
  <si>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</si>
  <si>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</si>
  <si>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</si>
  <si>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</si>
  <si>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</si>
  <si>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</si>
  <si>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</si>
  <si>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</si>
  <si>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</si>
  <si>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</si>
  <si>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</si>
  <si>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</si>
  <si>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</si>
  <si>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</si>
  <si>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</si>
  <si>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</si>
  <si>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</si>
  <si>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</si>
  <si>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</si>
  <si>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</si>
  <si>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</si>
  <si>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</si>
  <si>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</si>
  <si>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</si>
  <si>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</si>
  <si>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</si>
  <si>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</si>
  <si>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</si>
  <si>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</si>
  <si>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</si>
  <si>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</si>
  <si>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</si>
  <si>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</si>
  <si>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</si>
  <si>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</si>
  <si>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</si>
  <si>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</si>
  <si>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</si>
  <si>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</si>
  <si>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</si>
  <si>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</si>
  <si>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</si>
  <si>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</si>
  <si>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</si>
  <si>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</si>
  <si>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</si>
  <si>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</si>
  <si>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</si>
  <si>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</si>
  <si>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</si>
  <si>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</si>
  <si>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</si>
  <si>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</si>
  <si>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</si>
  <si>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</si>
  <si>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</si>
  <si>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</si>
  <si>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</si>
  <si>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</si>
  <si>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</si>
  <si>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</si>
  <si>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</si>
  <si>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</si>
  <si>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</si>
  <si>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</si>
  <si>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</si>
  <si>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</si>
  <si>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</si>
  <si>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</si>
  <si>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</si>
  <si>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</si>
  <si>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</si>
  <si>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</si>
  <si>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</si>
  <si>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</si>
  <si>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</si>
  <si>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</si>
  <si>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</si>
  <si>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</si>
  <si>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</si>
  <si>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</si>
  <si>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</si>
  <si>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</si>
  <si>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</si>
  <si>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</si>
  <si>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</si>
  <si>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</si>
  <si>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</si>
  <si>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</si>
  <si>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</si>
  <si>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</si>
  <si>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</si>
  <si>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</si>
  <si>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</si>
  <si>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</si>
  <si>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</si>
  <si>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</si>
  <si>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</si>
  <si>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</si>
  <si>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</si>
  <si>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</si>
  <si>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</si>
  <si>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</si>
  <si>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</si>
  <si>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</si>
  <si>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</si>
  <si>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</si>
  <si>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</si>
  <si>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</si>
  <si>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</si>
  <si>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</si>
  <si>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</si>
  <si>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</si>
  <si>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</si>
  <si>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</si>
  <si>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</si>
  <si>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</si>
  <si>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</si>
  <si>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</si>
  <si>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</si>
  <si>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</si>
  <si>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</si>
  <si>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</si>
  <si>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</si>
  <si>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</si>
  <si>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</si>
  <si>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</si>
  <si>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</si>
  <si>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</si>
  <si>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</si>
  <si>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</si>
  <si>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</si>
  <si>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</si>
  <si>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</si>
  <si>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</si>
  <si>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</si>
  <si>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</si>
  <si>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</si>
  <si>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</si>
  <si>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</si>
  <si>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</si>
  <si>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</si>
  <si>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</si>
  <si>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</si>
  <si>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</si>
  <si>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</si>
  <si>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</si>
  <si>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</si>
  <si>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</si>
  <si>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</si>
  <si>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</si>
  <si>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</si>
  <si>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</si>
  <si>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</si>
  <si>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</si>
  <si>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</si>
  <si>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</si>
  <si>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</si>
  <si>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</si>
  <si>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</si>
  <si>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</si>
  <si>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</si>
  <si>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</si>
  <si>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</si>
  <si>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</si>
  <si>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</si>
  <si>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</si>
  <si>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</si>
  <si>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</si>
  <si>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</si>
  <si>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</si>
  <si>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</si>
  <si>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</si>
  <si>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</si>
  <si>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</si>
  <si>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</si>
  <si>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</si>
  <si>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</si>
  <si>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</si>
  <si>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</si>
  <si>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</si>
  <si>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</si>
  <si>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</si>
  <si>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</si>
  <si>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</si>
  <si>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</si>
  <si>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</si>
  <si>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</si>
  <si>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</si>
  <si>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</si>
  <si>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</si>
  <si>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</si>
  <si>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</si>
  <si>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</si>
  <si>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</si>
  <si>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</si>
  <si>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</si>
  <si>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</si>
  <si>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</si>
  <si>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</si>
  <si>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</si>
  <si>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</si>
  <si>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</si>
  <si>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</si>
  <si>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</si>
  <si>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</si>
  <si>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</si>
  <si>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</si>
  <si>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</si>
  <si>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</si>
  <si>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</si>
  <si>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</si>
  <si>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</si>
  <si>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</si>
  <si>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</si>
  <si>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</si>
  <si>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</si>
  <si>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</si>
  <si>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</si>
  <si>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</si>
  <si>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</si>
  <si>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</si>
  <si>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</si>
  <si>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</si>
  <si>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</si>
  <si>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</si>
  <si>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</si>
  <si>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</si>
  <si>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</si>
  <si>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</si>
  <si>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</si>
  <si>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</si>
  <si>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</si>
  <si>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</si>
  <si>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</si>
  <si>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</si>
  <si>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</si>
  <si>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</si>
  <si>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</si>
  <si>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</si>
  <si>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</si>
  <si>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</si>
  <si>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</si>
  <si>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</si>
  <si>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</si>
  <si>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</si>
  <si>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</si>
  <si>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</si>
  <si>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</si>
  <si>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</si>
  <si>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</si>
  <si>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</si>
  <si>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</si>
  <si>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</si>
  <si>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</si>
  <si>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</si>
  <si>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</si>
  <si>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</si>
  <si>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</si>
  <si>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</si>
  <si>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</si>
  <si>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</si>
  <si>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</si>
  <si>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</si>
  <si>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</si>
  <si>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</si>
  <si>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</si>
  <si>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</si>
  <si>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</si>
  <si>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</si>
  <si>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</si>
  <si>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</si>
  <si>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</si>
  <si>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</si>
  <si>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</si>
  <si>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</si>
  <si>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</si>
  <si>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</si>
  <si>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</si>
  <si>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</si>
  <si>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</si>
  <si>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</si>
  <si>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</si>
  <si>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</si>
  <si>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</si>
  <si>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</si>
  <si>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</si>
  <si>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</si>
  <si>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</si>
  <si>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</si>
  <si>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</si>
  <si>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</si>
  <si>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</si>
  <si>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</si>
  <si>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</si>
  <si>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</si>
  <si>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</si>
  <si>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</si>
  <si>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</si>
  <si>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</si>
  <si>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</si>
  <si>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</si>
  <si>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</si>
  <si>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</si>
  <si>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</si>
  <si>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</si>
  <si>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</si>
  <si>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</si>
  <si>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</si>
  <si>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</si>
  <si>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</si>
  <si>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</si>
  <si>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</si>
  <si>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</si>
  <si>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</si>
  <si>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</si>
  <si>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</si>
  <si>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</si>
  <si>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</si>
  <si>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</si>
  <si>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</si>
  <si>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</si>
  <si>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</si>
  <si>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</si>
  <si>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</si>
  <si>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</si>
  <si>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</si>
  <si>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</si>
  <si>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</si>
  <si>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</si>
  <si>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</si>
  <si>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</si>
  <si>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</si>
  <si>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</si>
  <si>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</si>
  <si>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</si>
  <si>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</si>
  <si>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</si>
  <si>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</si>
  <si>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</si>
  <si>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</si>
  <si>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</si>
  <si>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</si>
  <si>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</si>
  <si>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</si>
  <si>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</si>
  <si>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</si>
  <si>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</si>
  <si>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</si>
  <si>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</si>
  <si>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</si>
  <si>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</si>
  <si>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</si>
  <si>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</si>
  <si>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</si>
  <si>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</si>
  <si>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</si>
  <si>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</si>
  <si>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</si>
  <si>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</si>
  <si>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</si>
  <si>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</si>
  <si>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</si>
  <si>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</si>
  <si>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</si>
  <si>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</si>
  <si>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</si>
  <si>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</si>
  <si>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</si>
  <si>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</si>
  <si>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</si>
  <si>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</si>
  <si>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</si>
  <si>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</si>
  <si>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</si>
  <si>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</si>
  <si>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</si>
  <si>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</si>
  <si>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</si>
  <si>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</si>
  <si>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</si>
  <si>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</si>
  <si>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</si>
  <si>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</si>
  <si>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</si>
  <si>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</si>
  <si>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</si>
  <si>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</si>
  <si>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</si>
  <si>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</si>
  <si>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</si>
  <si>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</si>
  <si>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</si>
  <si>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</si>
  <si>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</si>
  <si>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</si>
  <si>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</si>
  <si>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</si>
  <si>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</si>
  <si>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</si>
  <si>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</si>
  <si>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</si>
  <si>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</si>
  <si>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</si>
  <si>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</si>
  <si>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</si>
  <si>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</si>
  <si>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</si>
  <si>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</si>
  <si>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</si>
  <si>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</si>
  <si>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</si>
  <si>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</si>
  <si>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</si>
  <si>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</si>
  <si>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</si>
  <si>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</si>
  <si>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</si>
  <si>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</si>
  <si>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</si>
  <si>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</si>
  <si>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</si>
  <si>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</si>
  <si>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</si>
  <si>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</si>
  <si>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</si>
  <si>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</si>
  <si>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</si>
  <si>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</si>
  <si>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</si>
  <si>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</si>
  <si>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</si>
  <si>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</si>
  <si>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</si>
  <si>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</si>
  <si>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</si>
  <si>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</si>
  <si>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</si>
  <si>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</si>
  <si>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</si>
  <si>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</si>
  <si>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</si>
  <si>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</si>
  <si>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</si>
  <si>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</si>
  <si>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</si>
  <si>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</si>
  <si>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</si>
  <si>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</si>
  <si>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</si>
  <si>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</si>
  <si>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</si>
  <si>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</si>
  <si>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</si>
  <si>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</si>
  <si>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</si>
  <si>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</si>
  <si>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</si>
  <si>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</si>
  <si>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</si>
  <si>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</si>
  <si>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</si>
  <si>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</si>
  <si>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</si>
  <si>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</si>
  <si>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</si>
  <si>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</si>
  <si>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</si>
  <si>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</si>
  <si>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</si>
  <si>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</si>
  <si>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</si>
  <si>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</si>
  <si>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</si>
  <si>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</si>
  <si>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</si>
  <si>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</si>
  <si>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</si>
  <si>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</si>
  <si>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</si>
  <si>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</si>
  <si>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</si>
  <si>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</si>
  <si>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</si>
  <si>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</si>
  <si>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</si>
  <si>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</si>
  <si>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</si>
  <si>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</si>
  <si>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</si>
  <si>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</si>
  <si>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</si>
  <si>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</si>
  <si>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</si>
  <si>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</si>
  <si>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</si>
  <si>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</si>
  <si>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</si>
  <si>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</si>
  <si>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</si>
  <si>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</si>
  <si>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</si>
  <si>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</si>
  <si>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</si>
  <si>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</si>
  <si>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</si>
  <si>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</si>
  <si>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</si>
  <si>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</si>
  <si>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</si>
  <si>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</si>
  <si>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</si>
  <si>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</si>
  <si>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</si>
  <si>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</si>
  <si>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</si>
  <si>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</si>
  <si>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</si>
  <si>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</si>
  <si>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</si>
  <si>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</si>
  <si>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</si>
  <si>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</si>
  <si>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</si>
  <si>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</si>
  <si>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</si>
  <si>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</si>
  <si>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</si>
  <si>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</si>
  <si>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</si>
  <si>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</si>
  <si>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</si>
  <si>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</si>
  <si>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</si>
  <si>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</si>
  <si>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</si>
  <si>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</si>
  <si>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</si>
  <si>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</si>
  <si>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</si>
  <si>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</si>
  <si>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</si>
  <si>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</si>
  <si>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</si>
  <si>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</si>
  <si>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</si>
  <si>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</si>
  <si>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</si>
  <si>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</si>
  <si>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</si>
  <si>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</si>
  <si>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</si>
  <si>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</si>
  <si>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</si>
  <si>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</si>
  <si>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</si>
  <si>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</si>
  <si>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</si>
  <si>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</si>
  <si>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</si>
  <si>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</si>
  <si>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</si>
  <si>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</si>
  <si>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</si>
  <si>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</si>
  <si>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</si>
  <si>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</si>
  <si>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</si>
  <si>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</si>
  <si>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</si>
  <si>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</si>
  <si>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</si>
  <si>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</si>
  <si>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</si>
  <si>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</si>
  <si>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</si>
  <si>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</si>
  <si>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</si>
  <si>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</si>
  <si>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</si>
  <si>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</si>
  <si>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</si>
  <si>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</si>
  <si>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</si>
  <si>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</si>
  <si>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</si>
  <si>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</si>
  <si>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</si>
  <si>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</si>
  <si>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</si>
  <si>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</si>
  <si>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</si>
  <si>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</si>
  <si>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</si>
  <si>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</si>
  <si>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</si>
  <si>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</si>
  <si>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</si>
  <si>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</si>
  <si>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</si>
  <si>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</si>
  <si>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</si>
  <si>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</si>
  <si>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</si>
  <si>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</si>
  <si>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</si>
  <si>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</si>
  <si>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</si>
  <si>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</si>
  <si>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</si>
  <si>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</si>
  <si>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</si>
  <si>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</si>
  <si>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</si>
  <si>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</si>
  <si>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</si>
  <si>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</si>
  <si>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</si>
  <si>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</si>
  <si>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</si>
  <si>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</si>
  <si>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</si>
  <si>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</si>
  <si>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</si>
  <si>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</si>
  <si>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</si>
  <si>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</si>
  <si>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</si>
  <si>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</si>
  <si>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</si>
  <si>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</si>
  <si>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</si>
  <si>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</si>
  <si>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</si>
  <si>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</si>
  <si>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</si>
  <si>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</si>
  <si>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</si>
  <si>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</si>
  <si>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</si>
  <si>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</si>
  <si>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</si>
  <si>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</si>
  <si>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</si>
  <si>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</si>
  <si>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</si>
  <si>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</si>
  <si>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</si>
  <si>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</si>
  <si>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</si>
  <si>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</si>
  <si>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</si>
  <si>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</si>
  <si>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</si>
  <si>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</si>
  <si>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</si>
  <si>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</si>
  <si>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</si>
  <si>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</si>
  <si>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</si>
  <si>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</si>
  <si>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</si>
  <si>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</si>
  <si>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</si>
  <si>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</si>
  <si>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</si>
  <si>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</si>
  <si>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</si>
  <si>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</si>
  <si>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</si>
  <si>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</si>
  <si>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</si>
  <si>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</si>
  <si>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</si>
  <si>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</si>
  <si>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</si>
  <si>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</si>
  <si>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</si>
  <si>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</si>
  <si>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</si>
  <si>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</si>
  <si>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</si>
  <si>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</si>
  <si>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</si>
  <si>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</si>
  <si>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</si>
  <si>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</si>
  <si>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</si>
  <si>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</si>
  <si>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</si>
  <si>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</si>
  <si>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</si>
  <si>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</si>
  <si>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</si>
  <si>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</si>
  <si>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</si>
  <si>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</si>
  <si>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</si>
  <si>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</si>
  <si>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</si>
  <si>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</si>
  <si>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</si>
  <si>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</si>
  <si>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</si>
  <si>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</si>
  <si>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</si>
  <si>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</si>
  <si>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</si>
  <si>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</si>
  <si>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</si>
  <si>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</si>
  <si>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</si>
  <si>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</si>
  <si>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</si>
  <si>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</si>
  <si>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</si>
  <si>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</si>
  <si>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</si>
  <si>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</si>
  <si>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</si>
  <si>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</si>
  <si>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</si>
  <si>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</si>
  <si>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</si>
  <si>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</si>
  <si>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</si>
  <si>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</si>
  <si>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</si>
  <si>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</si>
  <si>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</si>
  <si>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</si>
  <si>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</si>
  <si>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</si>
  <si>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</si>
  <si>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</si>
  <si>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</si>
  <si>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</si>
  <si>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</si>
  <si>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</si>
  <si>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</si>
  <si>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</si>
  <si>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</si>
  <si>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</si>
  <si>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</si>
  <si>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</si>
  <si>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</si>
  <si>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</si>
  <si>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</si>
  <si>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</si>
  <si>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</si>
  <si>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</si>
  <si>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</si>
  <si>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</si>
  <si>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</si>
  <si>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</si>
  <si>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</si>
  <si>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</si>
  <si>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</si>
  <si>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</si>
  <si>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</si>
  <si>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</si>
  <si>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</si>
  <si>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</si>
  <si>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</si>
  <si>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</si>
  <si>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</si>
  <si>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</si>
  <si>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</si>
  <si>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</si>
  <si>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</si>
  <si>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</si>
  <si>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</si>
  <si>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</si>
  <si>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</si>
  <si>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</si>
  <si>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</si>
  <si>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</si>
  <si>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</si>
  <si>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</si>
  <si>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</si>
  <si>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</si>
  <si>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</si>
  <si>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</si>
  <si>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</si>
  <si>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</si>
  <si>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</si>
  <si>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</si>
  <si>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</si>
  <si>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</si>
  <si>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</si>
  <si>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</si>
  <si>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</si>
  <si>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</si>
  <si>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</si>
  <si>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</si>
  <si>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</si>
  <si>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</si>
  <si>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</si>
  <si>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</si>
  <si>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</si>
  <si>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</si>
  <si>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</si>
  <si>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</si>
  <si>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</si>
  <si>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</si>
  <si>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</si>
  <si>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</si>
  <si>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</si>
  <si>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</si>
  <si>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</si>
  <si>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</si>
  <si>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</si>
  <si>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</si>
  <si>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</si>
  <si>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</si>
  <si>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</si>
  <si>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</si>
  <si>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</si>
  <si>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</si>
  <si>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</si>
  <si>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</si>
  <si>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</si>
  <si>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</si>
  <si>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</si>
  <si>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</si>
  <si>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</si>
  <si>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</si>
  <si>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</si>
  <si>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</si>
  <si>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</si>
  <si>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</si>
  <si>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</si>
  <si>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</si>
  <si>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</si>
  <si>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</si>
  <si>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</si>
  <si>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</si>
  <si>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</si>
  <si>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</si>
  <si>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</si>
  <si>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</si>
  <si>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</si>
  <si>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</si>
  <si>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</si>
  <si>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</si>
  <si>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</si>
  <si>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</si>
  <si>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</si>
  <si>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</si>
  <si>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</si>
  <si>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</si>
  <si>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</si>
  <si>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</si>
  <si>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</si>
  <si>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</si>
  <si>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</si>
  <si>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</si>
  <si>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</si>
  <si>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</si>
  <si>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</si>
  <si>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</si>
  <si>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</si>
  <si>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</si>
  <si>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</si>
  <si>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</si>
  <si>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</si>
  <si>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</si>
  <si>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</si>
  <si>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</si>
  <si>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</si>
  <si>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</si>
  <si>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</si>
  <si>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</si>
  <si>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</si>
  <si>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</si>
  <si>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</si>
  <si>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</si>
  <si>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</si>
  <si>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</si>
  <si>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</si>
  <si>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</si>
  <si>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</si>
  <si>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</si>
  <si>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</si>
  <si>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</si>
  <si>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</si>
  <si>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</si>
  <si>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</si>
  <si>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</si>
  <si>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</si>
  <si>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</si>
  <si>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</si>
  <si>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</si>
  <si>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</si>
  <si>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</si>
  <si>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</si>
  <si>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</si>
  <si>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</si>
  <si>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</si>
  <si>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</si>
  <si>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</si>
  <si>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</si>
  <si>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</si>
  <si>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</si>
  <si>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</si>
  <si>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</si>
  <si>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</si>
  <si>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</si>
  <si>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</si>
  <si>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</si>
  <si>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</si>
  <si>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</si>
  <si>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</si>
  <si>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</si>
  <si>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</si>
  <si>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</si>
  <si>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</si>
  <si>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</si>
  <si>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</si>
  <si>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</si>
  <si>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</si>
  <si>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</si>
  <si>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</si>
  <si>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</si>
  <si>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</si>
  <si>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</si>
  <si>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</si>
  <si>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</si>
  <si>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</si>
  <si>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</si>
  <si>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</si>
  <si>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</si>
  <si>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</si>
  <si>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</si>
  <si>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</si>
  <si>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</si>
  <si>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</si>
  <si>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</si>
  <si>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</si>
  <si>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</si>
  <si>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</si>
  <si>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</si>
  <si>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</si>
  <si>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</si>
  <si>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</si>
  <si>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</si>
  <si>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</si>
  <si>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</si>
  <si>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</si>
  <si>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</si>
  <si>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</si>
  <si>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</si>
  <si>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</si>
  <si>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</si>
  <si>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</si>
  <si>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</si>
  <si>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</si>
  <si>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sum of CF attribution count</t>
  </si>
  <si>
    <t>Average of age</t>
  </si>
  <si>
    <t>avtive employee</t>
  </si>
  <si>
    <t>Attrision rate</t>
  </si>
  <si>
    <t>Average of Job Satisfaction</t>
  </si>
  <si>
    <t>Rating</t>
  </si>
  <si>
    <t>Balance rating</t>
  </si>
  <si>
    <t>Row Labels</t>
  </si>
  <si>
    <t>Grand Total</t>
  </si>
  <si>
    <t>Count of Employee Count</t>
  </si>
  <si>
    <t>Sum of CF_attrition counts</t>
  </si>
  <si>
    <t>Count of Attrition</t>
  </si>
  <si>
    <t>marital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</si>
</sst>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12"/>
      <color theme="1"/>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0" fontId="3" fillId="0" borderId="0" xfId="0" applyFont="1"/>
    <xf numFmtId="0" fontId="0" fillId="0" borderId="0" xfId="0" applyNumberFormat="1"/>
    <xf numFmtId="10" fontId="0" fillId="0" borderId="0" xfId="1" applyNumberFormat="1" applyFont="1"/>
    <xf numFmtId="164" fontId="0" fillId="0" borderId="0" xfId="0" applyNumberFormat="1"/>
    <xf numFmtId="0" fontId="2" fillId="0" borderId="0" xfId="0" applyFont="1"/>
    <xf numFmtId="0" fontId="0" fillId="0" borderId="0" xfId="0" pivotButton="1"/>
    <xf numFmtId="0" fontId="0" fillId="0" borderId="0" xfId="0" applyAlignment="1">
      <alignment horizontal="left"/>
    </xf>
    <xf numFmtId="9" fontId="0" fillId="0" borderId="0" xfId="1" applyFont="1"/>
    <xf numFmtId="10" fontId="0" fillId="0" borderId="0" xfId="0" applyNumberFormat="1"/>
  </cellXfs>
  <cellStyles count="2">
    <cellStyle name="Normal" xfId="0" builtinId="0"/>
    <cellStyle name="Percent" xfId="1" builtinId="5"/>
  </cellStyles>
  <dxfs count="4">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defaultTableStyle="TableStyleMedium2" defaultPivotStyle="PivotStyleLight16">
    <tableStyle name="Data-style" pivot="0" count="3" xr9:uid="{645B9BD1-75FF-4BBF-96E5-B90B24634FC1}">
      <tableStyleElement type="headerRow" dxfId="3"/>
      <tableStyleElement type="firstRowStripe" dxfId="2"/>
      <tableStyleElement type="secondRowStripe" dxfId="1"/>
    </tableStyle>
  </tableStyles>
  <colors>
    <mruColors>
      <color rgb="FFF9D8A3"/>
      <color rgb="FFFFFFFF"/>
      <color rgb="FF602928"/>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4.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354279360765246"/>
          <c:y val="7.5577427821522311E-2"/>
          <c:w val="0.63244353182751545"/>
          <c:h val="0.77777777777777779"/>
        </c:manualLayout>
      </c:layout>
      <c:doughnutChart>
        <c:varyColors val="1"/>
        <c:dLbls>
          <c:showLegendKey val="0"/>
          <c:showVal val="0"/>
          <c:showCatName val="0"/>
          <c:showSerName val="0"/>
          <c:showPercent val="0"/>
          <c:showBubbleSize val="0"/>
          <c:showLeaderLines val="0"/>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020501544083169"/>
          <c:y val="0.14141414141414141"/>
          <c:w val="0.63244353182751545"/>
          <c:h val="0.77777777777777779"/>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24F-4C18-9059-F58563F8AA08}"/>
              </c:ext>
            </c:extLst>
          </c:dPt>
          <c:dPt>
            <c:idx val="1"/>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3-424F-4C18-9059-F58563F8AA08}"/>
              </c:ext>
            </c:extLst>
          </c:dPt>
          <c:val>
            <c:numRef>
              <c:f>Sheet5!$C$7:$C$8</c:f>
              <c:numCache>
                <c:formatCode>General</c:formatCode>
                <c:ptCount val="2"/>
                <c:pt idx="0">
                  <c:v>0.66326530612244894</c:v>
                </c:pt>
                <c:pt idx="1">
                  <c:v>0.33673469387755106</c:v>
                </c:pt>
              </c:numCache>
            </c:numRef>
          </c:val>
          <c:extLst>
            <c:ext xmlns:c16="http://schemas.microsoft.com/office/drawing/2014/chart" uri="{C3380CC4-5D6E-409C-BE32-E72D297353CC}">
              <c16:uniqueId val="{00000004-424F-4C18-9059-F58563F8AA0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2101145501814058E-2"/>
          <c:y val="3.6096145876502281E-3"/>
          <c:w val="0.90725021872265965"/>
          <c:h val="0.70543146392415235"/>
        </c:manualLayout>
      </c:layout>
      <c:barChart>
        <c:barDir val="bar"/>
        <c:grouping val="clustered"/>
        <c:varyColors val="0"/>
        <c:ser>
          <c:idx val="0"/>
          <c:order val="0"/>
          <c:spPr>
            <a:solidFill>
              <a:schemeClr val="accent1"/>
            </a:solidFill>
            <a:ln>
              <a:noFill/>
            </a:ln>
            <a:effectLst/>
          </c:spPr>
          <c:invertIfNegative val="0"/>
          <c:val>
            <c:numRef>
              <c:f>Sheet5!$B$7</c:f>
              <c:numCache>
                <c:formatCode>0.0</c:formatCode>
                <c:ptCount val="1"/>
                <c:pt idx="0">
                  <c:v>2.6530612244897958</c:v>
                </c:pt>
              </c:numCache>
            </c:numRef>
          </c:val>
          <c:extLst>
            <c:ext xmlns:c16="http://schemas.microsoft.com/office/drawing/2014/chart" uri="{C3380CC4-5D6E-409C-BE32-E72D297353CC}">
              <c16:uniqueId val="{00000000-014D-4D7B-A8A4-95D7F9DBC9E1}"/>
            </c:ext>
          </c:extLst>
        </c:ser>
        <c:ser>
          <c:idx val="1"/>
          <c:order val="1"/>
          <c:spPr>
            <a:solidFill>
              <a:schemeClr val="accent2"/>
            </a:solidFill>
            <a:ln>
              <a:noFill/>
            </a:ln>
            <a:effectLst/>
          </c:spPr>
          <c:invertIfNegative val="0"/>
          <c:val>
            <c:numRef>
              <c:f>Sheet5!$B$8</c:f>
              <c:numCache>
                <c:formatCode>0.0</c:formatCode>
                <c:ptCount val="1"/>
                <c:pt idx="0">
                  <c:v>1.3469387755102042</c:v>
                </c:pt>
              </c:numCache>
            </c:numRef>
          </c:val>
          <c:extLst>
            <c:ext xmlns:c16="http://schemas.microsoft.com/office/drawing/2014/chart" uri="{C3380CC4-5D6E-409C-BE32-E72D297353CC}">
              <c16:uniqueId val="{00000001-014D-4D7B-A8A4-95D7F9DBC9E1}"/>
            </c:ext>
          </c:extLst>
        </c:ser>
        <c:dLbls>
          <c:showLegendKey val="0"/>
          <c:showVal val="0"/>
          <c:showCatName val="0"/>
          <c:showSerName val="0"/>
          <c:showPercent val="0"/>
          <c:showBubbleSize val="0"/>
        </c:dLbls>
        <c:gapWidth val="182"/>
        <c:axId val="1151071200"/>
        <c:axId val="1151074944"/>
      </c:barChart>
      <c:catAx>
        <c:axId val="1151071200"/>
        <c:scaling>
          <c:orientation val="minMax"/>
        </c:scaling>
        <c:delete val="1"/>
        <c:axPos val="l"/>
        <c:majorTickMark val="none"/>
        <c:minorTickMark val="none"/>
        <c:tickLblPos val="nextTo"/>
        <c:crossAx val="1151074944"/>
        <c:crosses val="autoZero"/>
        <c:auto val="1"/>
        <c:lblAlgn val="ctr"/>
        <c:lblOffset val="100"/>
        <c:noMultiLvlLbl val="0"/>
      </c:catAx>
      <c:valAx>
        <c:axId val="1151074944"/>
        <c:scaling>
          <c:orientation val="minMax"/>
          <c:max val="4"/>
        </c:scaling>
        <c:delete val="1"/>
        <c:axPos val="b"/>
        <c:numFmt formatCode="0.0" sourceLinked="1"/>
        <c:majorTickMark val="none"/>
        <c:minorTickMark val="none"/>
        <c:tickLblPos val="nextTo"/>
        <c:crossAx val="1151071200"/>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2687242449323384E-2"/>
          <c:y val="6.0377025605517901E-2"/>
          <c:w val="0.81700554528650648"/>
          <c:h val="0.83396226415094343"/>
        </c:manualLayout>
      </c:layout>
      <c:doughnutChart>
        <c:varyColors val="1"/>
        <c:ser>
          <c:idx val="0"/>
          <c:order val="0"/>
          <c:dPt>
            <c:idx val="0"/>
            <c:bubble3D val="0"/>
            <c:spPr>
              <a:solidFill>
                <a:schemeClr val="accent1"/>
              </a:solidFill>
              <a:ln w="19050">
                <a:gradFill>
                  <a:gsLst>
                    <a:gs pos="44000">
                      <a:srgbClr val="B98870"/>
                    </a:gs>
                    <a:gs pos="58000">
                      <a:schemeClr val="accent1">
                        <a:lumMod val="30000"/>
                        <a:lumOff val="70000"/>
                      </a:schemeClr>
                    </a:gs>
                  </a:gsLst>
                  <a:lin ang="5400000" scaled="1"/>
                </a:gradFill>
              </a:ln>
              <a:effectLst/>
            </c:spPr>
            <c:extLst>
              <c:ext xmlns:c16="http://schemas.microsoft.com/office/drawing/2014/chart" uri="{C3380CC4-5D6E-409C-BE32-E72D297353CC}">
                <c16:uniqueId val="{00000001-7B22-41CE-BEB1-E9E37E4A799C}"/>
              </c:ext>
            </c:extLst>
          </c:dPt>
          <c:dPt>
            <c:idx val="1"/>
            <c:bubble3D val="0"/>
            <c:spPr>
              <a:solidFill>
                <a:schemeClr val="bg1">
                  <a:lumMod val="75000"/>
                </a:schemeClr>
              </a:solidFill>
              <a:ln w="19050">
                <a:noFill/>
              </a:ln>
              <a:effectLst/>
            </c:spPr>
            <c:extLst>
              <c:ext xmlns:c16="http://schemas.microsoft.com/office/drawing/2014/chart" uri="{C3380CC4-5D6E-409C-BE32-E72D297353CC}">
                <c16:uniqueId val="{00000003-7B22-41CE-BEB1-E9E37E4A799C}"/>
              </c:ext>
            </c:extLst>
          </c:dPt>
          <c:val>
            <c:numRef>
              <c:f>Sheet6!$C$10:$C$11</c:f>
              <c:numCache>
                <c:formatCode>0%</c:formatCode>
                <c:ptCount val="2"/>
                <c:pt idx="0">
                  <c:v>0</c:v>
                </c:pt>
                <c:pt idx="1">
                  <c:v>1</c:v>
                </c:pt>
              </c:numCache>
            </c:numRef>
          </c:val>
          <c:extLst>
            <c:ext xmlns:c16="http://schemas.microsoft.com/office/drawing/2014/chart" uri="{C3380CC4-5D6E-409C-BE32-E72D297353CC}">
              <c16:uniqueId val="{00000004-7B22-41CE-BEB1-E9E37E4A799C}"/>
            </c:ext>
          </c:extLst>
        </c:ser>
        <c:dLbls>
          <c:showLegendKey val="0"/>
          <c:showVal val="0"/>
          <c:showCatName val="0"/>
          <c:showSerName val="0"/>
          <c:showPercent val="0"/>
          <c:showBubbleSize val="0"/>
          <c:showLeaderLines val="1"/>
        </c:dLbls>
        <c:firstSliceAng val="0"/>
        <c:holeSize val="64"/>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6327559055118108E-2"/>
          <c:y val="0.11631634869518753"/>
          <c:w val="0.81700554528650648"/>
          <c:h val="0.83396226415094343"/>
        </c:manualLayout>
      </c:layout>
      <c:doughnutChart>
        <c:varyColors val="1"/>
        <c:ser>
          <c:idx val="0"/>
          <c:order val="0"/>
          <c:dPt>
            <c:idx val="0"/>
            <c:bubble3D val="0"/>
            <c:spPr>
              <a:solidFill>
                <a:schemeClr val="accent2">
                  <a:lumMod val="75000"/>
                  <a:alpha val="99000"/>
                </a:schemeClr>
              </a:solidFill>
              <a:ln w="19050">
                <a:gradFill>
                  <a:gsLst>
                    <a:gs pos="0">
                      <a:schemeClr val="accent1">
                        <a:lumMod val="5000"/>
                        <a:lumOff val="95000"/>
                      </a:schemeClr>
                    </a:gs>
                    <a:gs pos="74000">
                      <a:schemeClr val="accent1">
                        <a:lumMod val="45000"/>
                        <a:lumOff val="55000"/>
                      </a:schemeClr>
                    </a:gs>
                    <a:gs pos="66000">
                      <a:srgbClr val="F9D8A3"/>
                    </a:gs>
                    <a:gs pos="35000">
                      <a:schemeClr val="accent1">
                        <a:lumMod val="45000"/>
                        <a:lumOff val="55000"/>
                      </a:schemeClr>
                    </a:gs>
                    <a:gs pos="35396">
                      <a:srgbClr val="ADC1E5"/>
                    </a:gs>
                    <a:gs pos="55000">
                      <a:schemeClr val="accent1">
                        <a:lumMod val="30000"/>
                        <a:lumOff val="70000"/>
                      </a:schemeClr>
                    </a:gs>
                  </a:gsLst>
                  <a:lin ang="5400000" scaled="1"/>
                </a:gradFill>
              </a:ln>
              <a:effectLst/>
            </c:spPr>
            <c:extLst>
              <c:ext xmlns:c16="http://schemas.microsoft.com/office/drawing/2014/chart" uri="{C3380CC4-5D6E-409C-BE32-E72D297353CC}">
                <c16:uniqueId val="{00000001-9F5E-4B5D-89CC-EBAF9847AC9D}"/>
              </c:ext>
            </c:extLst>
          </c:dPt>
          <c:dPt>
            <c:idx val="1"/>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3-9F5E-4B5D-89CC-EBAF9847AC9D}"/>
              </c:ext>
            </c:extLst>
          </c:dPt>
          <c:val>
            <c:numRef>
              <c:f>Sheet6!$C$10:$C$11</c:f>
              <c:numCache>
                <c:formatCode>0%</c:formatCode>
                <c:ptCount val="2"/>
                <c:pt idx="0">
                  <c:v>0</c:v>
                </c:pt>
                <c:pt idx="1">
                  <c:v>1</c:v>
                </c:pt>
              </c:numCache>
            </c:numRef>
          </c:val>
          <c:extLst>
            <c:ext xmlns:c16="http://schemas.microsoft.com/office/drawing/2014/chart" uri="{C3380CC4-5D6E-409C-BE32-E72D297353CC}">
              <c16:uniqueId val="{00000004-9F5E-4B5D-89CC-EBAF9847AC9D}"/>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dashboard.xlsx]Sheet7!PivotTable2</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gradFill>
              <a:gsLst>
                <a:gs pos="0">
                  <a:srgbClr val="92D050"/>
                </a:gs>
                <a:gs pos="64000">
                  <a:srgbClr val="9EC897"/>
                </a:gs>
                <a:gs pos="9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488885923157909"/>
          <c:y val="8.8053245751969933E-2"/>
          <c:w val="0.69985956917628012"/>
          <c:h val="0.79415838694642771"/>
        </c:manualLayout>
      </c:layout>
      <c:barChart>
        <c:barDir val="bar"/>
        <c:grouping val="clustered"/>
        <c:varyColors val="0"/>
        <c:ser>
          <c:idx val="0"/>
          <c:order val="0"/>
          <c:tx>
            <c:strRef>
              <c:f>Sheet7!$B$3</c:f>
              <c:strCache>
                <c:ptCount val="1"/>
                <c:pt idx="0">
                  <c:v>Total</c:v>
                </c:pt>
              </c:strCache>
            </c:strRef>
          </c:tx>
          <c:spPr>
            <a:solidFill>
              <a:schemeClr val="accent6">
                <a:lumMod val="75000"/>
              </a:schemeClr>
            </a:solidFill>
            <a:ln>
              <a:gradFill>
                <a:gsLst>
                  <a:gs pos="0">
                    <a:srgbClr val="92D050"/>
                  </a:gs>
                  <a:gs pos="64000">
                    <a:srgbClr val="9EC897"/>
                  </a:gs>
                  <a:gs pos="9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Sheet7!$A$4:$A$9</c:f>
              <c:strCache>
                <c:ptCount val="5"/>
                <c:pt idx="0">
                  <c:v>Associates Degree</c:v>
                </c:pt>
                <c:pt idx="1">
                  <c:v>Bachelor's Degree</c:v>
                </c:pt>
                <c:pt idx="2">
                  <c:v>Doctoral Degree</c:v>
                </c:pt>
                <c:pt idx="3">
                  <c:v>High School</c:v>
                </c:pt>
                <c:pt idx="4">
                  <c:v>Master's Degree</c:v>
                </c:pt>
              </c:strCache>
            </c:strRef>
          </c:cat>
          <c:val>
            <c:numRef>
              <c:f>Sheet7!$B$4:$B$9</c:f>
              <c:numCache>
                <c:formatCode>General</c:formatCode>
                <c:ptCount val="5"/>
                <c:pt idx="0">
                  <c:v>25</c:v>
                </c:pt>
                <c:pt idx="1">
                  <c:v>61</c:v>
                </c:pt>
                <c:pt idx="2">
                  <c:v>2</c:v>
                </c:pt>
                <c:pt idx="3">
                  <c:v>20</c:v>
                </c:pt>
                <c:pt idx="4">
                  <c:v>42</c:v>
                </c:pt>
              </c:numCache>
            </c:numRef>
          </c:val>
          <c:extLst>
            <c:ext xmlns:c16="http://schemas.microsoft.com/office/drawing/2014/chart" uri="{C3380CC4-5D6E-409C-BE32-E72D297353CC}">
              <c16:uniqueId val="{00000000-5F8F-4BFD-A8A7-D0CD5C77083E}"/>
            </c:ext>
          </c:extLst>
        </c:ser>
        <c:dLbls>
          <c:showLegendKey val="0"/>
          <c:showVal val="0"/>
          <c:showCatName val="0"/>
          <c:showSerName val="0"/>
          <c:showPercent val="0"/>
          <c:showBubbleSize val="0"/>
        </c:dLbls>
        <c:gapWidth val="182"/>
        <c:axId val="1867135407"/>
        <c:axId val="1867136239"/>
      </c:barChart>
      <c:catAx>
        <c:axId val="186713540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7136239"/>
        <c:crosses val="autoZero"/>
        <c:auto val="1"/>
        <c:lblAlgn val="ctr"/>
        <c:lblOffset val="100"/>
        <c:noMultiLvlLbl val="0"/>
      </c:catAx>
      <c:valAx>
        <c:axId val="1867136239"/>
        <c:scaling>
          <c:orientation val="minMax"/>
        </c:scaling>
        <c:delete val="1"/>
        <c:axPos val="b"/>
        <c:numFmt formatCode="General" sourceLinked="1"/>
        <c:majorTickMark val="out"/>
        <c:minorTickMark val="none"/>
        <c:tickLblPos val="nextTo"/>
        <c:crossAx val="1867135407"/>
        <c:crosses val="autoZero"/>
        <c:crossBetween val="between"/>
      </c:valAx>
      <c:spPr>
        <a:noFill/>
        <a:ln w="2540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dashboard.xlsx]Sheet9!PivotTable4</c:name>
    <c:fmtId val="5"/>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12544532722424667"/>
          <c:y val="5.6887625945317762E-3"/>
          <c:w val="0.62463985170164638"/>
          <c:h val="0.99431123740546823"/>
        </c:manualLayout>
      </c:layout>
      <c:pieChart>
        <c:varyColors val="1"/>
        <c:ser>
          <c:idx val="0"/>
          <c:order val="0"/>
          <c:tx>
            <c:strRef>
              <c:f>Sheet9!$B$3</c:f>
              <c:strCache>
                <c:ptCount val="1"/>
                <c:pt idx="0">
                  <c:v>Total</c:v>
                </c:pt>
              </c:strCache>
            </c:strRef>
          </c:tx>
          <c:explosion val="19"/>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5F9F-4114-BDF6-85D52B671194}"/>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5F9F-4114-BDF6-85D52B671194}"/>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5F9F-4114-BDF6-85D52B671194}"/>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Sheet9!$A$4:$A$7</c:f>
              <c:strCache>
                <c:ptCount val="3"/>
                <c:pt idx="0">
                  <c:v>HR</c:v>
                </c:pt>
                <c:pt idx="1">
                  <c:v>R&amp;D</c:v>
                </c:pt>
                <c:pt idx="2">
                  <c:v>Sales</c:v>
                </c:pt>
              </c:strCache>
            </c:strRef>
          </c:cat>
          <c:val>
            <c:numRef>
              <c:f>Sheet9!$B$4:$B$7</c:f>
              <c:numCache>
                <c:formatCode>0.00%</c:formatCode>
                <c:ptCount val="3"/>
                <c:pt idx="0">
                  <c:v>0.04</c:v>
                </c:pt>
                <c:pt idx="1">
                  <c:v>0.6</c:v>
                </c:pt>
                <c:pt idx="2">
                  <c:v>0.36</c:v>
                </c:pt>
              </c:numCache>
            </c:numRef>
          </c:val>
          <c:extLst>
            <c:ext xmlns:c16="http://schemas.microsoft.com/office/drawing/2014/chart" uri="{C3380CC4-5D6E-409C-BE32-E72D297353CC}">
              <c16:uniqueId val="{00000006-5F9F-4114-BDF6-85D52B671194}"/>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78496945210849922"/>
          <c:y val="0.27960197663200248"/>
          <c:w val="0.19255216121428126"/>
          <c:h val="0.5264247650267061"/>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dashboard.xlsx]Sheet12!PivotTable5</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F0"/>
          </a:solidFill>
          <a:ln>
            <a:noFill/>
          </a:ln>
          <a:effectLst/>
        </c:spPr>
      </c:pivotFmt>
      <c:pivotFmt>
        <c:idx val="4"/>
        <c:spPr>
          <a:solidFill>
            <a:srgbClr val="002060"/>
          </a:solidFill>
          <a:ln>
            <a:noFill/>
          </a:ln>
          <a:effectLst/>
        </c:spPr>
      </c:pivotFmt>
      <c:pivotFmt>
        <c:idx val="5"/>
        <c:spPr>
          <a:solidFill>
            <a:srgbClr val="7030A0"/>
          </a:solidFill>
          <a:ln>
            <a:noFill/>
          </a:ln>
          <a:effectLst/>
        </c:spPr>
      </c:pivotFmt>
      <c:pivotFmt>
        <c:idx val="6"/>
        <c:spPr>
          <a:solidFill>
            <a:schemeClr val="accent4">
              <a:lumMod val="60000"/>
              <a:lumOff val="40000"/>
            </a:schemeClr>
          </a:solidFill>
          <a:ln>
            <a:noFill/>
          </a:ln>
          <a:effectLst/>
        </c:spPr>
      </c:pivotFmt>
      <c:pivotFmt>
        <c:idx val="7"/>
        <c:spPr>
          <a:solidFill>
            <a:schemeClr val="accent6">
              <a:lumMod val="75000"/>
            </a:schemeClr>
          </a:solidFill>
          <a:ln>
            <a:noFill/>
          </a:ln>
          <a:effectLst/>
        </c:spPr>
      </c:pivotFmt>
    </c:pivotFmts>
    <c:plotArea>
      <c:layout>
        <c:manualLayout>
          <c:layoutTarget val="inner"/>
          <c:xMode val="edge"/>
          <c:yMode val="edge"/>
          <c:x val="1.1378541683092384E-2"/>
          <c:y val="5.6047929561041245E-2"/>
          <c:w val="0.91655736099065588"/>
          <c:h val="0.86299394996189915"/>
        </c:manualLayout>
      </c:layout>
      <c:barChart>
        <c:barDir val="col"/>
        <c:grouping val="clustered"/>
        <c:varyColors val="0"/>
        <c:ser>
          <c:idx val="0"/>
          <c:order val="0"/>
          <c:tx>
            <c:strRef>
              <c:f>Sheet12!$B$3</c:f>
              <c:strCache>
                <c:ptCount val="1"/>
                <c:pt idx="0">
                  <c:v>Total</c:v>
                </c:pt>
              </c:strCache>
            </c:strRef>
          </c:tx>
          <c:spPr>
            <a:solidFill>
              <a:schemeClr val="accent1"/>
            </a:solidFill>
            <a:ln>
              <a:noFill/>
            </a:ln>
            <a:effectLst/>
          </c:spPr>
          <c:invertIfNegative val="0"/>
          <c:dPt>
            <c:idx val="0"/>
            <c:invertIfNegative val="0"/>
            <c:bubble3D val="0"/>
            <c:spPr>
              <a:solidFill>
                <a:srgbClr val="00B0F0"/>
              </a:solidFill>
              <a:ln>
                <a:noFill/>
              </a:ln>
              <a:effectLst/>
            </c:spPr>
            <c:extLst>
              <c:ext xmlns:c16="http://schemas.microsoft.com/office/drawing/2014/chart" uri="{C3380CC4-5D6E-409C-BE32-E72D297353CC}">
                <c16:uniqueId val="{00000002-C35A-4D2F-B2A0-F5C495A81B5A}"/>
              </c:ext>
            </c:extLst>
          </c:dPt>
          <c:dPt>
            <c:idx val="1"/>
            <c:invertIfNegative val="0"/>
            <c:bubble3D val="0"/>
            <c:spPr>
              <a:solidFill>
                <a:srgbClr val="002060"/>
              </a:solidFill>
              <a:ln>
                <a:noFill/>
              </a:ln>
              <a:effectLst/>
            </c:spPr>
            <c:extLst>
              <c:ext xmlns:c16="http://schemas.microsoft.com/office/drawing/2014/chart" uri="{C3380CC4-5D6E-409C-BE32-E72D297353CC}">
                <c16:uniqueId val="{00000003-C35A-4D2F-B2A0-F5C495A81B5A}"/>
              </c:ext>
            </c:extLst>
          </c:dPt>
          <c:dPt>
            <c:idx val="2"/>
            <c:invertIfNegative val="0"/>
            <c:bubble3D val="0"/>
            <c:spPr>
              <a:solidFill>
                <a:srgbClr val="7030A0"/>
              </a:solidFill>
              <a:ln>
                <a:noFill/>
              </a:ln>
              <a:effectLst/>
            </c:spPr>
            <c:extLst>
              <c:ext xmlns:c16="http://schemas.microsoft.com/office/drawing/2014/chart" uri="{C3380CC4-5D6E-409C-BE32-E72D297353CC}">
                <c16:uniqueId val="{00000004-C35A-4D2F-B2A0-F5C495A81B5A}"/>
              </c:ext>
            </c:extLst>
          </c:dPt>
          <c:dPt>
            <c:idx val="3"/>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5-C35A-4D2F-B2A0-F5C495A81B5A}"/>
              </c:ext>
            </c:extLst>
          </c:dPt>
          <c:dPt>
            <c:idx val="4"/>
            <c:invertIfNegative val="0"/>
            <c:bubble3D val="0"/>
            <c:spPr>
              <a:solidFill>
                <a:schemeClr val="accent6">
                  <a:lumMod val="75000"/>
                </a:schemeClr>
              </a:solidFill>
              <a:ln>
                <a:noFill/>
              </a:ln>
              <a:effectLst/>
            </c:spPr>
            <c:extLst>
              <c:ext xmlns:c16="http://schemas.microsoft.com/office/drawing/2014/chart" uri="{C3380CC4-5D6E-409C-BE32-E72D297353CC}">
                <c16:uniqueId val="{00000006-C35A-4D2F-B2A0-F5C495A81B5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Sheet12!$A$4:$A$9</c:f>
              <c:strCache>
                <c:ptCount val="5"/>
                <c:pt idx="0">
                  <c:v>25 - 34</c:v>
                </c:pt>
                <c:pt idx="1">
                  <c:v>35 - 44</c:v>
                </c:pt>
                <c:pt idx="2">
                  <c:v>45 - 54</c:v>
                </c:pt>
                <c:pt idx="3">
                  <c:v>Over 55</c:v>
                </c:pt>
                <c:pt idx="4">
                  <c:v>Under 25</c:v>
                </c:pt>
              </c:strCache>
            </c:strRef>
          </c:cat>
          <c:val>
            <c:numRef>
              <c:f>Sheet12!$B$4:$B$9</c:f>
              <c:numCache>
                <c:formatCode>General</c:formatCode>
                <c:ptCount val="5"/>
                <c:pt idx="0">
                  <c:v>69</c:v>
                </c:pt>
                <c:pt idx="1">
                  <c:v>37</c:v>
                </c:pt>
                <c:pt idx="2">
                  <c:v>16</c:v>
                </c:pt>
                <c:pt idx="3">
                  <c:v>8</c:v>
                </c:pt>
                <c:pt idx="4">
                  <c:v>20</c:v>
                </c:pt>
              </c:numCache>
            </c:numRef>
          </c:val>
          <c:extLst>
            <c:ext xmlns:c16="http://schemas.microsoft.com/office/drawing/2014/chart" uri="{C3380CC4-5D6E-409C-BE32-E72D297353CC}">
              <c16:uniqueId val="{00000000-C35A-4D2F-B2A0-F5C495A81B5A}"/>
            </c:ext>
          </c:extLst>
        </c:ser>
        <c:dLbls>
          <c:showLegendKey val="0"/>
          <c:showVal val="0"/>
          <c:showCatName val="0"/>
          <c:showSerName val="0"/>
          <c:showPercent val="0"/>
          <c:showBubbleSize val="0"/>
        </c:dLbls>
        <c:gapWidth val="219"/>
        <c:overlap val="-27"/>
        <c:axId val="2112536223"/>
        <c:axId val="2112527487"/>
      </c:barChart>
      <c:catAx>
        <c:axId val="2112536223"/>
        <c:scaling>
          <c:orientation val="minMax"/>
        </c:scaling>
        <c:delete val="1"/>
        <c:axPos val="b"/>
        <c:numFmt formatCode="General" sourceLinked="1"/>
        <c:majorTickMark val="none"/>
        <c:minorTickMark val="none"/>
        <c:tickLblPos val="nextTo"/>
        <c:crossAx val="2112527487"/>
        <c:crosses val="autoZero"/>
        <c:auto val="1"/>
        <c:lblAlgn val="ctr"/>
        <c:lblOffset val="100"/>
        <c:noMultiLvlLbl val="0"/>
      </c:catAx>
      <c:valAx>
        <c:axId val="2112527487"/>
        <c:scaling>
          <c:orientation val="minMax"/>
        </c:scaling>
        <c:delete val="1"/>
        <c:axPos val="l"/>
        <c:numFmt formatCode="General" sourceLinked="1"/>
        <c:majorTickMark val="none"/>
        <c:minorTickMark val="none"/>
        <c:tickLblPos val="nextTo"/>
        <c:crossAx val="2112536223"/>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020501544083169"/>
          <c:y val="0.14141414141414141"/>
          <c:w val="0.63244353182751545"/>
          <c:h val="0.77777777777777779"/>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894-4E4C-9C86-4ED3953DF82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894-4E4C-9C86-4ED3953DF822}"/>
              </c:ext>
            </c:extLst>
          </c:dPt>
          <c:val>
            <c:numRef>
              <c:f>Sheet5!$C$7:$C$8</c:f>
              <c:numCache>
                <c:formatCode>General</c:formatCode>
                <c:ptCount val="2"/>
                <c:pt idx="0">
                  <c:v>0.66326530612244894</c:v>
                </c:pt>
                <c:pt idx="1">
                  <c:v>0.33673469387755106</c:v>
                </c:pt>
              </c:numCache>
            </c:numRef>
          </c:val>
          <c:extLst>
            <c:ext xmlns:c16="http://schemas.microsoft.com/office/drawing/2014/chart" uri="{C3380CC4-5D6E-409C-BE32-E72D297353CC}">
              <c16:uniqueId val="{00000000-F315-414B-8A61-EBDCA2B11F3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0819335083114604E-2"/>
          <c:y val="0.10887192672344528"/>
          <c:w val="0.90725021872265965"/>
          <c:h val="0.70543146392415235"/>
        </c:manualLayout>
      </c:layout>
      <c:barChart>
        <c:barDir val="bar"/>
        <c:grouping val="clustered"/>
        <c:varyColors val="0"/>
        <c:ser>
          <c:idx val="0"/>
          <c:order val="0"/>
          <c:spPr>
            <a:solidFill>
              <a:schemeClr val="accent1"/>
            </a:solidFill>
            <a:ln>
              <a:noFill/>
            </a:ln>
            <a:effectLst/>
          </c:spPr>
          <c:invertIfNegative val="0"/>
          <c:val>
            <c:numRef>
              <c:f>Sheet5!$B$7</c:f>
              <c:numCache>
                <c:formatCode>0.0</c:formatCode>
                <c:ptCount val="1"/>
                <c:pt idx="0">
                  <c:v>2.6530612244897958</c:v>
                </c:pt>
              </c:numCache>
            </c:numRef>
          </c:val>
          <c:extLst>
            <c:ext xmlns:c16="http://schemas.microsoft.com/office/drawing/2014/chart" uri="{C3380CC4-5D6E-409C-BE32-E72D297353CC}">
              <c16:uniqueId val="{00000000-C450-4963-A072-34B40849963C}"/>
            </c:ext>
          </c:extLst>
        </c:ser>
        <c:ser>
          <c:idx val="1"/>
          <c:order val="1"/>
          <c:spPr>
            <a:solidFill>
              <a:schemeClr val="accent2"/>
            </a:solidFill>
            <a:ln>
              <a:noFill/>
            </a:ln>
            <a:effectLst/>
          </c:spPr>
          <c:invertIfNegative val="0"/>
          <c:val>
            <c:numRef>
              <c:f>Sheet5!$B$8</c:f>
              <c:numCache>
                <c:formatCode>0.0</c:formatCode>
                <c:ptCount val="1"/>
                <c:pt idx="0">
                  <c:v>1.3469387755102042</c:v>
                </c:pt>
              </c:numCache>
            </c:numRef>
          </c:val>
          <c:extLst>
            <c:ext xmlns:c16="http://schemas.microsoft.com/office/drawing/2014/chart" uri="{C3380CC4-5D6E-409C-BE32-E72D297353CC}">
              <c16:uniqueId val="{00000005-C450-4963-A072-34B40849963C}"/>
            </c:ext>
          </c:extLst>
        </c:ser>
        <c:dLbls>
          <c:showLegendKey val="0"/>
          <c:showVal val="0"/>
          <c:showCatName val="0"/>
          <c:showSerName val="0"/>
          <c:showPercent val="0"/>
          <c:showBubbleSize val="0"/>
        </c:dLbls>
        <c:gapWidth val="182"/>
        <c:axId val="1151071200"/>
        <c:axId val="1151074944"/>
      </c:barChart>
      <c:catAx>
        <c:axId val="1151071200"/>
        <c:scaling>
          <c:orientation val="minMax"/>
        </c:scaling>
        <c:delete val="1"/>
        <c:axPos val="l"/>
        <c:majorTickMark val="none"/>
        <c:minorTickMark val="none"/>
        <c:tickLblPos val="nextTo"/>
        <c:crossAx val="1151074944"/>
        <c:crosses val="autoZero"/>
        <c:auto val="1"/>
        <c:lblAlgn val="ctr"/>
        <c:lblOffset val="100"/>
        <c:noMultiLvlLbl val="0"/>
      </c:catAx>
      <c:valAx>
        <c:axId val="1151074944"/>
        <c:scaling>
          <c:orientation val="minMax"/>
          <c:max val="4"/>
        </c:scaling>
        <c:delete val="1"/>
        <c:axPos val="b"/>
        <c:numFmt formatCode="0.0" sourceLinked="1"/>
        <c:majorTickMark val="none"/>
        <c:minorTickMark val="none"/>
        <c:tickLblPos val="nextTo"/>
        <c:crossAx val="1151071200"/>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717-480E-94D7-DCC949E29CE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717-480E-94D7-DCC949E29CE0}"/>
              </c:ext>
            </c:extLst>
          </c:dPt>
          <c:val>
            <c:numRef>
              <c:f>Sheet6!$C$10:$C$11</c:f>
              <c:numCache>
                <c:formatCode>0%</c:formatCode>
                <c:ptCount val="2"/>
                <c:pt idx="0">
                  <c:v>0</c:v>
                </c:pt>
                <c:pt idx="1">
                  <c:v>1</c:v>
                </c:pt>
              </c:numCache>
            </c:numRef>
          </c:val>
          <c:extLst>
            <c:ext xmlns:c16="http://schemas.microsoft.com/office/drawing/2014/chart" uri="{C3380CC4-5D6E-409C-BE32-E72D297353CC}">
              <c16:uniqueId val="{00000000-4AE5-443A-815B-E6DB2612FA7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dashboard.xlsx]Sheet7!PivotTable2</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488885923157909"/>
          <c:y val="0.16181229773462782"/>
          <c:w val="0.58525913074425029"/>
          <c:h val="0.72039956170527242"/>
        </c:manualLayout>
      </c:layout>
      <c:barChart>
        <c:barDir val="bar"/>
        <c:grouping val="clustered"/>
        <c:varyColors val="0"/>
        <c:ser>
          <c:idx val="0"/>
          <c:order val="0"/>
          <c:tx>
            <c:strRef>
              <c:f>Sheet7!$B$3</c:f>
              <c:strCache>
                <c:ptCount val="1"/>
                <c:pt idx="0">
                  <c:v>Total</c:v>
                </c:pt>
              </c:strCache>
            </c:strRef>
          </c:tx>
          <c:spPr>
            <a:solidFill>
              <a:schemeClr val="accent1"/>
            </a:solidFill>
            <a:ln>
              <a:noFill/>
            </a:ln>
            <a:effectLst/>
          </c:spPr>
          <c:invertIfNegative val="0"/>
          <c:cat>
            <c:strRef>
              <c:f>Sheet7!$A$4:$A$9</c:f>
              <c:strCache>
                <c:ptCount val="5"/>
                <c:pt idx="0">
                  <c:v>Associates Degree</c:v>
                </c:pt>
                <c:pt idx="1">
                  <c:v>Bachelor's Degree</c:v>
                </c:pt>
                <c:pt idx="2">
                  <c:v>Doctoral Degree</c:v>
                </c:pt>
                <c:pt idx="3">
                  <c:v>High School</c:v>
                </c:pt>
                <c:pt idx="4">
                  <c:v>Master's Degree</c:v>
                </c:pt>
              </c:strCache>
            </c:strRef>
          </c:cat>
          <c:val>
            <c:numRef>
              <c:f>Sheet7!$B$4:$B$9</c:f>
              <c:numCache>
                <c:formatCode>General</c:formatCode>
                <c:ptCount val="5"/>
                <c:pt idx="0">
                  <c:v>25</c:v>
                </c:pt>
                <c:pt idx="1">
                  <c:v>61</c:v>
                </c:pt>
                <c:pt idx="2">
                  <c:v>2</c:v>
                </c:pt>
                <c:pt idx="3">
                  <c:v>20</c:v>
                </c:pt>
                <c:pt idx="4">
                  <c:v>42</c:v>
                </c:pt>
              </c:numCache>
            </c:numRef>
          </c:val>
          <c:extLst>
            <c:ext xmlns:c16="http://schemas.microsoft.com/office/drawing/2014/chart" uri="{C3380CC4-5D6E-409C-BE32-E72D297353CC}">
              <c16:uniqueId val="{00000000-6CDB-4123-83B5-5053F37D7A66}"/>
            </c:ext>
          </c:extLst>
        </c:ser>
        <c:dLbls>
          <c:showLegendKey val="0"/>
          <c:showVal val="0"/>
          <c:showCatName val="0"/>
          <c:showSerName val="0"/>
          <c:showPercent val="0"/>
          <c:showBubbleSize val="0"/>
        </c:dLbls>
        <c:gapWidth val="182"/>
        <c:axId val="1867135407"/>
        <c:axId val="1867136239"/>
      </c:barChart>
      <c:catAx>
        <c:axId val="186713540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7136239"/>
        <c:crosses val="autoZero"/>
        <c:auto val="1"/>
        <c:lblAlgn val="ctr"/>
        <c:lblOffset val="100"/>
        <c:noMultiLvlLbl val="0"/>
      </c:catAx>
      <c:valAx>
        <c:axId val="1867136239"/>
        <c:scaling>
          <c:orientation val="minMax"/>
        </c:scaling>
        <c:delete val="1"/>
        <c:axPos val="b"/>
        <c:numFmt formatCode="General" sourceLinked="1"/>
        <c:majorTickMark val="out"/>
        <c:minorTickMark val="none"/>
        <c:tickLblPos val="nextTo"/>
        <c:crossAx val="1867135407"/>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dashboard.xlsx]Sheet9!PivotTable4</c:name>
    <c:fmtId val="0"/>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Sheet9!$B$3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3A2C-49B6-A9A5-8BE9939810CE}"/>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3A2C-49B6-A9A5-8BE9939810CE}"/>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3A2C-49B6-A9A5-8BE9939810CE}"/>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Sheet9!$A$4:$A$7</c:f>
              <c:strCache>
                <c:ptCount val="3"/>
                <c:pt idx="0">
                  <c:v>HR</c:v>
                </c:pt>
                <c:pt idx="1">
                  <c:v>R&amp;D</c:v>
                </c:pt>
                <c:pt idx="2">
                  <c:v>Sales</c:v>
                </c:pt>
              </c:strCache>
            </c:strRef>
          </c:cat>
          <c:val>
            <c:numRef>
              <c:f>Sheet9!$B$4:$B$7</c:f>
              <c:numCache>
                <c:formatCode>0.00%</c:formatCode>
                <c:ptCount val="3"/>
                <c:pt idx="0">
                  <c:v>0.04</c:v>
                </c:pt>
                <c:pt idx="1">
                  <c:v>0.6</c:v>
                </c:pt>
                <c:pt idx="2">
                  <c:v>0.36</c:v>
                </c:pt>
              </c:numCache>
            </c:numRef>
          </c:val>
          <c:extLst>
            <c:ext xmlns:c16="http://schemas.microsoft.com/office/drawing/2014/chart" uri="{C3380CC4-5D6E-409C-BE32-E72D297353CC}">
              <c16:uniqueId val="{00000000-5F48-4AAA-8238-E44836A0DA10}"/>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dashboard.xlsx]Sheet12!PivotTable5</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Sheet12!$B$3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Sheet12!$A$4:$A$9</c:f>
              <c:strCache>
                <c:ptCount val="5"/>
                <c:pt idx="0">
                  <c:v>25 - 34</c:v>
                </c:pt>
                <c:pt idx="1">
                  <c:v>35 - 44</c:v>
                </c:pt>
                <c:pt idx="2">
                  <c:v>45 - 54</c:v>
                </c:pt>
                <c:pt idx="3">
                  <c:v>Over 55</c:v>
                </c:pt>
                <c:pt idx="4">
                  <c:v>Under 25</c:v>
                </c:pt>
              </c:strCache>
            </c:strRef>
          </c:cat>
          <c:val>
            <c:numRef>
              <c:f>Sheet12!$B$4:$B$9</c:f>
              <c:numCache>
                <c:formatCode>General</c:formatCode>
                <c:ptCount val="5"/>
                <c:pt idx="0">
                  <c:v>69</c:v>
                </c:pt>
                <c:pt idx="1">
                  <c:v>37</c:v>
                </c:pt>
                <c:pt idx="2">
                  <c:v>16</c:v>
                </c:pt>
                <c:pt idx="3">
                  <c:v>8</c:v>
                </c:pt>
                <c:pt idx="4">
                  <c:v>20</c:v>
                </c:pt>
              </c:numCache>
            </c:numRef>
          </c:val>
          <c:extLst>
            <c:ext xmlns:c16="http://schemas.microsoft.com/office/drawing/2014/chart" uri="{C3380CC4-5D6E-409C-BE32-E72D297353CC}">
              <c16:uniqueId val="{00000000-50FB-4833-B53B-E1BAA0707AB9}"/>
            </c:ext>
          </c:extLst>
        </c:ser>
        <c:dLbls>
          <c:showLegendKey val="0"/>
          <c:showVal val="0"/>
          <c:showCatName val="0"/>
          <c:showSerName val="0"/>
          <c:showPercent val="0"/>
          <c:showBubbleSize val="0"/>
        </c:dLbls>
        <c:gapWidth val="219"/>
        <c:overlap val="-27"/>
        <c:axId val="2112536223"/>
        <c:axId val="2112527487"/>
      </c:barChart>
      <c:catAx>
        <c:axId val="2112536223"/>
        <c:scaling>
          <c:orientation val="minMax"/>
        </c:scaling>
        <c:delete val="1"/>
        <c:axPos val="b"/>
        <c:numFmt formatCode="General" sourceLinked="1"/>
        <c:majorTickMark val="none"/>
        <c:minorTickMark val="none"/>
        <c:tickLblPos val="nextTo"/>
        <c:crossAx val="2112527487"/>
        <c:crosses val="autoZero"/>
        <c:auto val="1"/>
        <c:lblAlgn val="ctr"/>
        <c:lblOffset val="100"/>
        <c:noMultiLvlLbl val="0"/>
      </c:catAx>
      <c:valAx>
        <c:axId val="2112527487"/>
        <c:scaling>
          <c:orientation val="minMax"/>
        </c:scaling>
        <c:delete val="1"/>
        <c:axPos val="l"/>
        <c:numFmt formatCode="General" sourceLinked="1"/>
        <c:majorTickMark val="none"/>
        <c:minorTickMark val="none"/>
        <c:tickLblPos val="nextTo"/>
        <c:crossAx val="2112536223"/>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0EE443D6-3F15-4F2E-83BB-03531ECAF77A}">
          <cx:tx>
            <cx:txData>
              <cx:f>_xlchart.v1.1</cx:f>
              <cx:v>Attrition</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_xlchart.v2.4</cx:f>
      </cx:numDim>
    </cx:data>
  </cx:chartData>
  <cx:chart>
    <cx:plotArea>
      <cx:plotAreaRegion>
        <cx:series layoutId="funnel" uniqueId="{4D866B4D-D1E9-4B66-841F-63DE39BF93AD}">
          <cx:spPr>
            <a:solidFill>
              <a:schemeClr val="accent6">
                <a:lumMod val="75000"/>
              </a:schemeClr>
            </a:solidFill>
          </cx:spPr>
          <cx:dataLabels>
            <cx:spPr>
              <a:solidFill>
                <a:schemeClr val="accent2">
                  <a:lumMod val="75000"/>
                </a:schemeClr>
              </a:solidFill>
            </cx:spPr>
            <cx:txPr>
              <a:bodyPr spcFirstLastPara="1" vertOverflow="ellipsis" horzOverflow="overflow" wrap="square" lIns="0" tIns="0" rIns="0" bIns="0" anchor="ctr" anchorCtr="1"/>
              <a:lstStyle/>
              <a:p>
                <a:pPr algn="ctr" rtl="0">
                  <a:defRPr b="1">
                    <a:solidFill>
                      <a:schemeClr val="bg1"/>
                    </a:solidFill>
                  </a:defRPr>
                </a:pPr>
                <a:endParaRPr lang="en-US" sz="900" b="1"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99999987"/>
        <cx:tickLabels/>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_xlchart.v1.7</cx:f>
      </cx:numDim>
    </cx:data>
  </cx:chartData>
  <cx:chart>
    <cx:plotArea>
      <cx:plotAreaRegion>
        <cx:series layoutId="treemap" uniqueId="{0EE443D6-3F15-4F2E-83BB-03531ECAF77A}">
          <cx:tx>
            <cx:txData>
              <cx:f>_xlchart.v1.6</cx:f>
              <cx:v>Attrition</cx:v>
            </cx:txData>
          </cx:tx>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_xlchart.v2.9</cx:f>
      </cx:numDim>
    </cx:data>
  </cx:chartData>
  <cx:chart>
    <cx:plotArea>
      <cx:plotAreaRegion>
        <cx:series layoutId="funnel" uniqueId="{4D866B4D-D1E9-4B66-841F-63DE39BF93AD}">
          <cx:spPr>
            <a:solidFill>
              <a:schemeClr val="accent6">
                <a:lumMod val="75000"/>
              </a:schemeClr>
            </a:solidFill>
          </cx:spPr>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8.png"/><Relationship Id="rId18" Type="http://schemas.microsoft.com/office/2014/relationships/chartEx" Target="../charts/chartEx1.xml"/><Relationship Id="rId3" Type="http://schemas.openxmlformats.org/officeDocument/2006/relationships/image" Target="../media/image3.png"/><Relationship Id="rId21" Type="http://schemas.microsoft.com/office/2014/relationships/chartEx" Target="../charts/chartEx2.xml"/><Relationship Id="rId7" Type="http://schemas.openxmlformats.org/officeDocument/2006/relationships/image" Target="../media/image7.png"/><Relationship Id="rId12" Type="http://schemas.openxmlformats.org/officeDocument/2006/relationships/chart" Target="../charts/chart5.xml"/><Relationship Id="rId17" Type="http://schemas.openxmlformats.org/officeDocument/2006/relationships/chart" Target="../charts/chart6.xml"/><Relationship Id="rId2" Type="http://schemas.openxmlformats.org/officeDocument/2006/relationships/image" Target="../media/image2.png"/><Relationship Id="rId16" Type="http://schemas.openxmlformats.org/officeDocument/2006/relationships/image" Target="../media/image11.svg"/><Relationship Id="rId20" Type="http://schemas.openxmlformats.org/officeDocument/2006/relationships/chart" Target="../charts/chart8.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image" Target="../media/image10.png"/><Relationship Id="rId10" Type="http://schemas.openxmlformats.org/officeDocument/2006/relationships/chart" Target="../charts/chart3.xml"/><Relationship Id="rId19" Type="http://schemas.openxmlformats.org/officeDocument/2006/relationships/chart" Target="../charts/chart7.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9.svg"/></Relationships>
</file>

<file path=xl/drawings/_rels/drawing3.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1" Type="http://schemas.microsoft.com/office/2014/relationships/chartEx" Target="../charts/chartEx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9.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editAs="oneCell">
    <xdr:from>
      <xdr:col>5</xdr:col>
      <xdr:colOff>273050</xdr:colOff>
      <xdr:row>2</xdr:row>
      <xdr:rowOff>82551</xdr:rowOff>
    </xdr:from>
    <xdr:to>
      <xdr:col>8</xdr:col>
      <xdr:colOff>273050</xdr:colOff>
      <xdr:row>7</xdr:row>
      <xdr:rowOff>158751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8F3DC6BF-35AC-4D1D-8E0D-9B67D4B673B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502400" y="450851"/>
              <a:ext cx="1828800" cy="9969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4</xdr:col>
      <xdr:colOff>573946</xdr:colOff>
      <xdr:row>2</xdr:row>
      <xdr:rowOff>156307</xdr:rowOff>
    </xdr:from>
    <xdr:ext cx="12839211" cy="6301154"/>
    <xdr:grpSp>
      <xdr:nvGrpSpPr>
        <xdr:cNvPr id="2" name="Shape 2">
          <a:extLst>
            <a:ext uri="{FF2B5EF4-FFF2-40B4-BE49-F238E27FC236}">
              <a16:creationId xmlns:a16="http://schemas.microsoft.com/office/drawing/2014/main" id="{8EC23EF4-FEC1-49D4-A98C-BEA47EDBCA8F}"/>
            </a:ext>
          </a:extLst>
        </xdr:cNvPr>
        <xdr:cNvGrpSpPr/>
      </xdr:nvGrpSpPr>
      <xdr:grpSpPr>
        <a:xfrm>
          <a:off x="2996715" y="527538"/>
          <a:ext cx="12839211" cy="6301154"/>
          <a:chOff x="0" y="60488"/>
          <a:chExt cx="10692000" cy="7439025"/>
        </a:xfrm>
      </xdr:grpSpPr>
      <xdr:grpSp>
        <xdr:nvGrpSpPr>
          <xdr:cNvPr id="3" name="Shape 29">
            <a:extLst>
              <a:ext uri="{FF2B5EF4-FFF2-40B4-BE49-F238E27FC236}">
                <a16:creationId xmlns:a16="http://schemas.microsoft.com/office/drawing/2014/main" id="{123BD0AB-1901-4F74-B877-B9C29A875D27}"/>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36AF146D-D655-4A2F-B801-C8CD8B50ABF4}"/>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30">
              <a:extLst>
                <a:ext uri="{FF2B5EF4-FFF2-40B4-BE49-F238E27FC236}">
                  <a16:creationId xmlns:a16="http://schemas.microsoft.com/office/drawing/2014/main" id="{B83EC90A-F128-432F-9D13-489FFAE2D710}"/>
                </a:ext>
              </a:extLst>
            </xdr:cNvPr>
            <xdr:cNvSpPr/>
          </xdr:nvSpPr>
          <xdr:spPr>
            <a:xfrm>
              <a:off x="1752600" y="190500"/>
              <a:ext cx="13468350" cy="7776000"/>
            </a:xfrm>
            <a:prstGeom prst="roundRect">
              <a:avLst>
                <a:gd name="adj" fmla="val 1112"/>
              </a:avLst>
            </a:prstGeom>
            <a:solidFill>
              <a:srgbClr val="1E4E79"/>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31">
              <a:extLst>
                <a:ext uri="{FF2B5EF4-FFF2-40B4-BE49-F238E27FC236}">
                  <a16:creationId xmlns:a16="http://schemas.microsoft.com/office/drawing/2014/main" id="{7C58C909-F1B4-4C4B-9B55-BA17747AE83B}"/>
                </a:ext>
              </a:extLst>
            </xdr:cNvPr>
            <xdr:cNvSpPr/>
          </xdr:nvSpPr>
          <xdr:spPr>
            <a:xfrm>
              <a:off x="1852449" y="270899"/>
              <a:ext cx="769160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id="{9BDF1A92-B1BC-45C5-A7F3-639C6A5A406F}"/>
                </a:ext>
              </a:extLst>
            </xdr:cNvPr>
            <xdr:cNvSpPr/>
          </xdr:nvSpPr>
          <xdr:spPr>
            <a:xfrm>
              <a:off x="9658349" y="270899"/>
              <a:ext cx="546735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33">
              <a:extLst>
                <a:ext uri="{FF2B5EF4-FFF2-40B4-BE49-F238E27FC236}">
                  <a16:creationId xmlns:a16="http://schemas.microsoft.com/office/drawing/2014/main" id="{0D055CD5-BCC7-4378-BEE4-7EA01CF88FAD}"/>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34">
              <a:extLst>
                <a:ext uri="{FF2B5EF4-FFF2-40B4-BE49-F238E27FC236}">
                  <a16:creationId xmlns:a16="http://schemas.microsoft.com/office/drawing/2014/main" id="{072008CA-7A1B-42F7-8FB3-C666771A536E}"/>
                </a:ext>
              </a:extLst>
            </xdr:cNvPr>
            <xdr:cNvGrpSpPr/>
          </xdr:nvGrpSpPr>
          <xdr:grpSpPr>
            <a:xfrm>
              <a:off x="1846116" y="1215714"/>
              <a:ext cx="13289109" cy="998848"/>
              <a:chOff x="1846116" y="1215714"/>
              <a:chExt cx="13403409" cy="998848"/>
            </a:xfrm>
          </xdr:grpSpPr>
          <xdr:sp macro="" textlink="">
            <xdr:nvSpPr>
              <xdr:cNvPr id="24" name="Shape 35">
                <a:extLst>
                  <a:ext uri="{FF2B5EF4-FFF2-40B4-BE49-F238E27FC236}">
                    <a16:creationId xmlns:a16="http://schemas.microsoft.com/office/drawing/2014/main" id="{76B55735-1C4B-471A-8DF2-F6A12B92CE26}"/>
                  </a:ext>
                </a:extLst>
              </xdr:cNvPr>
              <xdr:cNvSpPr/>
            </xdr:nvSpPr>
            <xdr:spPr>
              <a:xfrm>
                <a:off x="1846116"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36">
                <a:extLst>
                  <a:ext uri="{FF2B5EF4-FFF2-40B4-BE49-F238E27FC236}">
                    <a16:creationId xmlns:a16="http://schemas.microsoft.com/office/drawing/2014/main" id="{0FC25D59-3F22-4C2A-BB31-8971657D159F}"/>
                  </a:ext>
                </a:extLst>
              </xdr:cNvPr>
              <xdr:cNvSpPr/>
            </xdr:nvSpPr>
            <xdr:spPr>
              <a:xfrm>
                <a:off x="4546454" y="1215714"/>
                <a:ext cx="2602058" cy="998848"/>
              </a:xfrm>
              <a:prstGeom prst="roundRect">
                <a:avLst>
                  <a:gd name="adj" fmla="val 6048"/>
                </a:avLst>
              </a:prstGeom>
              <a:solidFill>
                <a:srgbClr val="FFFFFF">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37">
                <a:extLst>
                  <a:ext uri="{FF2B5EF4-FFF2-40B4-BE49-F238E27FC236}">
                    <a16:creationId xmlns:a16="http://schemas.microsoft.com/office/drawing/2014/main" id="{89DCCBFA-4590-498C-BFCF-DD6D736D8805}"/>
                  </a:ext>
                </a:extLst>
              </xdr:cNvPr>
              <xdr:cNvSpPr/>
            </xdr:nvSpPr>
            <xdr:spPr>
              <a:xfrm>
                <a:off x="7246792"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38">
                <a:extLst>
                  <a:ext uri="{FF2B5EF4-FFF2-40B4-BE49-F238E27FC236}">
                    <a16:creationId xmlns:a16="http://schemas.microsoft.com/office/drawing/2014/main" id="{A482E872-CDEC-44ED-9352-0AB67E80747D}"/>
                  </a:ext>
                </a:extLst>
              </xdr:cNvPr>
              <xdr:cNvSpPr/>
            </xdr:nvSpPr>
            <xdr:spPr>
              <a:xfrm>
                <a:off x="9947130"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39">
                <a:extLst>
                  <a:ext uri="{FF2B5EF4-FFF2-40B4-BE49-F238E27FC236}">
                    <a16:creationId xmlns:a16="http://schemas.microsoft.com/office/drawing/2014/main" id="{91E6B9EC-7DB8-46AA-B39F-2B40BBDDF4F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40">
              <a:extLst>
                <a:ext uri="{FF2B5EF4-FFF2-40B4-BE49-F238E27FC236}">
                  <a16:creationId xmlns:a16="http://schemas.microsoft.com/office/drawing/2014/main" id="{703BCCD5-55AC-4CC3-BD1A-77CDBA628FA3}"/>
                </a:ext>
              </a:extLst>
            </xdr:cNvPr>
            <xdr:cNvGrpSpPr/>
          </xdr:nvGrpSpPr>
          <xdr:grpSpPr>
            <a:xfrm>
              <a:off x="1847145" y="5162550"/>
              <a:ext cx="3867930" cy="2709509"/>
              <a:chOff x="1847145" y="2304895"/>
              <a:chExt cx="3867930" cy="2772878"/>
            </a:xfrm>
          </xdr:grpSpPr>
          <xdr:sp macro="" textlink="">
            <xdr:nvSpPr>
              <xdr:cNvPr id="22" name="Shape 41">
                <a:extLst>
                  <a:ext uri="{FF2B5EF4-FFF2-40B4-BE49-F238E27FC236}">
                    <a16:creationId xmlns:a16="http://schemas.microsoft.com/office/drawing/2014/main" id="{F5A0794A-C0F9-4E02-B354-AA04CC522D11}"/>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42">
                <a:extLst>
                  <a:ext uri="{FF2B5EF4-FFF2-40B4-BE49-F238E27FC236}">
                    <a16:creationId xmlns:a16="http://schemas.microsoft.com/office/drawing/2014/main" id="{EFBEA615-EE5E-4AA5-8D46-4EC940507366}"/>
                  </a:ext>
                </a:extLst>
              </xdr:cNvPr>
              <xdr:cNvCxnSpPr/>
            </xdr:nvCxnSpPr>
            <xdr:spPr>
              <a:xfrm rot="10800000" flipH="1">
                <a:off x="1963706" y="2678637"/>
                <a:ext cx="3608419" cy="5300"/>
              </a:xfrm>
              <a:prstGeom prst="straightConnector1">
                <a:avLst/>
              </a:prstGeom>
              <a:noFill/>
              <a:ln w="12700" cap="flat" cmpd="sng">
                <a:no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C5856226-47F6-49B8-901A-ECC7E0031472}"/>
                </a:ext>
              </a:extLst>
            </xdr:cNvPr>
            <xdr:cNvCxnSpPr/>
          </xdr:nvCxnSpPr>
          <xdr:spPr>
            <a:xfrm flipH="1">
              <a:off x="6021356" y="2667000"/>
              <a:ext cx="4464000" cy="2650"/>
            </a:xfrm>
            <a:prstGeom prst="straightConnector1">
              <a:avLst/>
            </a:prstGeom>
            <a:noFill/>
            <a:ln w="12700" cap="flat" cmpd="sng">
              <a:no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C3BBC28B-094E-494B-928E-A0B6EB067EEF}"/>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45">
              <a:extLst>
                <a:ext uri="{FF2B5EF4-FFF2-40B4-BE49-F238E27FC236}">
                  <a16:creationId xmlns:a16="http://schemas.microsoft.com/office/drawing/2014/main" id="{292A995D-5E27-4C71-8618-4E2A47DF736A}"/>
                </a:ext>
              </a:extLst>
            </xdr:cNvPr>
            <xdr:cNvCxnSpPr/>
          </xdr:nvCxnSpPr>
          <xdr:spPr>
            <a:xfrm rot="10800000" flipH="1">
              <a:off x="10917205" y="2678637"/>
              <a:ext cx="4068000" cy="5300"/>
            </a:xfrm>
            <a:prstGeom prst="straightConnector1">
              <a:avLst/>
            </a:prstGeom>
            <a:noFill/>
            <a:ln w="12700" cap="flat" cmpd="sng">
              <a:no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9CCF4672-34A7-4CF0-87B8-E3ABECC5BFBC}"/>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47">
              <a:extLst>
                <a:ext uri="{FF2B5EF4-FFF2-40B4-BE49-F238E27FC236}">
                  <a16:creationId xmlns:a16="http://schemas.microsoft.com/office/drawing/2014/main" id="{2283661A-9888-4DF8-8E90-F0C398833C76}"/>
                </a:ext>
              </a:extLst>
            </xdr:cNvPr>
            <xdr:cNvCxnSpPr/>
          </xdr:nvCxnSpPr>
          <xdr:spPr>
            <a:xfrm rot="10800000" flipH="1">
              <a:off x="1963706" y="2666813"/>
              <a:ext cx="3608419" cy="5265"/>
            </a:xfrm>
            <a:prstGeom prst="straightConnector1">
              <a:avLst/>
            </a:prstGeom>
            <a:noFill/>
            <a:ln w="12700" cap="flat" cmpd="sng">
              <a:no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C9653455-D703-4F05-85CF-109FCF01DD36}"/>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49">
              <a:extLst>
                <a:ext uri="{FF2B5EF4-FFF2-40B4-BE49-F238E27FC236}">
                  <a16:creationId xmlns:a16="http://schemas.microsoft.com/office/drawing/2014/main" id="{DBD5B1E9-86F8-468C-A6EE-C30312F1B90C}"/>
                </a:ext>
              </a:extLst>
            </xdr:cNvPr>
            <xdr:cNvCxnSpPr/>
          </xdr:nvCxnSpPr>
          <xdr:spPr>
            <a:xfrm rot="10800000" flipH="1">
              <a:off x="6009569" y="5524500"/>
              <a:ext cx="3096000" cy="5179"/>
            </a:xfrm>
            <a:prstGeom prst="straightConnector1">
              <a:avLst/>
            </a:prstGeom>
            <a:noFill/>
            <a:ln w="12700" cap="flat" cmpd="sng">
              <a:no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889032E7-1B77-47A9-8BCD-1E610F6F0E11}"/>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51">
              <a:extLst>
                <a:ext uri="{FF2B5EF4-FFF2-40B4-BE49-F238E27FC236}">
                  <a16:creationId xmlns:a16="http://schemas.microsoft.com/office/drawing/2014/main" id="{39790D5C-DDBA-4F1C-BDE2-6433EF14E34C}"/>
                </a:ext>
              </a:extLst>
            </xdr:cNvPr>
            <xdr:cNvCxnSpPr/>
          </xdr:nvCxnSpPr>
          <xdr:spPr>
            <a:xfrm rot="10800000" flipH="1">
              <a:off x="9686219" y="5524500"/>
              <a:ext cx="2448000" cy="5179"/>
            </a:xfrm>
            <a:prstGeom prst="straightConnector1">
              <a:avLst/>
            </a:prstGeom>
            <a:noFill/>
            <a:ln w="12700" cap="flat" cmpd="sng">
              <a:no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9BEA1E11-B453-4FC1-818D-625D460A722D}"/>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53">
              <a:extLst>
                <a:ext uri="{FF2B5EF4-FFF2-40B4-BE49-F238E27FC236}">
                  <a16:creationId xmlns:a16="http://schemas.microsoft.com/office/drawing/2014/main" id="{E33114DE-CFA7-42A0-BDE4-27BB92816053}"/>
                </a:ext>
              </a:extLst>
            </xdr:cNvPr>
            <xdr:cNvCxnSpPr/>
          </xdr:nvCxnSpPr>
          <xdr:spPr>
            <a:xfrm rot="10800000" flipH="1">
              <a:off x="12543719" y="5514975"/>
              <a:ext cx="2448000" cy="5179"/>
            </a:xfrm>
            <a:prstGeom prst="straightConnector1">
              <a:avLst/>
            </a:prstGeom>
            <a:noFill/>
            <a:ln w="12700" cap="flat" cmpd="sng">
              <a:noFill/>
              <a:prstDash val="solid"/>
              <a:miter lim="800000"/>
              <a:headEnd type="none" w="sm" len="sm"/>
              <a:tailEnd type="none" w="sm" len="sm"/>
            </a:ln>
          </xdr:spPr>
        </xdr:cxnSp>
      </xdr:grpSp>
    </xdr:grpSp>
    <xdr:clientData fLocksWithSheet="0"/>
  </xdr:oneCellAnchor>
  <xdr:twoCellAnchor>
    <xdr:from>
      <xdr:col>5</xdr:col>
      <xdr:colOff>58615</xdr:colOff>
      <xdr:row>7</xdr:row>
      <xdr:rowOff>97692</xdr:rowOff>
    </xdr:from>
    <xdr:to>
      <xdr:col>8</xdr:col>
      <xdr:colOff>117231</xdr:colOff>
      <xdr:row>9</xdr:row>
      <xdr:rowOff>0</xdr:rowOff>
    </xdr:to>
    <xdr:sp macro="" textlink="">
      <xdr:nvSpPr>
        <xdr:cNvPr id="31" name="TextBox 30">
          <a:extLst>
            <a:ext uri="{FF2B5EF4-FFF2-40B4-BE49-F238E27FC236}">
              <a16:creationId xmlns:a16="http://schemas.microsoft.com/office/drawing/2014/main" id="{4D7165E3-860F-4E4F-859B-669DD37502E8}"/>
            </a:ext>
          </a:extLst>
        </xdr:cNvPr>
        <xdr:cNvSpPr txBox="1"/>
      </xdr:nvSpPr>
      <xdr:spPr>
        <a:xfrm>
          <a:off x="3087077" y="1397000"/>
          <a:ext cx="1875692" cy="2735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602928"/>
              </a:solidFill>
              <a:latin typeface="Lato Black" panose="020F0502020204030203" pitchFamily="34" charset="0"/>
              <a:ea typeface="Lato Black" panose="020F0502020204030203" pitchFamily="34" charset="0"/>
              <a:cs typeface="Lato Black" panose="020F0502020204030203" pitchFamily="34" charset="0"/>
            </a:rPr>
            <a:t>TOTAL EMPLOYEES</a:t>
          </a:r>
        </a:p>
      </xdr:txBody>
    </xdr:sp>
    <xdr:clientData/>
  </xdr:twoCellAnchor>
  <xdr:twoCellAnchor>
    <xdr:from>
      <xdr:col>4</xdr:col>
      <xdr:colOff>576384</xdr:colOff>
      <xdr:row>8</xdr:row>
      <xdr:rowOff>156308</xdr:rowOff>
    </xdr:from>
    <xdr:to>
      <xdr:col>8</xdr:col>
      <xdr:colOff>302846</xdr:colOff>
      <xdr:row>11</xdr:row>
      <xdr:rowOff>78154</xdr:rowOff>
    </xdr:to>
    <xdr:sp macro="" textlink="Sheet2!A8">
      <xdr:nvSpPr>
        <xdr:cNvPr id="32" name="TextBox 31">
          <a:extLst>
            <a:ext uri="{FF2B5EF4-FFF2-40B4-BE49-F238E27FC236}">
              <a16:creationId xmlns:a16="http://schemas.microsoft.com/office/drawing/2014/main" id="{58D2D121-422D-4614-8889-9911DFE0BB52}"/>
            </a:ext>
          </a:extLst>
        </xdr:cNvPr>
        <xdr:cNvSpPr txBox="1"/>
      </xdr:nvSpPr>
      <xdr:spPr>
        <a:xfrm>
          <a:off x="2999153" y="1641231"/>
          <a:ext cx="2149231" cy="4786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EAF06EC-9DA7-4239-ABDB-CF84BBA75013}" type="TxLink">
            <a:rPr lang="en-US" sz="2400" b="0"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pPr algn="ctr"/>
            <a:t>882</a:t>
          </a:fld>
          <a:endParaRPr lang="en-IN" sz="240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9</xdr:col>
      <xdr:colOff>97692</xdr:colOff>
      <xdr:row>7</xdr:row>
      <xdr:rowOff>117230</xdr:rowOff>
    </xdr:from>
    <xdr:to>
      <xdr:col>12</xdr:col>
      <xdr:colOff>468923</xdr:colOff>
      <xdr:row>9</xdr:row>
      <xdr:rowOff>78153</xdr:rowOff>
    </xdr:to>
    <xdr:sp macro="" textlink="">
      <xdr:nvSpPr>
        <xdr:cNvPr id="62" name="TextBox 61">
          <a:extLst>
            <a:ext uri="{FF2B5EF4-FFF2-40B4-BE49-F238E27FC236}">
              <a16:creationId xmlns:a16="http://schemas.microsoft.com/office/drawing/2014/main" id="{41B08281-2BF3-4800-944F-70560882450D}"/>
            </a:ext>
          </a:extLst>
        </xdr:cNvPr>
        <xdr:cNvSpPr txBox="1"/>
      </xdr:nvSpPr>
      <xdr:spPr>
        <a:xfrm>
          <a:off x="5548923" y="1416538"/>
          <a:ext cx="2188308" cy="3321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p>
      </xdr:txBody>
    </xdr:sp>
    <xdr:clientData/>
  </xdr:twoCellAnchor>
  <xdr:twoCellAnchor>
    <xdr:from>
      <xdr:col>9</xdr:col>
      <xdr:colOff>136767</xdr:colOff>
      <xdr:row>8</xdr:row>
      <xdr:rowOff>136768</xdr:rowOff>
    </xdr:from>
    <xdr:to>
      <xdr:col>12</xdr:col>
      <xdr:colOff>468921</xdr:colOff>
      <xdr:row>11</xdr:row>
      <xdr:rowOff>19537</xdr:rowOff>
    </xdr:to>
    <xdr:sp macro="" textlink="Sheet2!B8">
      <xdr:nvSpPr>
        <xdr:cNvPr id="63" name="TextBox 62">
          <a:extLst>
            <a:ext uri="{FF2B5EF4-FFF2-40B4-BE49-F238E27FC236}">
              <a16:creationId xmlns:a16="http://schemas.microsoft.com/office/drawing/2014/main" id="{7007627E-FBCA-4D03-96D0-B004428F5E34}"/>
            </a:ext>
          </a:extLst>
        </xdr:cNvPr>
        <xdr:cNvSpPr txBox="1"/>
      </xdr:nvSpPr>
      <xdr:spPr>
        <a:xfrm>
          <a:off x="5587998" y="1621691"/>
          <a:ext cx="2149231" cy="4396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7294166E-63E7-4D87-B23A-1F55C091DCBF}" type="TxLink">
            <a:rPr lang="en-US" sz="2400" b="0"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pPr marL="0" indent="0" algn="ctr"/>
            <a:t>150</a:t>
          </a:fld>
          <a:endParaRPr lang="en-IN" sz="2400" b="0"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13</xdr:col>
      <xdr:colOff>283307</xdr:colOff>
      <xdr:row>7</xdr:row>
      <xdr:rowOff>97692</xdr:rowOff>
    </xdr:from>
    <xdr:to>
      <xdr:col>16</xdr:col>
      <xdr:colOff>400537</xdr:colOff>
      <xdr:row>9</xdr:row>
      <xdr:rowOff>97694</xdr:rowOff>
    </xdr:to>
    <xdr:sp macro="" textlink="">
      <xdr:nvSpPr>
        <xdr:cNvPr id="122" name="TextBox 121">
          <a:extLst>
            <a:ext uri="{FF2B5EF4-FFF2-40B4-BE49-F238E27FC236}">
              <a16:creationId xmlns:a16="http://schemas.microsoft.com/office/drawing/2014/main" id="{AA391716-713C-48BC-8019-F094E3B5FAE3}"/>
            </a:ext>
          </a:extLst>
        </xdr:cNvPr>
        <xdr:cNvSpPr txBox="1"/>
      </xdr:nvSpPr>
      <xdr:spPr>
        <a:xfrm>
          <a:off x="8157307" y="1397000"/>
          <a:ext cx="1934307" cy="3712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602928"/>
              </a:solidFill>
              <a:latin typeface="Lato Black" panose="020F0502020204030203" pitchFamily="34" charset="0"/>
              <a:ea typeface="Lato Black" panose="020F0502020204030203" pitchFamily="34" charset="0"/>
              <a:cs typeface="Lato Black" panose="020F0502020204030203" pitchFamily="34" charset="0"/>
            </a:rPr>
            <a:t>Active</a:t>
          </a:r>
          <a:r>
            <a:rPr lang="en-IN" sz="1400" b="1"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Employee</a:t>
          </a:r>
          <a:endParaRPr lang="en-IN" sz="1400" b="1">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13</xdr:col>
      <xdr:colOff>273536</xdr:colOff>
      <xdr:row>8</xdr:row>
      <xdr:rowOff>146537</xdr:rowOff>
    </xdr:from>
    <xdr:to>
      <xdr:col>16</xdr:col>
      <xdr:colOff>605690</xdr:colOff>
      <xdr:row>11</xdr:row>
      <xdr:rowOff>29306</xdr:rowOff>
    </xdr:to>
    <xdr:sp macro="" textlink="Sheet2!D8">
      <xdr:nvSpPr>
        <xdr:cNvPr id="123" name="TextBox 122">
          <a:extLst>
            <a:ext uri="{FF2B5EF4-FFF2-40B4-BE49-F238E27FC236}">
              <a16:creationId xmlns:a16="http://schemas.microsoft.com/office/drawing/2014/main" id="{B27C2C81-7291-4067-BB4D-4D465EA5F81E}"/>
            </a:ext>
          </a:extLst>
        </xdr:cNvPr>
        <xdr:cNvSpPr txBox="1"/>
      </xdr:nvSpPr>
      <xdr:spPr>
        <a:xfrm>
          <a:off x="8147536" y="1631460"/>
          <a:ext cx="2149231" cy="4396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DEC6E4D1-6F5C-4C54-9AC8-CF4E21EDADDA}" type="TxLink">
            <a:rPr lang="en-US" sz="2400" b="0"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pPr marL="0" indent="0" algn="ctr"/>
            <a:t>732</a:t>
          </a:fld>
          <a:endParaRPr lang="en-IN" sz="2400" b="0"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17</xdr:col>
      <xdr:colOff>410308</xdr:colOff>
      <xdr:row>7</xdr:row>
      <xdr:rowOff>68384</xdr:rowOff>
    </xdr:from>
    <xdr:to>
      <xdr:col>21</xdr:col>
      <xdr:colOff>136770</xdr:colOff>
      <xdr:row>9</xdr:row>
      <xdr:rowOff>78155</xdr:rowOff>
    </xdr:to>
    <xdr:sp macro="" textlink="">
      <xdr:nvSpPr>
        <xdr:cNvPr id="124" name="TextBox 123">
          <a:extLst>
            <a:ext uri="{FF2B5EF4-FFF2-40B4-BE49-F238E27FC236}">
              <a16:creationId xmlns:a16="http://schemas.microsoft.com/office/drawing/2014/main" id="{3599F452-7D36-47B1-B4B1-1EF053DF481C}"/>
            </a:ext>
          </a:extLst>
        </xdr:cNvPr>
        <xdr:cNvSpPr txBox="1"/>
      </xdr:nvSpPr>
      <xdr:spPr>
        <a:xfrm>
          <a:off x="10707077" y="1367692"/>
          <a:ext cx="2149231"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Rate</a:t>
          </a:r>
        </a:p>
      </xdr:txBody>
    </xdr:sp>
    <xdr:clientData/>
  </xdr:twoCellAnchor>
  <xdr:twoCellAnchor>
    <xdr:from>
      <xdr:col>17</xdr:col>
      <xdr:colOff>488462</xdr:colOff>
      <xdr:row>8</xdr:row>
      <xdr:rowOff>127000</xdr:rowOff>
    </xdr:from>
    <xdr:to>
      <xdr:col>21</xdr:col>
      <xdr:colOff>166077</xdr:colOff>
      <xdr:row>11</xdr:row>
      <xdr:rowOff>39077</xdr:rowOff>
    </xdr:to>
    <xdr:sp macro="" textlink="Sheet2!E8">
      <xdr:nvSpPr>
        <xdr:cNvPr id="125" name="TextBox 124">
          <a:extLst>
            <a:ext uri="{FF2B5EF4-FFF2-40B4-BE49-F238E27FC236}">
              <a16:creationId xmlns:a16="http://schemas.microsoft.com/office/drawing/2014/main" id="{6CC86149-2895-498D-9216-131D90FCBC09}"/>
            </a:ext>
          </a:extLst>
        </xdr:cNvPr>
        <xdr:cNvSpPr txBox="1"/>
      </xdr:nvSpPr>
      <xdr:spPr>
        <a:xfrm>
          <a:off x="10785231" y="1611923"/>
          <a:ext cx="2100384" cy="4689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4C384CAC-4960-4DEF-9D10-BC329E2CA078}" type="TxLink">
            <a:rPr lang="en-US" sz="2400" b="0"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pPr marL="0" indent="0" algn="ctr"/>
            <a:t>17.01%</a:t>
          </a:fld>
          <a:endParaRPr lang="en-IN" sz="2400" b="0"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21</xdr:col>
      <xdr:colOff>527539</xdr:colOff>
      <xdr:row>7</xdr:row>
      <xdr:rowOff>87923</xdr:rowOff>
    </xdr:from>
    <xdr:to>
      <xdr:col>25</xdr:col>
      <xdr:colOff>39076</xdr:colOff>
      <xdr:row>9</xdr:row>
      <xdr:rowOff>97694</xdr:rowOff>
    </xdr:to>
    <xdr:sp macro="" textlink="">
      <xdr:nvSpPr>
        <xdr:cNvPr id="126" name="TextBox 125">
          <a:extLst>
            <a:ext uri="{FF2B5EF4-FFF2-40B4-BE49-F238E27FC236}">
              <a16:creationId xmlns:a16="http://schemas.microsoft.com/office/drawing/2014/main" id="{AC3F6FB7-4822-417D-94B1-84AB7F2344F6}"/>
            </a:ext>
          </a:extLst>
        </xdr:cNvPr>
        <xdr:cNvSpPr txBox="1"/>
      </xdr:nvSpPr>
      <xdr:spPr>
        <a:xfrm>
          <a:off x="13247077" y="1387231"/>
          <a:ext cx="1934307"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602928"/>
              </a:solidFill>
              <a:latin typeface="Lato Black" panose="020F0502020204030203" pitchFamily="34" charset="0"/>
              <a:ea typeface="Lato Black" panose="020F0502020204030203" pitchFamily="34" charset="0"/>
              <a:cs typeface="Lato Black" panose="020F0502020204030203" pitchFamily="34" charset="0"/>
            </a:rPr>
            <a:t>Average</a:t>
          </a:r>
          <a:r>
            <a:rPr lang="en-IN" sz="1400" b="1"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Age</a:t>
          </a:r>
          <a:endParaRPr lang="en-IN" sz="1400" b="1">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21</xdr:col>
      <xdr:colOff>468922</xdr:colOff>
      <xdr:row>9</xdr:row>
      <xdr:rowOff>39076</xdr:rowOff>
    </xdr:from>
    <xdr:to>
      <xdr:col>25</xdr:col>
      <xdr:colOff>195383</xdr:colOff>
      <xdr:row>11</xdr:row>
      <xdr:rowOff>107460</xdr:rowOff>
    </xdr:to>
    <xdr:sp macro="" textlink="Sheet2!B8">
      <xdr:nvSpPr>
        <xdr:cNvPr id="127" name="TextBox 126">
          <a:extLst>
            <a:ext uri="{FF2B5EF4-FFF2-40B4-BE49-F238E27FC236}">
              <a16:creationId xmlns:a16="http://schemas.microsoft.com/office/drawing/2014/main" id="{FBD86E9D-403B-4346-A5D3-5D3364624267}"/>
            </a:ext>
          </a:extLst>
        </xdr:cNvPr>
        <xdr:cNvSpPr txBox="1"/>
      </xdr:nvSpPr>
      <xdr:spPr>
        <a:xfrm>
          <a:off x="13188460" y="1709614"/>
          <a:ext cx="2149231" cy="4396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IN" sz="2400" b="0"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t>37</a:t>
          </a:r>
        </a:p>
      </xdr:txBody>
    </xdr:sp>
    <xdr:clientData/>
  </xdr:twoCellAnchor>
  <xdr:oneCellAnchor>
    <xdr:from>
      <xdr:col>8</xdr:col>
      <xdr:colOff>183175</xdr:colOff>
      <xdr:row>7</xdr:row>
      <xdr:rowOff>156307</xdr:rowOff>
    </xdr:from>
    <xdr:ext cx="333375" cy="314325"/>
    <xdr:pic>
      <xdr:nvPicPr>
        <xdr:cNvPr id="128" name="image4.png">
          <a:extLst>
            <a:ext uri="{FF2B5EF4-FFF2-40B4-BE49-F238E27FC236}">
              <a16:creationId xmlns:a16="http://schemas.microsoft.com/office/drawing/2014/main" id="{F019F249-0F0C-44F7-8FD6-121D4E3A7068}"/>
            </a:ext>
          </a:extLst>
        </xdr:cNvPr>
        <xdr:cNvPicPr preferRelativeResize="0"/>
      </xdr:nvPicPr>
      <xdr:blipFill>
        <a:blip xmlns:r="http://schemas.openxmlformats.org/officeDocument/2006/relationships" r:embed="rId1" cstate="print"/>
        <a:stretch>
          <a:fillRect/>
        </a:stretch>
      </xdr:blipFill>
      <xdr:spPr>
        <a:xfrm>
          <a:off x="5028713" y="1455615"/>
          <a:ext cx="333375" cy="314325"/>
        </a:xfrm>
        <a:prstGeom prst="rect">
          <a:avLst/>
        </a:prstGeom>
        <a:noFill/>
      </xdr:spPr>
    </xdr:pic>
    <xdr:clientData fLocksWithSheet="0"/>
  </xdr:oneCellAnchor>
  <xdr:oneCellAnchor>
    <xdr:from>
      <xdr:col>16</xdr:col>
      <xdr:colOff>319942</xdr:colOff>
      <xdr:row>7</xdr:row>
      <xdr:rowOff>146537</xdr:rowOff>
    </xdr:from>
    <xdr:ext cx="461595" cy="351693"/>
    <xdr:pic>
      <xdr:nvPicPr>
        <xdr:cNvPr id="129" name="image5.png">
          <a:extLst>
            <a:ext uri="{FF2B5EF4-FFF2-40B4-BE49-F238E27FC236}">
              <a16:creationId xmlns:a16="http://schemas.microsoft.com/office/drawing/2014/main" id="{D7FA9A4E-BE87-4A07-8162-80A75C9934D2}"/>
            </a:ext>
          </a:extLst>
        </xdr:cNvPr>
        <xdr:cNvPicPr preferRelativeResize="0"/>
      </xdr:nvPicPr>
      <xdr:blipFill>
        <a:blip xmlns:r="http://schemas.openxmlformats.org/officeDocument/2006/relationships" r:embed="rId2" cstate="print"/>
        <a:stretch>
          <a:fillRect/>
        </a:stretch>
      </xdr:blipFill>
      <xdr:spPr>
        <a:xfrm>
          <a:off x="10011019" y="1445845"/>
          <a:ext cx="461595" cy="351693"/>
        </a:xfrm>
        <a:prstGeom prst="rect">
          <a:avLst/>
        </a:prstGeom>
        <a:noFill/>
      </xdr:spPr>
    </xdr:pic>
    <xdr:clientData fLocksWithSheet="0"/>
  </xdr:oneCellAnchor>
  <xdr:oneCellAnchor>
    <xdr:from>
      <xdr:col>24</xdr:col>
      <xdr:colOff>439616</xdr:colOff>
      <xdr:row>7</xdr:row>
      <xdr:rowOff>68384</xdr:rowOff>
    </xdr:from>
    <xdr:ext cx="556603" cy="390769"/>
    <xdr:pic>
      <xdr:nvPicPr>
        <xdr:cNvPr id="130" name="image6.png">
          <a:extLst>
            <a:ext uri="{FF2B5EF4-FFF2-40B4-BE49-F238E27FC236}">
              <a16:creationId xmlns:a16="http://schemas.microsoft.com/office/drawing/2014/main" id="{DAD582AD-8276-4EA3-B2BD-A83AAECF69B9}"/>
            </a:ext>
          </a:extLst>
        </xdr:cNvPr>
        <xdr:cNvPicPr preferRelativeResize="0"/>
      </xdr:nvPicPr>
      <xdr:blipFill>
        <a:blip xmlns:r="http://schemas.openxmlformats.org/officeDocument/2006/relationships" r:embed="rId3" cstate="print"/>
        <a:stretch>
          <a:fillRect/>
        </a:stretch>
      </xdr:blipFill>
      <xdr:spPr>
        <a:xfrm>
          <a:off x="14976231" y="1367692"/>
          <a:ext cx="556603" cy="390769"/>
        </a:xfrm>
        <a:prstGeom prst="rect">
          <a:avLst/>
        </a:prstGeom>
        <a:noFill/>
      </xdr:spPr>
    </xdr:pic>
    <xdr:clientData fLocksWithSheet="0"/>
  </xdr:oneCellAnchor>
  <xdr:oneCellAnchor>
    <xdr:from>
      <xdr:col>12</xdr:col>
      <xdr:colOff>46404</xdr:colOff>
      <xdr:row>7</xdr:row>
      <xdr:rowOff>58615</xdr:rowOff>
    </xdr:from>
    <xdr:ext cx="735134" cy="468434"/>
    <xdr:pic>
      <xdr:nvPicPr>
        <xdr:cNvPr id="131" name="image7.png">
          <a:extLst>
            <a:ext uri="{FF2B5EF4-FFF2-40B4-BE49-F238E27FC236}">
              <a16:creationId xmlns:a16="http://schemas.microsoft.com/office/drawing/2014/main" id="{53490FF7-0585-4A62-A2A8-FFDD2DB355FE}"/>
            </a:ext>
          </a:extLst>
        </xdr:cNvPr>
        <xdr:cNvPicPr preferRelativeResize="0"/>
      </xdr:nvPicPr>
      <xdr:blipFill>
        <a:blip xmlns:r="http://schemas.openxmlformats.org/officeDocument/2006/relationships" r:embed="rId4" cstate="print"/>
        <a:stretch>
          <a:fillRect/>
        </a:stretch>
      </xdr:blipFill>
      <xdr:spPr>
        <a:xfrm>
          <a:off x="7314712" y="1357923"/>
          <a:ext cx="735134" cy="468434"/>
        </a:xfrm>
        <a:prstGeom prst="rect">
          <a:avLst/>
        </a:prstGeom>
        <a:noFill/>
      </xdr:spPr>
    </xdr:pic>
    <xdr:clientData fLocksWithSheet="0"/>
  </xdr:oneCellAnchor>
  <xdr:oneCellAnchor>
    <xdr:from>
      <xdr:col>20</xdr:col>
      <xdr:colOff>439617</xdr:colOff>
      <xdr:row>7</xdr:row>
      <xdr:rowOff>107461</xdr:rowOff>
    </xdr:from>
    <xdr:ext cx="478448" cy="390769"/>
    <xdr:pic>
      <xdr:nvPicPr>
        <xdr:cNvPr id="132" name="image2.png">
          <a:extLst>
            <a:ext uri="{FF2B5EF4-FFF2-40B4-BE49-F238E27FC236}">
              <a16:creationId xmlns:a16="http://schemas.microsoft.com/office/drawing/2014/main" id="{3FE11E99-B66C-4DB4-A94F-5855875F0617}"/>
            </a:ext>
          </a:extLst>
        </xdr:cNvPr>
        <xdr:cNvPicPr preferRelativeResize="0"/>
      </xdr:nvPicPr>
      <xdr:blipFill>
        <a:blip xmlns:r="http://schemas.openxmlformats.org/officeDocument/2006/relationships" r:embed="rId5" cstate="print"/>
        <a:stretch>
          <a:fillRect/>
        </a:stretch>
      </xdr:blipFill>
      <xdr:spPr>
        <a:xfrm>
          <a:off x="12553463" y="1406769"/>
          <a:ext cx="478448" cy="390769"/>
        </a:xfrm>
        <a:prstGeom prst="rect">
          <a:avLst/>
        </a:prstGeom>
        <a:noFill/>
      </xdr:spPr>
    </xdr:pic>
    <xdr:clientData fLocksWithSheet="0"/>
  </xdr:oneCellAnchor>
  <xdr:twoCellAnchor>
    <xdr:from>
      <xdr:col>6</xdr:col>
      <xdr:colOff>381000</xdr:colOff>
      <xdr:row>3</xdr:row>
      <xdr:rowOff>48846</xdr:rowOff>
    </xdr:from>
    <xdr:to>
      <xdr:col>16</xdr:col>
      <xdr:colOff>439616</xdr:colOff>
      <xdr:row>6</xdr:row>
      <xdr:rowOff>68385</xdr:rowOff>
    </xdr:to>
    <xdr:sp macro="" textlink="">
      <xdr:nvSpPr>
        <xdr:cNvPr id="133" name="TextBox 132">
          <a:extLst>
            <a:ext uri="{FF2B5EF4-FFF2-40B4-BE49-F238E27FC236}">
              <a16:creationId xmlns:a16="http://schemas.microsoft.com/office/drawing/2014/main" id="{622955D3-4864-4CF0-A172-9E65CF48E981}"/>
            </a:ext>
          </a:extLst>
        </xdr:cNvPr>
        <xdr:cNvSpPr txBox="1"/>
      </xdr:nvSpPr>
      <xdr:spPr>
        <a:xfrm>
          <a:off x="4015154" y="605692"/>
          <a:ext cx="6115539" cy="576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600" b="1">
              <a:solidFill>
                <a:schemeClr val="accent1">
                  <a:lumMod val="75000"/>
                </a:schemeClr>
              </a:solidFill>
            </a:rPr>
            <a:t>HR</a:t>
          </a:r>
          <a:r>
            <a:rPr lang="en-IN" sz="3600" b="1" baseline="0">
              <a:solidFill>
                <a:schemeClr val="accent1">
                  <a:lumMod val="75000"/>
                </a:schemeClr>
              </a:solidFill>
            </a:rPr>
            <a:t> ANALYTICS DASHBOARD</a:t>
          </a:r>
          <a:endParaRPr lang="en-IN" sz="3600" b="1">
            <a:solidFill>
              <a:schemeClr val="accent1">
                <a:lumMod val="75000"/>
              </a:schemeClr>
            </a:solidFill>
          </a:endParaRPr>
        </a:p>
      </xdr:txBody>
    </xdr:sp>
    <xdr:clientData/>
  </xdr:twoCellAnchor>
  <xdr:oneCellAnchor>
    <xdr:from>
      <xdr:col>5</xdr:col>
      <xdr:colOff>359020</xdr:colOff>
      <xdr:row>3</xdr:row>
      <xdr:rowOff>97691</xdr:rowOff>
    </xdr:from>
    <xdr:ext cx="542925" cy="523875"/>
    <xdr:pic>
      <xdr:nvPicPr>
        <xdr:cNvPr id="134" name="image1.png">
          <a:extLst>
            <a:ext uri="{FF2B5EF4-FFF2-40B4-BE49-F238E27FC236}">
              <a16:creationId xmlns:a16="http://schemas.microsoft.com/office/drawing/2014/main" id="{61BDC7E7-458B-4EC5-AB8F-56E47DE8134C}"/>
            </a:ext>
          </a:extLst>
        </xdr:cNvPr>
        <xdr:cNvPicPr preferRelativeResize="0"/>
      </xdr:nvPicPr>
      <xdr:blipFill>
        <a:blip xmlns:r="http://schemas.openxmlformats.org/officeDocument/2006/relationships" r:embed="rId6" cstate="print"/>
        <a:stretch>
          <a:fillRect/>
        </a:stretch>
      </xdr:blipFill>
      <xdr:spPr>
        <a:xfrm>
          <a:off x="3387482" y="654537"/>
          <a:ext cx="542925" cy="523875"/>
        </a:xfrm>
        <a:prstGeom prst="rect">
          <a:avLst/>
        </a:prstGeom>
        <a:noFill/>
      </xdr:spPr>
    </xdr:pic>
    <xdr:clientData fLocksWithSheet="0"/>
  </xdr:oneCellAnchor>
  <xdr:oneCellAnchor>
    <xdr:from>
      <xdr:col>17</xdr:col>
      <xdr:colOff>388329</xdr:colOff>
      <xdr:row>3</xdr:row>
      <xdr:rowOff>78153</xdr:rowOff>
    </xdr:from>
    <xdr:ext cx="715595" cy="595924"/>
    <xdr:pic>
      <xdr:nvPicPr>
        <xdr:cNvPr id="135" name="image3.png">
          <a:extLst>
            <a:ext uri="{FF2B5EF4-FFF2-40B4-BE49-F238E27FC236}">
              <a16:creationId xmlns:a16="http://schemas.microsoft.com/office/drawing/2014/main" id="{06737CA9-C858-4F9B-A118-56D4A948A343}"/>
            </a:ext>
          </a:extLst>
        </xdr:cNvPr>
        <xdr:cNvPicPr preferRelativeResize="0"/>
      </xdr:nvPicPr>
      <xdr:blipFill>
        <a:blip xmlns:r="http://schemas.openxmlformats.org/officeDocument/2006/relationships" r:embed="rId7" cstate="print"/>
        <a:stretch>
          <a:fillRect/>
        </a:stretch>
      </xdr:blipFill>
      <xdr:spPr>
        <a:xfrm>
          <a:off x="10685098" y="634999"/>
          <a:ext cx="715595" cy="595924"/>
        </a:xfrm>
        <a:prstGeom prst="rect">
          <a:avLst/>
        </a:prstGeom>
        <a:noFill/>
      </xdr:spPr>
    </xdr:pic>
    <xdr:clientData fLocksWithSheet="0"/>
  </xdr:oneCellAnchor>
  <xdr:twoCellAnchor>
    <xdr:from>
      <xdr:col>18</xdr:col>
      <xdr:colOff>420076</xdr:colOff>
      <xdr:row>3</xdr:row>
      <xdr:rowOff>58616</xdr:rowOff>
    </xdr:from>
    <xdr:to>
      <xdr:col>21</xdr:col>
      <xdr:colOff>126999</xdr:colOff>
      <xdr:row>6</xdr:row>
      <xdr:rowOff>146539</xdr:rowOff>
    </xdr:to>
    <xdr:sp macro="" textlink="">
      <xdr:nvSpPr>
        <xdr:cNvPr id="136" name="TextBox 135">
          <a:extLst>
            <a:ext uri="{FF2B5EF4-FFF2-40B4-BE49-F238E27FC236}">
              <a16:creationId xmlns:a16="http://schemas.microsoft.com/office/drawing/2014/main" id="{2F231AD3-C987-4A76-A1C5-824343703BCD}"/>
            </a:ext>
          </a:extLst>
        </xdr:cNvPr>
        <xdr:cNvSpPr txBox="1"/>
      </xdr:nvSpPr>
      <xdr:spPr>
        <a:xfrm>
          <a:off x="11322538" y="615462"/>
          <a:ext cx="1523999" cy="644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50" b="1" i="0">
              <a:solidFill>
                <a:srgbClr val="602928"/>
              </a:solidFill>
              <a:latin typeface="Lato Black" panose="020F0502020204030203" pitchFamily="34" charset="0"/>
              <a:ea typeface="Lato Black" panose="020F0502020204030203" pitchFamily="34" charset="0"/>
              <a:cs typeface="Lato Black" panose="020F0502020204030203" pitchFamily="34" charset="0"/>
            </a:rPr>
            <a:t>JOB</a:t>
          </a:r>
          <a:r>
            <a:rPr lang="en-IN" sz="1050" b="1" i="0"/>
            <a:t> </a:t>
          </a:r>
        </a:p>
        <a:p>
          <a:pPr algn="ctr"/>
          <a:r>
            <a:rPr lang="en-IN" sz="1050" b="1" i="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SATISFACTION</a:t>
          </a:r>
          <a:r>
            <a:rPr lang="en-IN" sz="1050" b="1" i="0"/>
            <a:t> </a:t>
          </a:r>
        </a:p>
        <a:p>
          <a:pPr algn="ctr"/>
          <a:r>
            <a:rPr lang="en-IN" sz="1050" b="1" i="0">
              <a:solidFill>
                <a:srgbClr val="602928"/>
              </a:solidFill>
              <a:latin typeface="Lato Black" panose="020F0502020204030203" pitchFamily="34" charset="0"/>
              <a:ea typeface="Lato Black" panose="020F0502020204030203" pitchFamily="34" charset="0"/>
              <a:cs typeface="Lato Black" panose="020F0502020204030203" pitchFamily="34" charset="0"/>
            </a:rPr>
            <a:t>RATING</a:t>
          </a:r>
        </a:p>
      </xdr:txBody>
    </xdr:sp>
    <xdr:clientData/>
  </xdr:twoCellAnchor>
  <xdr:twoCellAnchor>
    <xdr:from>
      <xdr:col>20</xdr:col>
      <xdr:colOff>234463</xdr:colOff>
      <xdr:row>3</xdr:row>
      <xdr:rowOff>68385</xdr:rowOff>
    </xdr:from>
    <xdr:to>
      <xdr:col>21</xdr:col>
      <xdr:colOff>205154</xdr:colOff>
      <xdr:row>6</xdr:row>
      <xdr:rowOff>97693</xdr:rowOff>
    </xdr:to>
    <xdr:graphicFrame macro="">
      <xdr:nvGraphicFramePr>
        <xdr:cNvPr id="137" name="Chart 136">
          <a:extLst>
            <a:ext uri="{FF2B5EF4-FFF2-40B4-BE49-F238E27FC236}">
              <a16:creationId xmlns:a16="http://schemas.microsoft.com/office/drawing/2014/main" id="{85487524-4791-4324-8FD8-49C470ABE9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224692</xdr:colOff>
      <xdr:row>2</xdr:row>
      <xdr:rowOff>107461</xdr:rowOff>
    </xdr:from>
    <xdr:to>
      <xdr:col>22</xdr:col>
      <xdr:colOff>371231</xdr:colOff>
      <xdr:row>7</xdr:row>
      <xdr:rowOff>19538</xdr:rowOff>
    </xdr:to>
    <xdr:graphicFrame macro="">
      <xdr:nvGraphicFramePr>
        <xdr:cNvPr id="53" name="Chart 52">
          <a:extLst>
            <a:ext uri="{FF2B5EF4-FFF2-40B4-BE49-F238E27FC236}">
              <a16:creationId xmlns:a16="http://schemas.microsoft.com/office/drawing/2014/main" id="{8CF42640-9236-444B-877A-B9C6E301E7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21</xdr:col>
      <xdr:colOff>9769</xdr:colOff>
      <xdr:row>4</xdr:row>
      <xdr:rowOff>68384</xdr:rowOff>
    </xdr:from>
    <xdr:to>
      <xdr:col>22</xdr:col>
      <xdr:colOff>68383</xdr:colOff>
      <xdr:row>5</xdr:row>
      <xdr:rowOff>156308</xdr:rowOff>
    </xdr:to>
    <xdr:sp macro="" textlink="">
      <xdr:nvSpPr>
        <xdr:cNvPr id="29" name="TextBox 28">
          <a:extLst>
            <a:ext uri="{FF2B5EF4-FFF2-40B4-BE49-F238E27FC236}">
              <a16:creationId xmlns:a16="http://schemas.microsoft.com/office/drawing/2014/main" id="{1BD26983-AA13-489A-8F4E-2A0D375BA9E6}"/>
            </a:ext>
          </a:extLst>
        </xdr:cNvPr>
        <xdr:cNvSpPr txBox="1"/>
      </xdr:nvSpPr>
      <xdr:spPr>
        <a:xfrm>
          <a:off x="12729307" y="810846"/>
          <a:ext cx="664307" cy="273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IN" sz="1050" b="0"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t>2.6</a:t>
          </a:r>
        </a:p>
      </xdr:txBody>
    </xdr:sp>
    <xdr:clientData/>
  </xdr:twoCellAnchor>
  <xdr:twoCellAnchor>
    <xdr:from>
      <xdr:col>22</xdr:col>
      <xdr:colOff>156307</xdr:colOff>
      <xdr:row>3</xdr:row>
      <xdr:rowOff>39077</xdr:rowOff>
    </xdr:from>
    <xdr:to>
      <xdr:col>25</xdr:col>
      <xdr:colOff>537307</xdr:colOff>
      <xdr:row>7</xdr:row>
      <xdr:rowOff>0</xdr:rowOff>
    </xdr:to>
    <xdr:graphicFrame macro="">
      <xdr:nvGraphicFramePr>
        <xdr:cNvPr id="55" name="Chart 54">
          <a:extLst>
            <a:ext uri="{FF2B5EF4-FFF2-40B4-BE49-F238E27FC236}">
              <a16:creationId xmlns:a16="http://schemas.microsoft.com/office/drawing/2014/main" id="{794A54DA-3D94-4791-8451-CE38487CFB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30</xdr:col>
      <xdr:colOff>0</xdr:colOff>
      <xdr:row>16</xdr:row>
      <xdr:rowOff>0</xdr:rowOff>
    </xdr:from>
    <xdr:to>
      <xdr:col>33</xdr:col>
      <xdr:colOff>11723</xdr:colOff>
      <xdr:row>27</xdr:row>
      <xdr:rowOff>47381</xdr:rowOff>
    </xdr:to>
    <mc:AlternateContent xmlns:mc="http://schemas.openxmlformats.org/markup-compatibility/2006" xmlns:a14="http://schemas.microsoft.com/office/drawing/2010/main">
      <mc:Choice Requires="a14">
        <xdr:graphicFrame macro="">
          <xdr:nvGraphicFramePr>
            <xdr:cNvPr id="57" name="Education Field 1">
              <a:extLst>
                <a:ext uri="{FF2B5EF4-FFF2-40B4-BE49-F238E27FC236}">
                  <a16:creationId xmlns:a16="http://schemas.microsoft.com/office/drawing/2014/main" id="{5E640D40-469A-4E2A-8CB0-4E76110D8735}"/>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8170769" y="2969846"/>
              <a:ext cx="1828800" cy="20891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127000</xdr:colOff>
      <xdr:row>17</xdr:row>
      <xdr:rowOff>39076</xdr:rowOff>
    </xdr:from>
    <xdr:to>
      <xdr:col>7</xdr:col>
      <xdr:colOff>283308</xdr:colOff>
      <xdr:row>23</xdr:row>
      <xdr:rowOff>127000</xdr:rowOff>
    </xdr:to>
    <xdr:graphicFrame macro="">
      <xdr:nvGraphicFramePr>
        <xdr:cNvPr id="58" name="Chart 57">
          <a:extLst>
            <a:ext uri="{FF2B5EF4-FFF2-40B4-BE49-F238E27FC236}">
              <a16:creationId xmlns:a16="http://schemas.microsoft.com/office/drawing/2014/main" id="{896E9E14-6563-4E93-8E8B-587B79E51E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9</xdr:col>
      <xdr:colOff>127000</xdr:colOff>
      <xdr:row>16</xdr:row>
      <xdr:rowOff>0</xdr:rowOff>
    </xdr:from>
    <xdr:to>
      <xdr:col>11</xdr:col>
      <xdr:colOff>146539</xdr:colOff>
      <xdr:row>23</xdr:row>
      <xdr:rowOff>166075</xdr:rowOff>
    </xdr:to>
    <xdr:graphicFrame macro="">
      <xdr:nvGraphicFramePr>
        <xdr:cNvPr id="59" name="Chart 58">
          <a:extLst>
            <a:ext uri="{FF2B5EF4-FFF2-40B4-BE49-F238E27FC236}">
              <a16:creationId xmlns:a16="http://schemas.microsoft.com/office/drawing/2014/main" id="{0A0E9BA0-F69E-4DEF-A715-75BE368FC7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8</xdr:col>
      <xdr:colOff>250827</xdr:colOff>
      <xdr:row>18</xdr:row>
      <xdr:rowOff>105019</xdr:rowOff>
    </xdr:from>
    <xdr:to>
      <xdr:col>9</xdr:col>
      <xdr:colOff>270364</xdr:colOff>
      <xdr:row>21</xdr:row>
      <xdr:rowOff>173403</xdr:rowOff>
    </xdr:to>
    <xdr:pic>
      <xdr:nvPicPr>
        <xdr:cNvPr id="33" name="Graphic 32" descr="Male profile with solid fill">
          <a:extLst>
            <a:ext uri="{FF2B5EF4-FFF2-40B4-BE49-F238E27FC236}">
              <a16:creationId xmlns:a16="http://schemas.microsoft.com/office/drawing/2014/main" id="{487D1A22-5C76-4ED8-ACC4-5185185FEAE3}"/>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5096365" y="3446096"/>
          <a:ext cx="625230" cy="625230"/>
        </a:xfrm>
        <a:prstGeom prst="rect">
          <a:avLst/>
        </a:prstGeom>
      </xdr:spPr>
    </xdr:pic>
    <xdr:clientData/>
  </xdr:twoCellAnchor>
  <xdr:twoCellAnchor editAs="oneCell">
    <xdr:from>
      <xdr:col>7</xdr:col>
      <xdr:colOff>170188</xdr:colOff>
      <xdr:row>18</xdr:row>
      <xdr:rowOff>139211</xdr:rowOff>
    </xdr:from>
    <xdr:to>
      <xdr:col>8</xdr:col>
      <xdr:colOff>234507</xdr:colOff>
      <xdr:row>21</xdr:row>
      <xdr:rowOff>139211</xdr:rowOff>
    </xdr:to>
    <xdr:pic>
      <xdr:nvPicPr>
        <xdr:cNvPr id="35" name="Graphic 34" descr="Female Profile with solid fill">
          <a:extLst>
            <a:ext uri="{FF2B5EF4-FFF2-40B4-BE49-F238E27FC236}">
              <a16:creationId xmlns:a16="http://schemas.microsoft.com/office/drawing/2014/main" id="{5A19B975-2C36-4018-9258-0980A0C70CF9}"/>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4410034" y="3480288"/>
          <a:ext cx="670011" cy="556846"/>
        </a:xfrm>
        <a:prstGeom prst="rect">
          <a:avLst/>
        </a:prstGeom>
      </xdr:spPr>
    </xdr:pic>
    <xdr:clientData/>
  </xdr:twoCellAnchor>
  <xdr:twoCellAnchor>
    <xdr:from>
      <xdr:col>5</xdr:col>
      <xdr:colOff>439614</xdr:colOff>
      <xdr:row>19</xdr:row>
      <xdr:rowOff>107463</xdr:rowOff>
    </xdr:from>
    <xdr:to>
      <xdr:col>6</xdr:col>
      <xdr:colOff>381000</xdr:colOff>
      <xdr:row>21</xdr:row>
      <xdr:rowOff>19539</xdr:rowOff>
    </xdr:to>
    <xdr:sp macro="" textlink="Sheet6!$B$10">
      <xdr:nvSpPr>
        <xdr:cNvPr id="36" name="TextBox 35">
          <a:extLst>
            <a:ext uri="{FF2B5EF4-FFF2-40B4-BE49-F238E27FC236}">
              <a16:creationId xmlns:a16="http://schemas.microsoft.com/office/drawing/2014/main" id="{29AE8B35-2CD3-410C-B213-F91E79ECE0AE}"/>
            </a:ext>
          </a:extLst>
        </xdr:cNvPr>
        <xdr:cNvSpPr txBox="1"/>
      </xdr:nvSpPr>
      <xdr:spPr>
        <a:xfrm>
          <a:off x="3468076" y="3634155"/>
          <a:ext cx="547078" cy="2833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ABE459D9-D73C-4DE8-9EC8-C86A4472731A}" type="TxLink">
            <a:rPr lang="en-US" sz="1200" b="0"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pPr marL="0" indent="0" algn="ctr"/>
            <a:t>0</a:t>
          </a:fld>
          <a:endParaRPr lang="en-IN" sz="1200" b="0"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9</xdr:col>
      <xdr:colOff>361461</xdr:colOff>
      <xdr:row>19</xdr:row>
      <xdr:rowOff>117230</xdr:rowOff>
    </xdr:from>
    <xdr:to>
      <xdr:col>10</xdr:col>
      <xdr:colOff>420077</xdr:colOff>
      <xdr:row>21</xdr:row>
      <xdr:rowOff>68384</xdr:rowOff>
    </xdr:to>
    <xdr:sp macro="" textlink="Sheet6!$B$11">
      <xdr:nvSpPr>
        <xdr:cNvPr id="37" name="TextBox 36">
          <a:extLst>
            <a:ext uri="{FF2B5EF4-FFF2-40B4-BE49-F238E27FC236}">
              <a16:creationId xmlns:a16="http://schemas.microsoft.com/office/drawing/2014/main" id="{74E89EAF-8F45-44A0-AE02-F994FF5478AF}"/>
            </a:ext>
          </a:extLst>
        </xdr:cNvPr>
        <xdr:cNvSpPr txBox="1"/>
      </xdr:nvSpPr>
      <xdr:spPr>
        <a:xfrm>
          <a:off x="5812692" y="3643922"/>
          <a:ext cx="664308" cy="322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DA7A6A41-EC1C-47F3-AA91-1CC22ED0AAB9}" type="TxLink">
            <a:rPr lang="en-US" sz="1200" b="0"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pPr marL="0" indent="0" algn="ctr"/>
            <a:t>882</a:t>
          </a:fld>
          <a:endParaRPr lang="en-IN" sz="1200" b="0"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6</xdr:col>
      <xdr:colOff>505561</xdr:colOff>
      <xdr:row>14</xdr:row>
      <xdr:rowOff>39077</xdr:rowOff>
    </xdr:from>
    <xdr:to>
      <xdr:col>9</xdr:col>
      <xdr:colOff>320434</xdr:colOff>
      <xdr:row>17</xdr:row>
      <xdr:rowOff>117230</xdr:rowOff>
    </xdr:to>
    <mc:AlternateContent xmlns:mc="http://schemas.openxmlformats.org/markup-compatibility/2006" xmlns:a14="http://schemas.microsoft.com/office/drawing/2010/main">
      <mc:Choice Requires="a14">
        <xdr:graphicFrame macro="">
          <xdr:nvGraphicFramePr>
            <xdr:cNvPr id="98" name="Gender 3">
              <a:extLst>
                <a:ext uri="{FF2B5EF4-FFF2-40B4-BE49-F238E27FC236}">
                  <a16:creationId xmlns:a16="http://schemas.microsoft.com/office/drawing/2014/main" id="{4751ED59-4F0F-408C-BCDD-C49EA96CD89F}"/>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4139715" y="2637692"/>
              <a:ext cx="1631950" cy="635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234462</xdr:colOff>
      <xdr:row>12</xdr:row>
      <xdr:rowOff>29307</xdr:rowOff>
    </xdr:from>
    <xdr:to>
      <xdr:col>10</xdr:col>
      <xdr:colOff>449385</xdr:colOff>
      <xdr:row>14</xdr:row>
      <xdr:rowOff>29308</xdr:rowOff>
    </xdr:to>
    <xdr:sp macro="" textlink="">
      <xdr:nvSpPr>
        <xdr:cNvPr id="42" name="TextBox 41">
          <a:extLst>
            <a:ext uri="{FF2B5EF4-FFF2-40B4-BE49-F238E27FC236}">
              <a16:creationId xmlns:a16="http://schemas.microsoft.com/office/drawing/2014/main" id="{0C50BD86-41C6-4BD3-8C7A-203C52394A51}"/>
            </a:ext>
          </a:extLst>
        </xdr:cNvPr>
        <xdr:cNvSpPr txBox="1"/>
      </xdr:nvSpPr>
      <xdr:spPr>
        <a:xfrm>
          <a:off x="3262924" y="2256692"/>
          <a:ext cx="3243384" cy="3712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602928"/>
              </a:solidFill>
              <a:latin typeface="Lato Black" panose="020F0502020204030203" pitchFamily="34" charset="0"/>
              <a:ea typeface="Lato Black" panose="020F0502020204030203" pitchFamily="34" charset="0"/>
              <a:cs typeface="Lato Black" panose="020F0502020204030203" pitchFamily="34" charset="0"/>
            </a:rPr>
            <a:t>Total</a:t>
          </a:r>
          <a:r>
            <a:rPr lang="en-IN" sz="1100"/>
            <a:t> </a:t>
          </a:r>
          <a:r>
            <a:rPr lang="en-IN" sz="1400" b="1">
              <a:solidFill>
                <a:srgbClr val="602928"/>
              </a:solidFill>
              <a:latin typeface="Lato Black" panose="020F0502020204030203" pitchFamily="34" charset="0"/>
              <a:ea typeface="Lato Black" panose="020F0502020204030203" pitchFamily="34" charset="0"/>
              <a:cs typeface="Lato Black" panose="020F0502020204030203" pitchFamily="34" charset="0"/>
            </a:rPr>
            <a:t>Employees</a:t>
          </a:r>
          <a:r>
            <a:rPr lang="en-IN" sz="1100"/>
            <a:t> </a:t>
          </a:r>
          <a:r>
            <a:rPr lang="en-IN" sz="1400" b="1">
              <a:solidFill>
                <a:srgbClr val="602928"/>
              </a:solidFill>
              <a:latin typeface="Lato Black" panose="020F0502020204030203" pitchFamily="34" charset="0"/>
              <a:ea typeface="Lato Black" panose="020F0502020204030203" pitchFamily="34" charset="0"/>
              <a:cs typeface="Lato Black" panose="020F0502020204030203" pitchFamily="34" charset="0"/>
            </a:rPr>
            <a:t>By</a:t>
          </a:r>
          <a:r>
            <a:rPr lang="en-IN" sz="1100" baseline="0"/>
            <a:t> </a:t>
          </a:r>
          <a:r>
            <a:rPr lang="en-IN" sz="1400" b="1">
              <a:solidFill>
                <a:srgbClr val="602928"/>
              </a:solidFill>
              <a:latin typeface="Lato Black" panose="020F0502020204030203" pitchFamily="34" charset="0"/>
              <a:ea typeface="Lato Black" panose="020F0502020204030203" pitchFamily="34" charset="0"/>
              <a:cs typeface="Lato Black" panose="020F0502020204030203" pitchFamily="34" charset="0"/>
            </a:rPr>
            <a:t>Gender</a:t>
          </a:r>
        </a:p>
      </xdr:txBody>
    </xdr:sp>
    <xdr:clientData/>
  </xdr:twoCellAnchor>
  <xdr:twoCellAnchor>
    <xdr:from>
      <xdr:col>11</xdr:col>
      <xdr:colOff>371231</xdr:colOff>
      <xdr:row>13</xdr:row>
      <xdr:rowOff>185614</xdr:rowOff>
    </xdr:from>
    <xdr:to>
      <xdr:col>19</xdr:col>
      <xdr:colOff>39077</xdr:colOff>
      <xdr:row>23</xdr:row>
      <xdr:rowOff>97692</xdr:rowOff>
    </xdr:to>
    <xdr:graphicFrame macro="">
      <xdr:nvGraphicFramePr>
        <xdr:cNvPr id="100" name="Chart 99">
          <a:extLst>
            <a:ext uri="{FF2B5EF4-FFF2-40B4-BE49-F238E27FC236}">
              <a16:creationId xmlns:a16="http://schemas.microsoft.com/office/drawing/2014/main" id="{4DA4772E-21B2-4E75-96B9-C57D65080B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11</xdr:col>
      <xdr:colOff>351693</xdr:colOff>
      <xdr:row>12</xdr:row>
      <xdr:rowOff>78153</xdr:rowOff>
    </xdr:from>
    <xdr:to>
      <xdr:col>18</xdr:col>
      <xdr:colOff>146538</xdr:colOff>
      <xdr:row>14</xdr:row>
      <xdr:rowOff>39077</xdr:rowOff>
    </xdr:to>
    <xdr:sp macro="" textlink="">
      <xdr:nvSpPr>
        <xdr:cNvPr id="43" name="TextBox 42">
          <a:extLst>
            <a:ext uri="{FF2B5EF4-FFF2-40B4-BE49-F238E27FC236}">
              <a16:creationId xmlns:a16="http://schemas.microsoft.com/office/drawing/2014/main" id="{CE9CC981-4501-404E-A643-A45A5BDAA35B}"/>
            </a:ext>
          </a:extLst>
        </xdr:cNvPr>
        <xdr:cNvSpPr txBox="1"/>
      </xdr:nvSpPr>
      <xdr:spPr>
        <a:xfrm>
          <a:off x="7014308" y="2305538"/>
          <a:ext cx="4034692" cy="3321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602928"/>
              </a:solidFill>
              <a:latin typeface="Lato Black" panose="020F0502020204030203" pitchFamily="34" charset="0"/>
              <a:ea typeface="Lato Black" panose="020F0502020204030203" pitchFamily="34" charset="0"/>
              <a:cs typeface="Lato Black" panose="020F0502020204030203" pitchFamily="34" charset="0"/>
            </a:rPr>
            <a:t>Education</a:t>
          </a:r>
          <a:r>
            <a:rPr lang="en-IN" sz="1100"/>
            <a:t> </a:t>
          </a:r>
          <a:r>
            <a:rPr lang="en-IN" sz="1400" b="1">
              <a:solidFill>
                <a:srgbClr val="602928"/>
              </a:solidFill>
              <a:latin typeface="Lato Black" panose="020F0502020204030203" pitchFamily="34" charset="0"/>
              <a:ea typeface="Lato Black" panose="020F0502020204030203" pitchFamily="34" charset="0"/>
              <a:cs typeface="Lato Black" panose="020F0502020204030203" pitchFamily="34" charset="0"/>
            </a:rPr>
            <a:t>wise</a:t>
          </a:r>
          <a:r>
            <a:rPr lang="en-IN" sz="1100" baseline="0"/>
            <a:t> </a:t>
          </a:r>
          <a:r>
            <a:rPr lang="en-IN" sz="1400" b="1">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p>
      </xdr:txBody>
    </xdr:sp>
    <xdr:clientData/>
  </xdr:twoCellAnchor>
  <xdr:twoCellAnchor>
    <xdr:from>
      <xdr:col>19</xdr:col>
      <xdr:colOff>156307</xdr:colOff>
      <xdr:row>14</xdr:row>
      <xdr:rowOff>0</xdr:rowOff>
    </xdr:from>
    <xdr:to>
      <xdr:col>25</xdr:col>
      <xdr:colOff>498230</xdr:colOff>
      <xdr:row>23</xdr:row>
      <xdr:rowOff>39077</xdr:rowOff>
    </xdr:to>
    <mc:AlternateContent xmlns:mc="http://schemas.openxmlformats.org/markup-compatibility/2006">
      <mc:Choice xmlns:cx1="http://schemas.microsoft.com/office/drawing/2015/9/8/chartex" Requires="cx1">
        <xdr:graphicFrame macro="">
          <xdr:nvGraphicFramePr>
            <xdr:cNvPr id="102" name="Chart 101">
              <a:extLst>
                <a:ext uri="{FF2B5EF4-FFF2-40B4-BE49-F238E27FC236}">
                  <a16:creationId xmlns:a16="http://schemas.microsoft.com/office/drawing/2014/main" id="{6A0E9127-171F-4E9D-809D-1365F7EEB88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11738707" y="2578100"/>
              <a:ext cx="3999523" cy="169642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273538</xdr:colOff>
      <xdr:row>12</xdr:row>
      <xdr:rowOff>78153</xdr:rowOff>
    </xdr:from>
    <xdr:to>
      <xdr:col>24</xdr:col>
      <xdr:colOff>527539</xdr:colOff>
      <xdr:row>13</xdr:row>
      <xdr:rowOff>166077</xdr:rowOff>
    </xdr:to>
    <xdr:sp macro="" textlink="">
      <xdr:nvSpPr>
        <xdr:cNvPr id="44" name="TextBox 43">
          <a:extLst>
            <a:ext uri="{FF2B5EF4-FFF2-40B4-BE49-F238E27FC236}">
              <a16:creationId xmlns:a16="http://schemas.microsoft.com/office/drawing/2014/main" id="{922EA02C-DB15-44F6-9957-B8AFB10A2732}"/>
            </a:ext>
          </a:extLst>
        </xdr:cNvPr>
        <xdr:cNvSpPr txBox="1"/>
      </xdr:nvSpPr>
      <xdr:spPr>
        <a:xfrm>
          <a:off x="11781692" y="2305538"/>
          <a:ext cx="3282462" cy="273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IN" sz="1400" b="1">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r>
            <a:rPr lang="en-IN" sz="1100">
              <a:solidFill>
                <a:schemeClr val="dk1"/>
              </a:solidFill>
              <a:latin typeface="+mn-lt"/>
              <a:ea typeface="+mn-ea"/>
              <a:cs typeface="+mn-cs"/>
            </a:rPr>
            <a:t> </a:t>
          </a:r>
          <a:r>
            <a:rPr lang="en-IN" sz="1400" b="1">
              <a:solidFill>
                <a:srgbClr val="602928"/>
              </a:solidFill>
              <a:latin typeface="Lato Black" panose="020F0502020204030203" pitchFamily="34" charset="0"/>
              <a:ea typeface="Lato Black" panose="020F0502020204030203" pitchFamily="34" charset="0"/>
              <a:cs typeface="Lato Black" panose="020F0502020204030203" pitchFamily="34" charset="0"/>
            </a:rPr>
            <a:t>By</a:t>
          </a:r>
          <a:r>
            <a:rPr lang="en-IN" sz="1100">
              <a:solidFill>
                <a:schemeClr val="dk1"/>
              </a:solidFill>
              <a:latin typeface="+mn-lt"/>
              <a:ea typeface="+mn-ea"/>
              <a:cs typeface="+mn-cs"/>
            </a:rPr>
            <a:t> </a:t>
          </a:r>
          <a:r>
            <a:rPr lang="en-IN" sz="1400" b="1">
              <a:solidFill>
                <a:srgbClr val="602928"/>
              </a:solidFill>
              <a:latin typeface="Lato Black" panose="020F0502020204030203" pitchFamily="34" charset="0"/>
              <a:ea typeface="Lato Black" panose="020F0502020204030203" pitchFamily="34" charset="0"/>
              <a:cs typeface="Lato Black" panose="020F0502020204030203" pitchFamily="34" charset="0"/>
            </a:rPr>
            <a:t>Job</a:t>
          </a:r>
          <a:r>
            <a:rPr lang="en-IN" sz="1100">
              <a:solidFill>
                <a:schemeClr val="dk1"/>
              </a:solidFill>
              <a:latin typeface="+mn-lt"/>
              <a:ea typeface="+mn-ea"/>
              <a:cs typeface="+mn-cs"/>
            </a:rPr>
            <a:t> </a:t>
          </a:r>
          <a:r>
            <a:rPr lang="en-IN" sz="1400" b="1">
              <a:solidFill>
                <a:srgbClr val="602928"/>
              </a:solidFill>
              <a:latin typeface="Lato Black" panose="020F0502020204030203" pitchFamily="34" charset="0"/>
              <a:ea typeface="Lato Black" panose="020F0502020204030203" pitchFamily="34" charset="0"/>
              <a:cs typeface="Lato Black" panose="020F0502020204030203" pitchFamily="34" charset="0"/>
            </a:rPr>
            <a:t>Role</a:t>
          </a:r>
        </a:p>
      </xdr:txBody>
    </xdr:sp>
    <xdr:clientData/>
  </xdr:twoCellAnchor>
  <xdr:twoCellAnchor>
    <xdr:from>
      <xdr:col>5</xdr:col>
      <xdr:colOff>175846</xdr:colOff>
      <xdr:row>26</xdr:row>
      <xdr:rowOff>146538</xdr:rowOff>
    </xdr:from>
    <xdr:to>
      <xdr:col>10</xdr:col>
      <xdr:colOff>537308</xdr:colOff>
      <xdr:row>35</xdr:row>
      <xdr:rowOff>107462</xdr:rowOff>
    </xdr:to>
    <xdr:graphicFrame macro="">
      <xdr:nvGraphicFramePr>
        <xdr:cNvPr id="104" name="Chart 103">
          <a:extLst>
            <a:ext uri="{FF2B5EF4-FFF2-40B4-BE49-F238E27FC236}">
              <a16:creationId xmlns:a16="http://schemas.microsoft.com/office/drawing/2014/main" id="{B7DB5D47-0FCC-49D3-9107-A2DA402DF5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5</xdr:col>
      <xdr:colOff>234461</xdr:colOff>
      <xdr:row>24</xdr:row>
      <xdr:rowOff>136769</xdr:rowOff>
    </xdr:from>
    <xdr:to>
      <xdr:col>10</xdr:col>
      <xdr:colOff>400539</xdr:colOff>
      <xdr:row>26</xdr:row>
      <xdr:rowOff>136769</xdr:rowOff>
    </xdr:to>
    <xdr:sp macro="" textlink="">
      <xdr:nvSpPr>
        <xdr:cNvPr id="45" name="TextBox 44">
          <a:extLst>
            <a:ext uri="{FF2B5EF4-FFF2-40B4-BE49-F238E27FC236}">
              <a16:creationId xmlns:a16="http://schemas.microsoft.com/office/drawing/2014/main" id="{76262192-45A5-49FB-AC6B-67BC65D04B81}"/>
            </a:ext>
          </a:extLst>
        </xdr:cNvPr>
        <xdr:cNvSpPr txBox="1"/>
      </xdr:nvSpPr>
      <xdr:spPr>
        <a:xfrm>
          <a:off x="3262923" y="4591538"/>
          <a:ext cx="3194539" cy="3712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602928"/>
              </a:solidFill>
              <a:latin typeface="Lato Black" panose="020F0502020204030203" pitchFamily="34" charset="0"/>
              <a:ea typeface="Lato Black" panose="020F0502020204030203" pitchFamily="34" charset="0"/>
              <a:cs typeface="Lato Black" panose="020F0502020204030203" pitchFamily="34" charset="0"/>
            </a:rPr>
            <a:t>Department</a:t>
          </a:r>
          <a:r>
            <a:rPr lang="en-IN" sz="1100"/>
            <a:t> </a:t>
          </a:r>
          <a:r>
            <a:rPr lang="en-IN" sz="1400" b="1">
              <a:solidFill>
                <a:srgbClr val="602928"/>
              </a:solidFill>
              <a:latin typeface="Lato Black" panose="020F0502020204030203" pitchFamily="34" charset="0"/>
              <a:ea typeface="Lato Black" panose="020F0502020204030203" pitchFamily="34" charset="0"/>
              <a:cs typeface="Lato Black" panose="020F0502020204030203" pitchFamily="34" charset="0"/>
            </a:rPr>
            <a:t>Wise</a:t>
          </a:r>
          <a:r>
            <a:rPr lang="en-IN" sz="1100"/>
            <a:t> </a:t>
          </a:r>
          <a:r>
            <a:rPr lang="en-IN" sz="1400" b="1">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p>
      </xdr:txBody>
    </xdr:sp>
    <xdr:clientData/>
  </xdr:twoCellAnchor>
  <xdr:twoCellAnchor>
    <xdr:from>
      <xdr:col>11</xdr:col>
      <xdr:colOff>283308</xdr:colOff>
      <xdr:row>26</xdr:row>
      <xdr:rowOff>175846</xdr:rowOff>
    </xdr:from>
    <xdr:to>
      <xdr:col>16</xdr:col>
      <xdr:colOff>488461</xdr:colOff>
      <xdr:row>35</xdr:row>
      <xdr:rowOff>146539</xdr:rowOff>
    </xdr:to>
    <xdr:graphicFrame macro="">
      <xdr:nvGraphicFramePr>
        <xdr:cNvPr id="106" name="Chart 105">
          <a:extLst>
            <a:ext uri="{FF2B5EF4-FFF2-40B4-BE49-F238E27FC236}">
              <a16:creationId xmlns:a16="http://schemas.microsoft.com/office/drawing/2014/main" id="{0A65D2FD-AE5B-4C27-8F52-E8334E78D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11</xdr:col>
      <xdr:colOff>332154</xdr:colOff>
      <xdr:row>25</xdr:row>
      <xdr:rowOff>0</xdr:rowOff>
    </xdr:from>
    <xdr:to>
      <xdr:col>16</xdr:col>
      <xdr:colOff>478692</xdr:colOff>
      <xdr:row>26</xdr:row>
      <xdr:rowOff>136769</xdr:rowOff>
    </xdr:to>
    <xdr:sp macro="" textlink="">
      <xdr:nvSpPr>
        <xdr:cNvPr id="46" name="TextBox 45">
          <a:extLst>
            <a:ext uri="{FF2B5EF4-FFF2-40B4-BE49-F238E27FC236}">
              <a16:creationId xmlns:a16="http://schemas.microsoft.com/office/drawing/2014/main" id="{B16A356C-6D27-4CFE-A918-01E3E03CF5A8}"/>
            </a:ext>
          </a:extLst>
        </xdr:cNvPr>
        <xdr:cNvSpPr txBox="1"/>
      </xdr:nvSpPr>
      <xdr:spPr>
        <a:xfrm>
          <a:off x="6994769" y="4640385"/>
          <a:ext cx="3175000" cy="3223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r>
            <a:rPr lang="en-IN" sz="1100" baseline="0"/>
            <a:t> </a:t>
          </a:r>
          <a:r>
            <a:rPr lang="en-IN" sz="1400" b="1"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B</a:t>
          </a:r>
          <a:r>
            <a:rPr lang="en-IN" sz="1400" b="1">
              <a:solidFill>
                <a:srgbClr val="602928"/>
              </a:solidFill>
              <a:latin typeface="Lato Black" panose="020F0502020204030203" pitchFamily="34" charset="0"/>
              <a:ea typeface="Lato Black" panose="020F0502020204030203" pitchFamily="34" charset="0"/>
              <a:cs typeface="Lato Black" panose="020F0502020204030203" pitchFamily="34" charset="0"/>
            </a:rPr>
            <a:t>y</a:t>
          </a:r>
          <a:r>
            <a:rPr lang="en-IN" sz="1100" baseline="0"/>
            <a:t> </a:t>
          </a:r>
          <a:r>
            <a:rPr lang="en-IN" sz="1400" b="1"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A</a:t>
          </a:r>
          <a:r>
            <a:rPr lang="en-IN" sz="1400" b="1">
              <a:solidFill>
                <a:srgbClr val="602928"/>
              </a:solidFill>
              <a:latin typeface="Lato Black" panose="020F0502020204030203" pitchFamily="34" charset="0"/>
              <a:ea typeface="Lato Black" panose="020F0502020204030203" pitchFamily="34" charset="0"/>
              <a:cs typeface="Lato Black" panose="020F0502020204030203" pitchFamily="34" charset="0"/>
            </a:rPr>
            <a:t>ge</a:t>
          </a:r>
          <a:r>
            <a:rPr lang="en-IN" sz="1100" baseline="0"/>
            <a:t> </a:t>
          </a:r>
          <a:r>
            <a:rPr lang="en-IN" sz="1400" b="1"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G</a:t>
          </a:r>
          <a:r>
            <a:rPr lang="en-IN" sz="1400" b="1">
              <a:solidFill>
                <a:srgbClr val="602928"/>
              </a:solidFill>
              <a:latin typeface="Lato Black" panose="020F0502020204030203" pitchFamily="34" charset="0"/>
              <a:ea typeface="Lato Black" panose="020F0502020204030203" pitchFamily="34" charset="0"/>
              <a:cs typeface="Lato Black" panose="020F0502020204030203" pitchFamily="34" charset="0"/>
            </a:rPr>
            <a:t>roup</a:t>
          </a:r>
        </a:p>
      </xdr:txBody>
    </xdr:sp>
    <xdr:clientData/>
  </xdr:twoCellAnchor>
  <xdr:twoCellAnchor>
    <xdr:from>
      <xdr:col>17</xdr:col>
      <xdr:colOff>107462</xdr:colOff>
      <xdr:row>26</xdr:row>
      <xdr:rowOff>175846</xdr:rowOff>
    </xdr:from>
    <xdr:to>
      <xdr:col>21</xdr:col>
      <xdr:colOff>254000</xdr:colOff>
      <xdr:row>36</xdr:row>
      <xdr:rowOff>0</xdr:rowOff>
    </xdr:to>
    <mc:AlternateContent xmlns:mc="http://schemas.openxmlformats.org/markup-compatibility/2006">
      <mc:Choice xmlns:cx2="http://schemas.microsoft.com/office/drawing/2015/10/21/chartex" Requires="cx2">
        <xdr:graphicFrame macro="">
          <xdr:nvGraphicFramePr>
            <xdr:cNvPr id="110" name="Chart 109">
              <a:extLst>
                <a:ext uri="{FF2B5EF4-FFF2-40B4-BE49-F238E27FC236}">
                  <a16:creationId xmlns:a16="http://schemas.microsoft.com/office/drawing/2014/main" id="{A6437B75-96A7-4A8A-8970-48E1D15542C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1"/>
            </a:graphicData>
          </a:graphic>
        </xdr:graphicFrame>
      </mc:Choice>
      <mc:Fallback>
        <xdr:sp macro="" textlink="">
          <xdr:nvSpPr>
            <xdr:cNvPr id="0" name=""/>
            <xdr:cNvSpPr>
              <a:spLocks noTextEdit="1"/>
            </xdr:cNvSpPr>
          </xdr:nvSpPr>
          <xdr:spPr>
            <a:xfrm>
              <a:off x="10470662" y="4963746"/>
              <a:ext cx="2584938" cy="166565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195386</xdr:colOff>
      <xdr:row>25</xdr:row>
      <xdr:rowOff>9770</xdr:rowOff>
    </xdr:from>
    <xdr:to>
      <xdr:col>21</xdr:col>
      <xdr:colOff>214925</xdr:colOff>
      <xdr:row>26</xdr:row>
      <xdr:rowOff>156309</xdr:rowOff>
    </xdr:to>
    <xdr:sp macro="" textlink="">
      <xdr:nvSpPr>
        <xdr:cNvPr id="47" name="TextBox 46">
          <a:extLst>
            <a:ext uri="{FF2B5EF4-FFF2-40B4-BE49-F238E27FC236}">
              <a16:creationId xmlns:a16="http://schemas.microsoft.com/office/drawing/2014/main" id="{A06197D0-4496-4B5F-A09C-35DC47A1F80A}"/>
            </a:ext>
          </a:extLst>
        </xdr:cNvPr>
        <xdr:cNvSpPr txBox="1"/>
      </xdr:nvSpPr>
      <xdr:spPr>
        <a:xfrm>
          <a:off x="10492155" y="4650155"/>
          <a:ext cx="2442308" cy="3321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r>
            <a:rPr lang="en-IN" sz="1100"/>
            <a:t> </a:t>
          </a:r>
          <a:r>
            <a:rPr lang="en-IN" sz="1400" b="1">
              <a:solidFill>
                <a:srgbClr val="602928"/>
              </a:solidFill>
              <a:latin typeface="Lato Black" panose="020F0502020204030203" pitchFamily="34" charset="0"/>
              <a:ea typeface="Lato Black" panose="020F0502020204030203" pitchFamily="34" charset="0"/>
              <a:cs typeface="Lato Black" panose="020F0502020204030203" pitchFamily="34" charset="0"/>
            </a:rPr>
            <a:t>By</a:t>
          </a:r>
          <a:r>
            <a:rPr lang="en-IN" sz="1100" baseline="0"/>
            <a:t> </a:t>
          </a:r>
          <a:r>
            <a:rPr lang="en-IN" sz="1400" b="1">
              <a:solidFill>
                <a:srgbClr val="602928"/>
              </a:solidFill>
              <a:latin typeface="Lato Black" panose="020F0502020204030203" pitchFamily="34" charset="0"/>
              <a:ea typeface="Lato Black" panose="020F0502020204030203" pitchFamily="34" charset="0"/>
              <a:cs typeface="Lato Black" panose="020F0502020204030203" pitchFamily="34" charset="0"/>
            </a:rPr>
            <a:t>Marital</a:t>
          </a:r>
          <a:r>
            <a:rPr lang="en-IN" sz="1100" baseline="0"/>
            <a:t>  </a:t>
          </a:r>
          <a:r>
            <a:rPr lang="en-IN" sz="1400" b="1">
              <a:solidFill>
                <a:srgbClr val="602928"/>
              </a:solidFill>
              <a:latin typeface="Lato Black" panose="020F0502020204030203" pitchFamily="34" charset="0"/>
              <a:ea typeface="Lato Black" panose="020F0502020204030203" pitchFamily="34" charset="0"/>
              <a:cs typeface="Lato Black" panose="020F0502020204030203" pitchFamily="34" charset="0"/>
            </a:rPr>
            <a:t>Status</a:t>
          </a:r>
        </a:p>
        <a:p>
          <a:endParaRPr lang="en-IN" sz="1100" baseline="0"/>
        </a:p>
        <a:p>
          <a:endParaRPr lang="en-IN" sz="1100"/>
        </a:p>
      </xdr:txBody>
    </xdr:sp>
    <xdr:clientData/>
  </xdr:twoCellAnchor>
  <xdr:twoCellAnchor editAs="oneCell">
    <xdr:from>
      <xdr:col>21</xdr:col>
      <xdr:colOff>525101</xdr:colOff>
      <xdr:row>26</xdr:row>
      <xdr:rowOff>58616</xdr:rowOff>
    </xdr:from>
    <xdr:to>
      <xdr:col>24</xdr:col>
      <xdr:colOff>0</xdr:colOff>
      <xdr:row>36</xdr:row>
      <xdr:rowOff>0</xdr:rowOff>
    </xdr:to>
    <mc:AlternateContent xmlns:mc="http://schemas.openxmlformats.org/markup-compatibility/2006" xmlns:a14="http://schemas.microsoft.com/office/drawing/2010/main">
      <mc:Choice Requires="a14">
        <xdr:graphicFrame macro="">
          <xdr:nvGraphicFramePr>
            <xdr:cNvPr id="112" name="Education Field 4">
              <a:extLst>
                <a:ext uri="{FF2B5EF4-FFF2-40B4-BE49-F238E27FC236}">
                  <a16:creationId xmlns:a16="http://schemas.microsoft.com/office/drawing/2014/main" id="{AF9A4DD8-ACFB-4E7A-B290-5682B0DEDED1}"/>
                </a:ext>
              </a:extLst>
            </xdr:cNvPr>
            <xdr:cNvGraphicFramePr/>
          </xdr:nvGraphicFramePr>
          <xdr:xfrm>
            <a:off x="0" y="0"/>
            <a:ext cx="0" cy="0"/>
          </xdr:xfrm>
          <a:graphic>
            <a:graphicData uri="http://schemas.microsoft.com/office/drawing/2010/slicer">
              <sle:slicer xmlns:sle="http://schemas.microsoft.com/office/drawing/2010/slicer" name="Education Field 4"/>
            </a:graphicData>
          </a:graphic>
        </xdr:graphicFrame>
      </mc:Choice>
      <mc:Fallback xmlns="">
        <xdr:sp macro="" textlink="">
          <xdr:nvSpPr>
            <xdr:cNvPr id="0" name=""/>
            <xdr:cNvSpPr>
              <a:spLocks noTextEdit="1"/>
            </xdr:cNvSpPr>
          </xdr:nvSpPr>
          <xdr:spPr>
            <a:xfrm>
              <a:off x="13244639" y="4884616"/>
              <a:ext cx="1291976" cy="179753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78154</xdr:colOff>
      <xdr:row>28</xdr:row>
      <xdr:rowOff>68383</xdr:rowOff>
    </xdr:from>
    <xdr:to>
      <xdr:col>25</xdr:col>
      <xdr:colOff>537307</xdr:colOff>
      <xdr:row>35</xdr:row>
      <xdr:rowOff>136769</xdr:rowOff>
    </xdr:to>
    <mc:AlternateContent xmlns:mc="http://schemas.openxmlformats.org/markup-compatibility/2006" xmlns:a14="http://schemas.microsoft.com/office/drawing/2010/main">
      <mc:Choice Requires="a14">
        <xdr:graphicFrame macro="">
          <xdr:nvGraphicFramePr>
            <xdr:cNvPr id="113" name="Department 1">
              <a:extLst>
                <a:ext uri="{FF2B5EF4-FFF2-40B4-BE49-F238E27FC236}">
                  <a16:creationId xmlns:a16="http://schemas.microsoft.com/office/drawing/2014/main" id="{399FFDA9-EE02-4CEF-AEF2-9C94FCCD3E29}"/>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614769" y="5265614"/>
              <a:ext cx="1064846" cy="13676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566615</xdr:colOff>
      <xdr:row>24</xdr:row>
      <xdr:rowOff>87924</xdr:rowOff>
    </xdr:from>
    <xdr:to>
      <xdr:col>24</xdr:col>
      <xdr:colOff>9770</xdr:colOff>
      <xdr:row>26</xdr:row>
      <xdr:rowOff>1</xdr:rowOff>
    </xdr:to>
    <xdr:sp macro="" textlink="">
      <xdr:nvSpPr>
        <xdr:cNvPr id="48" name="TextBox 47">
          <a:extLst>
            <a:ext uri="{FF2B5EF4-FFF2-40B4-BE49-F238E27FC236}">
              <a16:creationId xmlns:a16="http://schemas.microsoft.com/office/drawing/2014/main" id="{870685A0-85C7-4896-B1D7-95A4D159569F}"/>
            </a:ext>
          </a:extLst>
        </xdr:cNvPr>
        <xdr:cNvSpPr txBox="1"/>
      </xdr:nvSpPr>
      <xdr:spPr>
        <a:xfrm>
          <a:off x="13286153" y="4542693"/>
          <a:ext cx="1260232" cy="2833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602928"/>
              </a:solidFill>
              <a:latin typeface="Lato Black" panose="020F0502020204030203" pitchFamily="34" charset="0"/>
              <a:ea typeface="Lato Black" panose="020F0502020204030203" pitchFamily="34" charset="0"/>
              <a:cs typeface="Lato Black" panose="020F0502020204030203" pitchFamily="34" charset="0"/>
            </a:rPr>
            <a:t>Educational</a:t>
          </a:r>
        </a:p>
      </xdr:txBody>
    </xdr:sp>
    <xdr:clientData/>
  </xdr:twoCellAnchor>
  <xdr:twoCellAnchor>
    <xdr:from>
      <xdr:col>23</xdr:col>
      <xdr:colOff>586154</xdr:colOff>
      <xdr:row>25</xdr:row>
      <xdr:rowOff>166077</xdr:rowOff>
    </xdr:from>
    <xdr:to>
      <xdr:col>25</xdr:col>
      <xdr:colOff>547077</xdr:colOff>
      <xdr:row>27</xdr:row>
      <xdr:rowOff>117231</xdr:rowOff>
    </xdr:to>
    <xdr:sp macro="" textlink="">
      <xdr:nvSpPr>
        <xdr:cNvPr id="49" name="TextBox 48">
          <a:extLst>
            <a:ext uri="{FF2B5EF4-FFF2-40B4-BE49-F238E27FC236}">
              <a16:creationId xmlns:a16="http://schemas.microsoft.com/office/drawing/2014/main" id="{233A2429-3966-449B-AE7E-FBE352D91BAF}"/>
            </a:ext>
          </a:extLst>
        </xdr:cNvPr>
        <xdr:cNvSpPr txBox="1"/>
      </xdr:nvSpPr>
      <xdr:spPr>
        <a:xfrm>
          <a:off x="14517077" y="4806462"/>
          <a:ext cx="1172308" cy="3223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400" b="1">
              <a:solidFill>
                <a:srgbClr val="602928"/>
              </a:solidFill>
              <a:latin typeface="Lato Black" panose="020F0502020204030203" pitchFamily="34" charset="0"/>
              <a:ea typeface="Lato Black" panose="020F0502020204030203" pitchFamily="34" charset="0"/>
              <a:cs typeface="Lato Black" panose="020F0502020204030203" pitchFamily="34" charset="0"/>
            </a:rPr>
            <a:t>Department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73025</xdr:colOff>
      <xdr:row>5</xdr:row>
      <xdr:rowOff>127000</xdr:rowOff>
    </xdr:from>
    <xdr:to>
      <xdr:col>6</xdr:col>
      <xdr:colOff>400050</xdr:colOff>
      <xdr:row>12</xdr:row>
      <xdr:rowOff>95250</xdr:rowOff>
    </xdr:to>
    <xdr:graphicFrame macro="">
      <xdr:nvGraphicFramePr>
        <xdr:cNvPr id="2" name="Chart 1">
          <a:extLst>
            <a:ext uri="{FF2B5EF4-FFF2-40B4-BE49-F238E27FC236}">
              <a16:creationId xmlns:a16="http://schemas.microsoft.com/office/drawing/2014/main" id="{69871264-68D4-4EA1-968A-3271FCC9D5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603250</xdr:colOff>
      <xdr:row>3</xdr:row>
      <xdr:rowOff>146051</xdr:rowOff>
    </xdr:from>
    <xdr:to>
      <xdr:col>9</xdr:col>
      <xdr:colOff>406400</xdr:colOff>
      <xdr:row>7</xdr:row>
      <xdr:rowOff>127000</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D228B883-066B-406C-8DFD-AF10C013D377}"/>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334000" y="698501"/>
              <a:ext cx="1828800" cy="10477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1276351</xdr:colOff>
      <xdr:row>14</xdr:row>
      <xdr:rowOff>57150</xdr:rowOff>
    </xdr:from>
    <xdr:to>
      <xdr:col>2</xdr:col>
      <xdr:colOff>469900</xdr:colOff>
      <xdr:row>16</xdr:row>
      <xdr:rowOff>171450</xdr:rowOff>
    </xdr:to>
    <xdr:graphicFrame macro="">
      <xdr:nvGraphicFramePr>
        <xdr:cNvPr id="5" name="Chart 4">
          <a:extLst>
            <a:ext uri="{FF2B5EF4-FFF2-40B4-BE49-F238E27FC236}">
              <a16:creationId xmlns:a16="http://schemas.microsoft.com/office/drawing/2014/main" id="{4EF07F6C-3F71-4DBA-902A-0A1F391849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7</xdr:col>
      <xdr:colOff>196850</xdr:colOff>
      <xdr:row>10</xdr:row>
      <xdr:rowOff>25401</xdr:rowOff>
    </xdr:from>
    <xdr:to>
      <xdr:col>10</xdr:col>
      <xdr:colOff>196850</xdr:colOff>
      <xdr:row>21</xdr:row>
      <xdr:rowOff>88901</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12A86901-CA15-46CA-86A8-6FB7DB206910}"/>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5537200" y="1866901"/>
              <a:ext cx="1828800" cy="20891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323850</xdr:colOff>
      <xdr:row>4</xdr:row>
      <xdr:rowOff>158750</xdr:rowOff>
    </xdr:from>
    <xdr:to>
      <xdr:col>9</xdr:col>
      <xdr:colOff>323850</xdr:colOff>
      <xdr:row>18</xdr:row>
      <xdr:rowOff>104775</xdr:rowOff>
    </xdr:to>
    <mc:AlternateContent xmlns:mc="http://schemas.openxmlformats.org/markup-compatibility/2006" xmlns:a14="http://schemas.microsoft.com/office/drawing/2010/main">
      <mc:Choice Requires="a14">
        <xdr:graphicFrame macro="">
          <xdr:nvGraphicFramePr>
            <xdr:cNvPr id="2" name="Education Field 2">
              <a:extLst>
                <a:ext uri="{FF2B5EF4-FFF2-40B4-BE49-F238E27FC236}">
                  <a16:creationId xmlns:a16="http://schemas.microsoft.com/office/drawing/2014/main" id="{3BC6D132-B0C8-4E76-B62F-09E0E8AD3FF4}"/>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5200650" y="8953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247650</xdr:colOff>
      <xdr:row>4</xdr:row>
      <xdr:rowOff>114301</xdr:rowOff>
    </xdr:from>
    <xdr:to>
      <xdr:col>13</xdr:col>
      <xdr:colOff>247650</xdr:colOff>
      <xdr:row>10</xdr:row>
      <xdr:rowOff>44451</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3F5FB199-24FA-4F15-B6D2-1BF501B5D400}"/>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7562850" y="850901"/>
              <a:ext cx="1828800" cy="10350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587375</xdr:colOff>
      <xdr:row>12</xdr:row>
      <xdr:rowOff>82550</xdr:rowOff>
    </xdr:from>
    <xdr:to>
      <xdr:col>5</xdr:col>
      <xdr:colOff>476250</xdr:colOff>
      <xdr:row>21</xdr:row>
      <xdr:rowOff>107950</xdr:rowOff>
    </xdr:to>
    <xdr:graphicFrame macro="">
      <xdr:nvGraphicFramePr>
        <xdr:cNvPr id="4" name="Chart 3">
          <a:extLst>
            <a:ext uri="{FF2B5EF4-FFF2-40B4-BE49-F238E27FC236}">
              <a16:creationId xmlns:a16="http://schemas.microsoft.com/office/drawing/2014/main" id="{1BEB8FEF-1807-4D4F-A10E-437ED830D5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279400</xdr:colOff>
      <xdr:row>9</xdr:row>
      <xdr:rowOff>171450</xdr:rowOff>
    </xdr:from>
    <xdr:to>
      <xdr:col>9</xdr:col>
      <xdr:colOff>603250</xdr:colOff>
      <xdr:row>20</xdr:row>
      <xdr:rowOff>107950</xdr:rowOff>
    </xdr:to>
    <xdr:graphicFrame macro="">
      <xdr:nvGraphicFramePr>
        <xdr:cNvPr id="2" name="Chart 1">
          <a:extLst>
            <a:ext uri="{FF2B5EF4-FFF2-40B4-BE49-F238E27FC236}">
              <a16:creationId xmlns:a16="http://schemas.microsoft.com/office/drawing/2014/main" id="{7A9BDC70-1C77-4CA6-AA72-B76694004F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279400</xdr:colOff>
      <xdr:row>10</xdr:row>
      <xdr:rowOff>82550</xdr:rowOff>
    </xdr:from>
    <xdr:to>
      <xdr:col>13</xdr:col>
      <xdr:colOff>12700</xdr:colOff>
      <xdr:row>22</xdr:row>
      <xdr:rowOff>165100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73DC8F4-661E-46B0-AAE7-9AF631B41AF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016750" y="1924050"/>
              <a:ext cx="4000500" cy="22923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393700</xdr:colOff>
      <xdr:row>8</xdr:row>
      <xdr:rowOff>38100</xdr:rowOff>
    </xdr:from>
    <xdr:to>
      <xdr:col>8</xdr:col>
      <xdr:colOff>330200</xdr:colOff>
      <xdr:row>20</xdr:row>
      <xdr:rowOff>107950</xdr:rowOff>
    </xdr:to>
    <xdr:graphicFrame macro="">
      <xdr:nvGraphicFramePr>
        <xdr:cNvPr id="2" name="Chart 1">
          <a:extLst>
            <a:ext uri="{FF2B5EF4-FFF2-40B4-BE49-F238E27FC236}">
              <a16:creationId xmlns:a16="http://schemas.microsoft.com/office/drawing/2014/main" id="{DE551B3D-397F-43F5-96C7-E6CE4A7276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514350</xdr:colOff>
      <xdr:row>7</xdr:row>
      <xdr:rowOff>171450</xdr:rowOff>
    </xdr:from>
    <xdr:to>
      <xdr:col>10</xdr:col>
      <xdr:colOff>57150</xdr:colOff>
      <xdr:row>20</xdr:row>
      <xdr:rowOff>158750</xdr:rowOff>
    </xdr:to>
    <xdr:graphicFrame macro="">
      <xdr:nvGraphicFramePr>
        <xdr:cNvPr id="4" name="Chart 3">
          <a:extLst>
            <a:ext uri="{FF2B5EF4-FFF2-40B4-BE49-F238E27FC236}">
              <a16:creationId xmlns:a16="http://schemas.microsoft.com/office/drawing/2014/main" id="{035FFCAD-64BB-4581-BBE8-1CB7B6DB4D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355601</xdr:colOff>
      <xdr:row>7</xdr:row>
      <xdr:rowOff>57150</xdr:rowOff>
    </xdr:from>
    <xdr:to>
      <xdr:col>9</xdr:col>
      <xdr:colOff>590550</xdr:colOff>
      <xdr:row>20</xdr:row>
      <xdr:rowOff>107950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6EF27CF2-BF56-49C2-91AA-B7123B2196F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933701" y="1346200"/>
              <a:ext cx="3892549" cy="24447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14</xdr:col>
      <xdr:colOff>196850</xdr:colOff>
      <xdr:row>3</xdr:row>
      <xdr:rowOff>114301</xdr:rowOff>
    </xdr:from>
    <xdr:to>
      <xdr:col>17</xdr:col>
      <xdr:colOff>196850</xdr:colOff>
      <xdr:row>10</xdr:row>
      <xdr:rowOff>82551</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880750EB-729D-48E3-9BA3-EFA9F551AFC6}"/>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9480550" y="666751"/>
              <a:ext cx="1828800" cy="1257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38100</xdr:colOff>
      <xdr:row>3</xdr:row>
      <xdr:rowOff>50801</xdr:rowOff>
    </xdr:from>
    <xdr:to>
      <xdr:col>14</xdr:col>
      <xdr:colOff>38100</xdr:colOff>
      <xdr:row>14</xdr:row>
      <xdr:rowOff>6351</xdr:rowOff>
    </xdr:to>
    <mc:AlternateContent xmlns:mc="http://schemas.openxmlformats.org/markup-compatibility/2006" xmlns:a14="http://schemas.microsoft.com/office/drawing/2010/main">
      <mc:Choice Requires="a14">
        <xdr:graphicFrame macro="">
          <xdr:nvGraphicFramePr>
            <xdr:cNvPr id="4" name="Education Field 3">
              <a:extLst>
                <a:ext uri="{FF2B5EF4-FFF2-40B4-BE49-F238E27FC236}">
                  <a16:creationId xmlns:a16="http://schemas.microsoft.com/office/drawing/2014/main" id="{D05FE557-E23A-42F4-B5CA-AEAE7F373890}"/>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7493000" y="603251"/>
              <a:ext cx="1828800" cy="1981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57.441090624998" createdVersion="7" refreshedVersion="7" minRefreshableVersion="3" recordCount="1470" xr:uid="{7F734721-7B7B-43A6-8E27-0A4FE8063B80}">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4990738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x v="0"/>
    <x v="0"/>
    <x v="0"/>
    <x v="0"/>
    <s v="Yes"/>
    <s v="Y"/>
    <n v="0"/>
    <n v="-2"/>
    <n v="0"/>
    <n v="41"/>
    <n v="1"/>
    <n v="1"/>
    <n v="1"/>
    <n v="0"/>
    <n v="1102"/>
    <n v="1"/>
    <x v="0"/>
    <n v="1"/>
    <n v="2"/>
    <n v="94"/>
    <n v="3"/>
    <n v="2"/>
    <n v="4"/>
    <n v="5993"/>
    <n v="19479"/>
    <n v="8"/>
    <n v="11"/>
    <n v="3"/>
    <n v="1"/>
    <n v="80"/>
    <n v="0"/>
    <n v="8"/>
    <n v="1"/>
    <n v="6"/>
    <n v="4"/>
    <n v="0"/>
    <n v="5"/>
  </r>
  <r>
    <s v="No"/>
    <s v="Travel_Frequently"/>
    <x v="1"/>
    <s v="Current Employees"/>
    <x v="1"/>
    <x v="0"/>
    <s v="STAFF-2"/>
    <x v="1"/>
    <x v="1"/>
    <x v="1"/>
    <x v="1"/>
    <s v="No"/>
    <s v="Y"/>
    <n v="3"/>
    <n v="-2"/>
    <n v="0"/>
    <n v="49"/>
    <n v="0"/>
    <m/>
    <n v="0"/>
    <n v="1"/>
    <n v="279"/>
    <n v="8"/>
    <x v="1"/>
    <n v="1"/>
    <n v="3"/>
    <n v="61"/>
    <n v="2"/>
    <n v="2"/>
    <n v="2"/>
    <n v="5130"/>
    <n v="24907"/>
    <n v="1"/>
    <n v="23"/>
    <n v="4"/>
    <n v="4"/>
    <n v="80"/>
    <n v="1"/>
    <n v="10"/>
    <n v="3"/>
    <n v="10"/>
    <n v="7"/>
    <n v="1"/>
    <n v="7"/>
  </r>
  <r>
    <s v="Yes"/>
    <s v="Travel_Rarely"/>
    <x v="0"/>
    <s v="Ex-Employees"/>
    <x v="1"/>
    <x v="1"/>
    <s v="STAFF-4"/>
    <x v="2"/>
    <x v="1"/>
    <x v="2"/>
    <x v="0"/>
    <s v="Yes"/>
    <s v="Y"/>
    <n v="3"/>
    <n v="-2"/>
    <n v="0"/>
    <n v="37"/>
    <n v="1"/>
    <n v="1"/>
    <n v="1"/>
    <n v="0"/>
    <n v="1373"/>
    <n v="2"/>
    <x v="0"/>
    <n v="1"/>
    <n v="4"/>
    <n v="92"/>
    <n v="2"/>
    <n v="1"/>
    <n v="3"/>
    <n v="2090"/>
    <n v="2396"/>
    <n v="6"/>
    <n v="15"/>
    <n v="3"/>
    <n v="2"/>
    <n v="80"/>
    <n v="0"/>
    <n v="7"/>
    <n v="3"/>
    <n v="0"/>
    <n v="0"/>
    <n v="0"/>
    <n v="0"/>
  </r>
  <r>
    <s v="No"/>
    <s v="Travel_Frequently"/>
    <x v="2"/>
    <s v="Current Employees"/>
    <x v="1"/>
    <x v="0"/>
    <s v="STAFF-5"/>
    <x v="3"/>
    <x v="0"/>
    <x v="1"/>
    <x v="1"/>
    <s v="Yes"/>
    <s v="Y"/>
    <n v="3"/>
    <n v="-2"/>
    <n v="0"/>
    <n v="33"/>
    <n v="0"/>
    <m/>
    <n v="0"/>
    <n v="1"/>
    <n v="1392"/>
    <n v="3"/>
    <x v="2"/>
    <n v="1"/>
    <n v="4"/>
    <n v="56"/>
    <n v="3"/>
    <n v="1"/>
    <n v="3"/>
    <n v="2909"/>
    <n v="23159"/>
    <n v="1"/>
    <n v="11"/>
    <n v="3"/>
    <n v="3"/>
    <n v="80"/>
    <n v="0"/>
    <n v="8"/>
    <n v="3"/>
    <n v="8"/>
    <n v="7"/>
    <n v="3"/>
    <n v="0"/>
  </r>
  <r>
    <s v="No"/>
    <s v="Travel_Rarely"/>
    <x v="2"/>
    <s v="Current Employees"/>
    <x v="1"/>
    <x v="2"/>
    <s v="STAFF-7"/>
    <x v="4"/>
    <x v="1"/>
    <x v="2"/>
    <x v="1"/>
    <s v="No"/>
    <s v="Y"/>
    <n v="3"/>
    <n v="-2"/>
    <n v="0"/>
    <n v="27"/>
    <n v="0"/>
    <m/>
    <n v="0"/>
    <n v="1"/>
    <n v="591"/>
    <n v="2"/>
    <x v="1"/>
    <n v="1"/>
    <n v="1"/>
    <n v="40"/>
    <n v="3"/>
    <n v="1"/>
    <n v="2"/>
    <n v="3468"/>
    <n v="16632"/>
    <n v="9"/>
    <n v="12"/>
    <n v="3"/>
    <n v="4"/>
    <n v="80"/>
    <n v="1"/>
    <n v="6"/>
    <n v="3"/>
    <n v="2"/>
    <n v="2"/>
    <n v="2"/>
    <n v="2"/>
  </r>
  <r>
    <s v="No"/>
    <s v="Travel_Frequently"/>
    <x v="2"/>
    <s v="Current Employees"/>
    <x v="1"/>
    <x v="0"/>
    <s v="STAFF-8"/>
    <x v="5"/>
    <x v="1"/>
    <x v="2"/>
    <x v="0"/>
    <s v="No"/>
    <s v="Y"/>
    <n v="2"/>
    <n v="-2"/>
    <n v="0"/>
    <n v="32"/>
    <n v="0"/>
    <m/>
    <n v="0"/>
    <n v="1"/>
    <n v="1005"/>
    <n v="2"/>
    <x v="0"/>
    <n v="1"/>
    <n v="4"/>
    <n v="79"/>
    <n v="3"/>
    <n v="1"/>
    <n v="2"/>
    <n v="3068"/>
    <n v="11864"/>
    <n v="0"/>
    <n v="13"/>
    <n v="3"/>
    <n v="3"/>
    <n v="80"/>
    <n v="0"/>
    <n v="8"/>
    <n v="2"/>
    <n v="7"/>
    <n v="7"/>
    <n v="3"/>
    <n v="6"/>
  </r>
  <r>
    <s v="No"/>
    <s v="Travel_Rarely"/>
    <x v="3"/>
    <s v="Current Employees"/>
    <x v="1"/>
    <x v="2"/>
    <s v="STAFF-10"/>
    <x v="6"/>
    <x v="0"/>
    <x v="2"/>
    <x v="1"/>
    <s v="Yes"/>
    <s v="Y"/>
    <n v="3"/>
    <n v="-2"/>
    <n v="0"/>
    <n v="59"/>
    <n v="0"/>
    <m/>
    <n v="0"/>
    <n v="1"/>
    <n v="1324"/>
    <n v="3"/>
    <x v="3"/>
    <n v="1"/>
    <n v="3"/>
    <n v="81"/>
    <n v="4"/>
    <n v="1"/>
    <n v="4"/>
    <n v="2670"/>
    <n v="9964"/>
    <n v="4"/>
    <n v="20"/>
    <n v="4"/>
    <n v="1"/>
    <n v="80"/>
    <n v="3"/>
    <n v="12"/>
    <n v="2"/>
    <n v="1"/>
    <n v="0"/>
    <n v="0"/>
    <n v="0"/>
  </r>
  <r>
    <s v="No"/>
    <s v="Travel_Rarely"/>
    <x v="2"/>
    <s v="Current Employees"/>
    <x v="1"/>
    <x v="0"/>
    <s v="STAFF-11"/>
    <x v="7"/>
    <x v="1"/>
    <x v="2"/>
    <x v="2"/>
    <s v="No"/>
    <s v="Y"/>
    <n v="2"/>
    <n v="-2"/>
    <n v="0"/>
    <n v="30"/>
    <n v="0"/>
    <m/>
    <n v="0"/>
    <n v="1"/>
    <n v="1358"/>
    <n v="24"/>
    <x v="1"/>
    <n v="1"/>
    <n v="4"/>
    <n v="67"/>
    <n v="3"/>
    <n v="1"/>
    <n v="2"/>
    <n v="2693"/>
    <n v="13335"/>
    <n v="1"/>
    <n v="22"/>
    <n v="4"/>
    <n v="2"/>
    <n v="80"/>
    <n v="1"/>
    <n v="1"/>
    <n v="3"/>
    <n v="1"/>
    <n v="0"/>
    <n v="0"/>
    <n v="0"/>
  </r>
  <r>
    <s v="No"/>
    <s v="Travel_Frequently"/>
    <x v="0"/>
    <s v="Current Employees"/>
    <x v="1"/>
    <x v="0"/>
    <s v="STAFF-12"/>
    <x v="8"/>
    <x v="1"/>
    <x v="3"/>
    <x v="0"/>
    <s v="No"/>
    <s v="Y"/>
    <n v="2"/>
    <n v="-2"/>
    <n v="0"/>
    <n v="38"/>
    <n v="0"/>
    <m/>
    <n v="0"/>
    <n v="1"/>
    <n v="216"/>
    <n v="23"/>
    <x v="3"/>
    <n v="1"/>
    <n v="4"/>
    <n v="44"/>
    <n v="2"/>
    <n v="3"/>
    <n v="2"/>
    <n v="9526"/>
    <n v="8787"/>
    <n v="0"/>
    <n v="21"/>
    <n v="4"/>
    <n v="2"/>
    <n v="80"/>
    <n v="0"/>
    <n v="10"/>
    <n v="3"/>
    <n v="9"/>
    <n v="7"/>
    <n v="1"/>
    <n v="8"/>
  </r>
  <r>
    <s v="No"/>
    <s v="Travel_Rarely"/>
    <x v="0"/>
    <s v="Current Employees"/>
    <x v="1"/>
    <x v="2"/>
    <s v="STAFF-13"/>
    <x v="9"/>
    <x v="1"/>
    <x v="4"/>
    <x v="1"/>
    <s v="No"/>
    <s v="Y"/>
    <n v="3"/>
    <n v="-2"/>
    <n v="0"/>
    <n v="36"/>
    <n v="0"/>
    <m/>
    <n v="0"/>
    <n v="1"/>
    <n v="1299"/>
    <n v="27"/>
    <x v="3"/>
    <n v="1"/>
    <n v="3"/>
    <n v="94"/>
    <n v="3"/>
    <n v="2"/>
    <n v="3"/>
    <n v="5237"/>
    <n v="16577"/>
    <n v="6"/>
    <n v="13"/>
    <n v="3"/>
    <n v="2"/>
    <n v="80"/>
    <n v="2"/>
    <n v="17"/>
    <n v="2"/>
    <n v="7"/>
    <n v="7"/>
    <n v="7"/>
    <n v="7"/>
  </r>
  <r>
    <s v="No"/>
    <s v="Travel_Rarely"/>
    <x v="0"/>
    <s v="Current Employees"/>
    <x v="1"/>
    <x v="2"/>
    <s v="STAFF-14"/>
    <x v="10"/>
    <x v="1"/>
    <x v="2"/>
    <x v="1"/>
    <s v="No"/>
    <s v="Y"/>
    <n v="5"/>
    <n v="-2"/>
    <n v="0"/>
    <n v="35"/>
    <n v="0"/>
    <m/>
    <n v="0"/>
    <n v="1"/>
    <n v="809"/>
    <n v="16"/>
    <x v="3"/>
    <n v="1"/>
    <n v="1"/>
    <n v="84"/>
    <n v="4"/>
    <n v="1"/>
    <n v="2"/>
    <n v="2426"/>
    <n v="16479"/>
    <n v="0"/>
    <n v="13"/>
    <n v="3"/>
    <n v="3"/>
    <n v="80"/>
    <n v="1"/>
    <n v="6"/>
    <n v="3"/>
    <n v="5"/>
    <n v="4"/>
    <n v="0"/>
    <n v="3"/>
  </r>
  <r>
    <s v="No"/>
    <s v="Travel_Rarely"/>
    <x v="2"/>
    <s v="Current Employees"/>
    <x v="1"/>
    <x v="0"/>
    <s v="STAFF-15"/>
    <x v="11"/>
    <x v="0"/>
    <x v="2"/>
    <x v="0"/>
    <s v="Yes"/>
    <s v="Y"/>
    <n v="3"/>
    <n v="-2"/>
    <n v="0"/>
    <n v="29"/>
    <n v="0"/>
    <m/>
    <n v="0"/>
    <n v="1"/>
    <n v="153"/>
    <n v="15"/>
    <x v="0"/>
    <n v="1"/>
    <n v="4"/>
    <n v="49"/>
    <n v="2"/>
    <n v="2"/>
    <n v="2"/>
    <n v="4193"/>
    <n v="12682"/>
    <n v="0"/>
    <n v="12"/>
    <n v="3"/>
    <n v="4"/>
    <n v="80"/>
    <n v="0"/>
    <n v="10"/>
    <n v="3"/>
    <n v="9"/>
    <n v="5"/>
    <n v="0"/>
    <n v="8"/>
  </r>
  <r>
    <s v="No"/>
    <s v="Travel_Rarely"/>
    <x v="2"/>
    <s v="Current Employees"/>
    <x v="1"/>
    <x v="0"/>
    <s v="STAFF-16"/>
    <x v="12"/>
    <x v="1"/>
    <x v="1"/>
    <x v="2"/>
    <s v="No"/>
    <s v="Y"/>
    <n v="1"/>
    <n v="-2"/>
    <n v="0"/>
    <n v="31"/>
    <n v="0"/>
    <m/>
    <n v="0"/>
    <n v="1"/>
    <n v="670"/>
    <n v="26"/>
    <x v="1"/>
    <n v="1"/>
    <n v="1"/>
    <n v="31"/>
    <n v="3"/>
    <n v="1"/>
    <n v="2"/>
    <n v="2911"/>
    <n v="15170"/>
    <n v="1"/>
    <n v="17"/>
    <n v="3"/>
    <n v="4"/>
    <n v="80"/>
    <n v="1"/>
    <n v="5"/>
    <n v="2"/>
    <n v="5"/>
    <n v="2"/>
    <n v="4"/>
    <n v="3"/>
  </r>
  <r>
    <s v="No"/>
    <s v="Travel_Rarely"/>
    <x v="2"/>
    <s v="Current Employees"/>
    <x v="1"/>
    <x v="2"/>
    <s v="STAFF-18"/>
    <x v="13"/>
    <x v="1"/>
    <x v="2"/>
    <x v="2"/>
    <s v="No"/>
    <s v="Y"/>
    <n v="2"/>
    <n v="-2"/>
    <n v="0"/>
    <n v="34"/>
    <n v="0"/>
    <m/>
    <n v="0"/>
    <n v="1"/>
    <n v="1346"/>
    <n v="19"/>
    <x v="0"/>
    <n v="1"/>
    <n v="2"/>
    <n v="93"/>
    <n v="3"/>
    <n v="1"/>
    <n v="4"/>
    <n v="2661"/>
    <n v="8758"/>
    <n v="0"/>
    <n v="11"/>
    <n v="3"/>
    <n v="3"/>
    <n v="80"/>
    <n v="1"/>
    <n v="3"/>
    <n v="3"/>
    <n v="2"/>
    <n v="2"/>
    <n v="1"/>
    <n v="2"/>
  </r>
  <r>
    <s v="Yes"/>
    <s v="Travel_Rarely"/>
    <x v="2"/>
    <s v="Ex-Employees"/>
    <x v="1"/>
    <x v="0"/>
    <s v="STAFF-19"/>
    <x v="14"/>
    <x v="1"/>
    <x v="2"/>
    <x v="0"/>
    <s v="Yes"/>
    <s v="Y"/>
    <n v="4"/>
    <n v="-2"/>
    <n v="0"/>
    <n v="28"/>
    <n v="1"/>
    <n v="1"/>
    <n v="1"/>
    <n v="0"/>
    <n v="103"/>
    <n v="24"/>
    <x v="3"/>
    <n v="1"/>
    <n v="3"/>
    <n v="50"/>
    <n v="2"/>
    <n v="1"/>
    <n v="2"/>
    <n v="2028"/>
    <n v="12947"/>
    <n v="5"/>
    <n v="14"/>
    <n v="3"/>
    <n v="2"/>
    <n v="80"/>
    <n v="0"/>
    <n v="6"/>
    <n v="3"/>
    <n v="4"/>
    <n v="2"/>
    <n v="0"/>
    <n v="3"/>
  </r>
  <r>
    <s v="No"/>
    <s v="Travel_Rarely"/>
    <x v="2"/>
    <s v="Current Employees"/>
    <x v="1"/>
    <x v="0"/>
    <s v="STAFF-20"/>
    <x v="15"/>
    <x v="0"/>
    <x v="3"/>
    <x v="2"/>
    <s v="No"/>
    <s v="Y"/>
    <n v="1"/>
    <n v="-2"/>
    <n v="0"/>
    <n v="29"/>
    <n v="0"/>
    <m/>
    <n v="0"/>
    <n v="1"/>
    <n v="1389"/>
    <n v="21"/>
    <x v="2"/>
    <n v="1"/>
    <n v="2"/>
    <n v="51"/>
    <n v="4"/>
    <n v="3"/>
    <n v="2"/>
    <n v="9980"/>
    <n v="10195"/>
    <n v="1"/>
    <n v="11"/>
    <n v="3"/>
    <n v="3"/>
    <n v="80"/>
    <n v="1"/>
    <n v="10"/>
    <n v="3"/>
    <n v="10"/>
    <n v="9"/>
    <n v="8"/>
    <n v="8"/>
  </r>
  <r>
    <s v="No"/>
    <s v="Travel_Rarely"/>
    <x v="2"/>
    <s v="Current Employees"/>
    <x v="1"/>
    <x v="0"/>
    <s v="STAFF-21"/>
    <x v="16"/>
    <x v="1"/>
    <x v="1"/>
    <x v="2"/>
    <s v="Yes"/>
    <s v="Y"/>
    <n v="5"/>
    <n v="-2"/>
    <n v="0"/>
    <n v="32"/>
    <n v="0"/>
    <m/>
    <n v="0"/>
    <n v="1"/>
    <n v="334"/>
    <n v="5"/>
    <x v="0"/>
    <n v="1"/>
    <n v="1"/>
    <n v="80"/>
    <n v="4"/>
    <n v="1"/>
    <n v="2"/>
    <n v="3298"/>
    <n v="15053"/>
    <n v="0"/>
    <n v="12"/>
    <n v="3"/>
    <n v="4"/>
    <n v="80"/>
    <n v="2"/>
    <n v="7"/>
    <n v="2"/>
    <n v="6"/>
    <n v="2"/>
    <n v="0"/>
    <n v="5"/>
  </r>
  <r>
    <s v="No"/>
    <s v="Non-Travel"/>
    <x v="4"/>
    <s v="Current Employees"/>
    <x v="1"/>
    <x v="2"/>
    <s v="STAFF-22"/>
    <x v="17"/>
    <x v="1"/>
    <x v="2"/>
    <x v="2"/>
    <s v="Yes"/>
    <s v="Y"/>
    <n v="2"/>
    <n v="-2"/>
    <n v="0"/>
    <n v="22"/>
    <n v="0"/>
    <m/>
    <n v="0"/>
    <n v="1"/>
    <n v="1123"/>
    <n v="16"/>
    <x v="0"/>
    <n v="1"/>
    <n v="4"/>
    <n v="96"/>
    <n v="4"/>
    <n v="1"/>
    <n v="4"/>
    <n v="2935"/>
    <n v="7324"/>
    <n v="1"/>
    <n v="13"/>
    <n v="3"/>
    <n v="2"/>
    <n v="80"/>
    <n v="2"/>
    <n v="1"/>
    <n v="2"/>
    <n v="1"/>
    <n v="0"/>
    <n v="0"/>
    <n v="0"/>
  </r>
  <r>
    <s v="No"/>
    <s v="Travel_Rarely"/>
    <x v="1"/>
    <s v="Current Employees"/>
    <x v="0"/>
    <x v="0"/>
    <s v="STAFF-23"/>
    <x v="18"/>
    <x v="0"/>
    <x v="5"/>
    <x v="1"/>
    <s v="No"/>
    <s v="Y"/>
    <n v="3"/>
    <n v="-2"/>
    <n v="0"/>
    <n v="53"/>
    <n v="0"/>
    <m/>
    <n v="0"/>
    <n v="1"/>
    <n v="1219"/>
    <n v="2"/>
    <x v="2"/>
    <n v="1"/>
    <n v="1"/>
    <n v="78"/>
    <n v="2"/>
    <n v="4"/>
    <n v="2"/>
    <n v="15427"/>
    <n v="22021"/>
    <n v="2"/>
    <n v="16"/>
    <n v="3"/>
    <n v="3"/>
    <n v="80"/>
    <n v="0"/>
    <n v="31"/>
    <n v="3"/>
    <n v="25"/>
    <n v="8"/>
    <n v="3"/>
    <n v="7"/>
  </r>
  <r>
    <s v="No"/>
    <s v="Travel_Rarely"/>
    <x v="0"/>
    <s v="Current Employees"/>
    <x v="1"/>
    <x v="0"/>
    <s v="STAFF-24"/>
    <x v="19"/>
    <x v="1"/>
    <x v="1"/>
    <x v="0"/>
    <s v="Yes"/>
    <s v="Y"/>
    <n v="3"/>
    <n v="-2"/>
    <n v="0"/>
    <n v="38"/>
    <n v="0"/>
    <m/>
    <n v="0"/>
    <n v="1"/>
    <n v="371"/>
    <n v="2"/>
    <x v="3"/>
    <n v="1"/>
    <n v="4"/>
    <n v="45"/>
    <n v="3"/>
    <n v="1"/>
    <n v="2"/>
    <n v="3944"/>
    <n v="4306"/>
    <n v="5"/>
    <n v="11"/>
    <n v="3"/>
    <n v="3"/>
    <n v="80"/>
    <n v="0"/>
    <n v="6"/>
    <n v="3"/>
    <n v="3"/>
    <n v="2"/>
    <n v="1"/>
    <n v="2"/>
  </r>
  <r>
    <s v="No"/>
    <s v="Non-Travel"/>
    <x v="4"/>
    <s v="Current Employees"/>
    <x v="1"/>
    <x v="1"/>
    <s v="STAFF-26"/>
    <x v="20"/>
    <x v="0"/>
    <x v="3"/>
    <x v="2"/>
    <s v="No"/>
    <s v="Y"/>
    <n v="5"/>
    <n v="-2"/>
    <n v="0"/>
    <n v="24"/>
    <n v="0"/>
    <m/>
    <n v="0"/>
    <n v="1"/>
    <n v="673"/>
    <n v="11"/>
    <x v="0"/>
    <n v="1"/>
    <n v="1"/>
    <n v="96"/>
    <n v="4"/>
    <n v="2"/>
    <n v="3"/>
    <n v="4011"/>
    <n v="8232"/>
    <n v="0"/>
    <n v="18"/>
    <n v="3"/>
    <n v="4"/>
    <n v="80"/>
    <n v="1"/>
    <n v="5"/>
    <n v="2"/>
    <n v="4"/>
    <n v="2"/>
    <n v="1"/>
    <n v="3"/>
  </r>
  <r>
    <s v="Yes"/>
    <s v="Travel_Rarely"/>
    <x v="0"/>
    <s v="Ex-Employees"/>
    <x v="0"/>
    <x v="0"/>
    <s v="STAFF-27"/>
    <x v="21"/>
    <x v="1"/>
    <x v="6"/>
    <x v="0"/>
    <s v="No"/>
    <s v="Y"/>
    <n v="4"/>
    <n v="-2"/>
    <n v="0"/>
    <n v="36"/>
    <n v="1"/>
    <n v="1"/>
    <n v="1"/>
    <n v="0"/>
    <n v="1218"/>
    <n v="9"/>
    <x v="2"/>
    <n v="1"/>
    <n v="3"/>
    <n v="82"/>
    <n v="2"/>
    <n v="1"/>
    <n v="2"/>
    <n v="3407"/>
    <n v="6986"/>
    <n v="7"/>
    <n v="23"/>
    <n v="4"/>
    <n v="2"/>
    <n v="80"/>
    <n v="0"/>
    <n v="10"/>
    <n v="3"/>
    <n v="5"/>
    <n v="3"/>
    <n v="0"/>
    <n v="3"/>
  </r>
  <r>
    <s v="No"/>
    <s v="Travel_Rarely"/>
    <x v="2"/>
    <s v="Current Employees"/>
    <x v="1"/>
    <x v="0"/>
    <s v="STAFF-28"/>
    <x v="22"/>
    <x v="0"/>
    <x v="7"/>
    <x v="0"/>
    <s v="No"/>
    <s v="Y"/>
    <n v="4"/>
    <n v="-2"/>
    <n v="0"/>
    <n v="34"/>
    <n v="0"/>
    <m/>
    <n v="0"/>
    <n v="1"/>
    <n v="419"/>
    <n v="7"/>
    <x v="2"/>
    <n v="1"/>
    <n v="1"/>
    <n v="53"/>
    <n v="3"/>
    <n v="3"/>
    <n v="2"/>
    <n v="11994"/>
    <n v="21293"/>
    <n v="0"/>
    <n v="11"/>
    <n v="3"/>
    <n v="3"/>
    <n v="80"/>
    <n v="0"/>
    <n v="13"/>
    <n v="3"/>
    <n v="12"/>
    <n v="6"/>
    <n v="2"/>
    <n v="11"/>
  </r>
  <r>
    <s v="No"/>
    <s v="Travel_Rarely"/>
    <x v="4"/>
    <s v="Current Employees"/>
    <x v="1"/>
    <x v="0"/>
    <s v="STAFF-30"/>
    <x v="23"/>
    <x v="1"/>
    <x v="1"/>
    <x v="0"/>
    <s v="No"/>
    <s v="Y"/>
    <n v="6"/>
    <n v="-2"/>
    <n v="0"/>
    <n v="21"/>
    <n v="0"/>
    <m/>
    <n v="0"/>
    <n v="1"/>
    <n v="391"/>
    <n v="15"/>
    <x v="0"/>
    <n v="1"/>
    <n v="3"/>
    <n v="96"/>
    <n v="3"/>
    <n v="1"/>
    <n v="2"/>
    <n v="1232"/>
    <n v="19281"/>
    <n v="1"/>
    <n v="14"/>
    <n v="3"/>
    <n v="4"/>
    <n v="80"/>
    <n v="0"/>
    <n v="0"/>
    <n v="3"/>
    <n v="0"/>
    <n v="0"/>
    <n v="0"/>
    <n v="0"/>
  </r>
  <r>
    <s v="Yes"/>
    <s v="Travel_Rarely"/>
    <x v="2"/>
    <s v="Ex-Employees"/>
    <x v="1"/>
    <x v="2"/>
    <s v="STAFF-31"/>
    <x v="24"/>
    <x v="1"/>
    <x v="1"/>
    <x v="0"/>
    <s v="No"/>
    <s v="Y"/>
    <n v="2"/>
    <n v="-2"/>
    <n v="0"/>
    <n v="34"/>
    <n v="1"/>
    <n v="1"/>
    <n v="1"/>
    <n v="0"/>
    <n v="699"/>
    <n v="6"/>
    <x v="1"/>
    <n v="1"/>
    <n v="2"/>
    <n v="83"/>
    <n v="3"/>
    <n v="1"/>
    <n v="4"/>
    <n v="2960"/>
    <n v="17102"/>
    <n v="2"/>
    <n v="11"/>
    <n v="3"/>
    <n v="3"/>
    <n v="80"/>
    <n v="0"/>
    <n v="8"/>
    <n v="3"/>
    <n v="4"/>
    <n v="2"/>
    <n v="1"/>
    <n v="3"/>
  </r>
  <r>
    <s v="No"/>
    <s v="Travel_Rarely"/>
    <x v="1"/>
    <s v="Current Employees"/>
    <x v="1"/>
    <x v="1"/>
    <s v="STAFF-32"/>
    <x v="25"/>
    <x v="0"/>
    <x v="5"/>
    <x v="2"/>
    <s v="No"/>
    <s v="Y"/>
    <n v="3"/>
    <n v="-2"/>
    <n v="0"/>
    <n v="53"/>
    <n v="0"/>
    <m/>
    <n v="0"/>
    <n v="1"/>
    <n v="1282"/>
    <n v="5"/>
    <x v="3"/>
    <n v="1"/>
    <n v="3"/>
    <n v="58"/>
    <n v="3"/>
    <n v="5"/>
    <n v="3"/>
    <n v="19094"/>
    <n v="10735"/>
    <n v="4"/>
    <n v="11"/>
    <n v="3"/>
    <n v="4"/>
    <n v="80"/>
    <n v="1"/>
    <n v="26"/>
    <n v="2"/>
    <n v="14"/>
    <n v="13"/>
    <n v="4"/>
    <n v="8"/>
  </r>
  <r>
    <s v="Yes"/>
    <s v="Travel_Frequently"/>
    <x v="2"/>
    <s v="Ex-Employees"/>
    <x v="1"/>
    <x v="0"/>
    <s v="STAFF-33"/>
    <x v="26"/>
    <x v="0"/>
    <x v="1"/>
    <x v="0"/>
    <s v="Yes"/>
    <s v="Y"/>
    <n v="5"/>
    <n v="-2"/>
    <n v="0"/>
    <n v="32"/>
    <n v="1"/>
    <n v="1"/>
    <n v="1"/>
    <n v="0"/>
    <n v="1125"/>
    <n v="16"/>
    <x v="1"/>
    <n v="1"/>
    <n v="2"/>
    <n v="72"/>
    <n v="1"/>
    <n v="1"/>
    <n v="2"/>
    <n v="3919"/>
    <n v="4681"/>
    <n v="1"/>
    <n v="22"/>
    <n v="4"/>
    <n v="2"/>
    <n v="80"/>
    <n v="0"/>
    <n v="10"/>
    <n v="3"/>
    <n v="10"/>
    <n v="2"/>
    <n v="6"/>
    <n v="7"/>
  </r>
  <r>
    <s v="No"/>
    <s v="Travel_Rarely"/>
    <x v="0"/>
    <s v="Current Employees"/>
    <x v="0"/>
    <x v="3"/>
    <s v="STAFF-35"/>
    <x v="27"/>
    <x v="1"/>
    <x v="0"/>
    <x v="1"/>
    <s v="No"/>
    <s v="Y"/>
    <n v="2"/>
    <n v="-2"/>
    <n v="0"/>
    <n v="42"/>
    <n v="0"/>
    <m/>
    <n v="0"/>
    <n v="1"/>
    <n v="691"/>
    <n v="8"/>
    <x v="2"/>
    <n v="1"/>
    <n v="3"/>
    <n v="48"/>
    <n v="3"/>
    <n v="2"/>
    <n v="3"/>
    <n v="6825"/>
    <n v="21173"/>
    <n v="0"/>
    <n v="11"/>
    <n v="3"/>
    <n v="4"/>
    <n v="80"/>
    <n v="1"/>
    <n v="10"/>
    <n v="3"/>
    <n v="9"/>
    <n v="7"/>
    <n v="4"/>
    <n v="2"/>
  </r>
  <r>
    <s v="No"/>
    <s v="Travel_Rarely"/>
    <x v="0"/>
    <s v="Current Employees"/>
    <x v="1"/>
    <x v="2"/>
    <s v="STAFF-36"/>
    <x v="28"/>
    <x v="0"/>
    <x v="4"/>
    <x v="1"/>
    <s v="No"/>
    <s v="Y"/>
    <n v="4"/>
    <n v="-2"/>
    <n v="0"/>
    <n v="44"/>
    <n v="0"/>
    <m/>
    <n v="0"/>
    <n v="1"/>
    <n v="477"/>
    <n v="7"/>
    <x v="2"/>
    <n v="1"/>
    <n v="1"/>
    <n v="42"/>
    <n v="2"/>
    <n v="3"/>
    <n v="4"/>
    <n v="10248"/>
    <n v="2094"/>
    <n v="3"/>
    <n v="14"/>
    <n v="3"/>
    <n v="4"/>
    <n v="80"/>
    <n v="1"/>
    <n v="24"/>
    <n v="3"/>
    <n v="22"/>
    <n v="6"/>
    <n v="5"/>
    <n v="17"/>
  </r>
  <r>
    <s v="No"/>
    <s v="Travel_Rarely"/>
    <x v="1"/>
    <s v="Current Employees"/>
    <x v="0"/>
    <x v="3"/>
    <s v="STAFF-38"/>
    <x v="29"/>
    <x v="0"/>
    <x v="5"/>
    <x v="0"/>
    <s v="No"/>
    <s v="Y"/>
    <n v="2"/>
    <n v="-2"/>
    <n v="0"/>
    <n v="46"/>
    <n v="0"/>
    <m/>
    <n v="0"/>
    <n v="1"/>
    <n v="705"/>
    <n v="2"/>
    <x v="2"/>
    <n v="1"/>
    <n v="2"/>
    <n v="83"/>
    <n v="3"/>
    <n v="5"/>
    <n v="4"/>
    <n v="18947"/>
    <n v="22822"/>
    <n v="3"/>
    <n v="12"/>
    <n v="3"/>
    <n v="4"/>
    <n v="80"/>
    <n v="0"/>
    <n v="22"/>
    <n v="2"/>
    <n v="2"/>
    <n v="2"/>
    <n v="2"/>
    <n v="1"/>
  </r>
  <r>
    <s v="No"/>
    <s v="Travel_Rarely"/>
    <x v="2"/>
    <s v="Current Employees"/>
    <x v="1"/>
    <x v="2"/>
    <s v="STAFF-39"/>
    <x v="30"/>
    <x v="1"/>
    <x v="2"/>
    <x v="0"/>
    <s v="No"/>
    <s v="Y"/>
    <n v="3"/>
    <n v="-2"/>
    <n v="0"/>
    <n v="33"/>
    <n v="0"/>
    <m/>
    <n v="0"/>
    <n v="1"/>
    <n v="924"/>
    <n v="2"/>
    <x v="3"/>
    <n v="1"/>
    <n v="3"/>
    <n v="78"/>
    <n v="3"/>
    <n v="1"/>
    <n v="4"/>
    <n v="2496"/>
    <n v="6670"/>
    <n v="4"/>
    <n v="11"/>
    <n v="3"/>
    <n v="4"/>
    <n v="80"/>
    <n v="0"/>
    <n v="7"/>
    <n v="3"/>
    <n v="1"/>
    <n v="1"/>
    <n v="0"/>
    <n v="0"/>
  </r>
  <r>
    <s v="No"/>
    <s v="Travel_Rarely"/>
    <x v="0"/>
    <s v="Current Employees"/>
    <x v="1"/>
    <x v="1"/>
    <s v="STAFF-40"/>
    <x v="31"/>
    <x v="1"/>
    <x v="4"/>
    <x v="1"/>
    <s v="Yes"/>
    <s v="Y"/>
    <n v="5"/>
    <n v="-2"/>
    <n v="0"/>
    <n v="44"/>
    <n v="0"/>
    <m/>
    <n v="0"/>
    <n v="1"/>
    <n v="1459"/>
    <n v="10"/>
    <x v="2"/>
    <n v="1"/>
    <n v="4"/>
    <n v="41"/>
    <n v="3"/>
    <n v="2"/>
    <n v="4"/>
    <n v="6465"/>
    <n v="19121"/>
    <n v="2"/>
    <n v="13"/>
    <n v="3"/>
    <n v="4"/>
    <n v="80"/>
    <n v="0"/>
    <n v="9"/>
    <n v="4"/>
    <n v="4"/>
    <n v="2"/>
    <n v="1"/>
    <n v="3"/>
  </r>
  <r>
    <s v="No"/>
    <s v="Travel_Rarely"/>
    <x v="2"/>
    <s v="Current Employees"/>
    <x v="1"/>
    <x v="2"/>
    <s v="STAFF-41"/>
    <x v="32"/>
    <x v="1"/>
    <x v="2"/>
    <x v="0"/>
    <s v="No"/>
    <s v="Y"/>
    <n v="5"/>
    <n v="-2"/>
    <n v="0"/>
    <n v="30"/>
    <n v="0"/>
    <m/>
    <n v="0"/>
    <n v="1"/>
    <n v="125"/>
    <n v="9"/>
    <x v="0"/>
    <n v="1"/>
    <n v="4"/>
    <n v="83"/>
    <n v="2"/>
    <n v="1"/>
    <n v="3"/>
    <n v="2206"/>
    <n v="16117"/>
    <n v="1"/>
    <n v="13"/>
    <n v="3"/>
    <n v="1"/>
    <n v="80"/>
    <n v="0"/>
    <n v="10"/>
    <n v="3"/>
    <n v="10"/>
    <n v="0"/>
    <n v="1"/>
    <n v="8"/>
  </r>
  <r>
    <s v="Yes"/>
    <s v="Travel_Rarely"/>
    <x v="0"/>
    <s v="Ex-Employees"/>
    <x v="0"/>
    <x v="4"/>
    <s v="STAFF-42"/>
    <x v="33"/>
    <x v="1"/>
    <x v="6"/>
    <x v="1"/>
    <s v="No"/>
    <s v="Y"/>
    <n v="6"/>
    <n v="-2"/>
    <n v="0"/>
    <n v="39"/>
    <n v="1"/>
    <n v="1"/>
    <n v="1"/>
    <n v="0"/>
    <n v="895"/>
    <n v="5"/>
    <x v="3"/>
    <n v="1"/>
    <n v="4"/>
    <n v="56"/>
    <n v="3"/>
    <n v="2"/>
    <n v="4"/>
    <n v="2086"/>
    <n v="3335"/>
    <n v="3"/>
    <n v="14"/>
    <n v="3"/>
    <n v="3"/>
    <n v="80"/>
    <n v="1"/>
    <n v="19"/>
    <n v="4"/>
    <n v="1"/>
    <n v="0"/>
    <n v="0"/>
    <n v="0"/>
  </r>
  <r>
    <s v="Yes"/>
    <s v="Travel_Rarely"/>
    <x v="4"/>
    <s v="Ex-Employees"/>
    <x v="1"/>
    <x v="2"/>
    <s v="STAFF-45"/>
    <x v="34"/>
    <x v="1"/>
    <x v="1"/>
    <x v="1"/>
    <s v="Yes"/>
    <s v="Y"/>
    <n v="2"/>
    <n v="-2"/>
    <n v="0"/>
    <n v="24"/>
    <n v="1"/>
    <n v="1"/>
    <n v="1"/>
    <n v="0"/>
    <n v="813"/>
    <n v="1"/>
    <x v="3"/>
    <n v="1"/>
    <n v="2"/>
    <n v="61"/>
    <n v="3"/>
    <n v="1"/>
    <n v="4"/>
    <n v="2293"/>
    <n v="3020"/>
    <n v="2"/>
    <n v="16"/>
    <n v="3"/>
    <n v="1"/>
    <n v="80"/>
    <n v="1"/>
    <n v="6"/>
    <n v="2"/>
    <n v="2"/>
    <n v="0"/>
    <n v="2"/>
    <n v="0"/>
  </r>
  <r>
    <s v="No"/>
    <s v="Travel_Rarely"/>
    <x v="0"/>
    <s v="Current Employees"/>
    <x v="1"/>
    <x v="2"/>
    <s v="STAFF-46"/>
    <x v="35"/>
    <x v="0"/>
    <x v="1"/>
    <x v="2"/>
    <s v="No"/>
    <s v="Y"/>
    <n v="3"/>
    <n v="-2"/>
    <n v="0"/>
    <n v="43"/>
    <n v="0"/>
    <m/>
    <n v="0"/>
    <n v="1"/>
    <n v="1273"/>
    <n v="2"/>
    <x v="0"/>
    <n v="1"/>
    <n v="4"/>
    <n v="72"/>
    <n v="4"/>
    <n v="1"/>
    <n v="3"/>
    <n v="2645"/>
    <n v="21923"/>
    <n v="1"/>
    <n v="12"/>
    <n v="3"/>
    <n v="4"/>
    <n v="80"/>
    <n v="2"/>
    <n v="6"/>
    <n v="2"/>
    <n v="5"/>
    <n v="3"/>
    <n v="1"/>
    <n v="4"/>
  </r>
  <r>
    <s v="Yes"/>
    <s v="Travel_Rarely"/>
    <x v="1"/>
    <s v="Ex-Employees"/>
    <x v="0"/>
    <x v="3"/>
    <s v="STAFF-47"/>
    <x v="36"/>
    <x v="1"/>
    <x v="6"/>
    <x v="1"/>
    <s v="Yes"/>
    <s v="Y"/>
    <n v="2"/>
    <n v="-2"/>
    <n v="0"/>
    <n v="50"/>
    <n v="1"/>
    <n v="1"/>
    <n v="1"/>
    <n v="0"/>
    <n v="869"/>
    <n v="3"/>
    <x v="0"/>
    <n v="1"/>
    <n v="1"/>
    <n v="86"/>
    <n v="2"/>
    <n v="1"/>
    <n v="3"/>
    <n v="2683"/>
    <n v="3810"/>
    <n v="1"/>
    <n v="14"/>
    <n v="3"/>
    <n v="3"/>
    <n v="80"/>
    <n v="0"/>
    <n v="3"/>
    <n v="3"/>
    <n v="3"/>
    <n v="2"/>
    <n v="0"/>
    <n v="2"/>
  </r>
  <r>
    <s v="No"/>
    <s v="Travel_Rarely"/>
    <x v="0"/>
    <s v="Current Employees"/>
    <x v="0"/>
    <x v="3"/>
    <s v="STAFF-49"/>
    <x v="37"/>
    <x v="0"/>
    <x v="6"/>
    <x v="1"/>
    <s v="No"/>
    <s v="Y"/>
    <n v="3"/>
    <n v="-2"/>
    <n v="0"/>
    <n v="35"/>
    <n v="0"/>
    <m/>
    <n v="0"/>
    <n v="1"/>
    <n v="890"/>
    <n v="2"/>
    <x v="3"/>
    <n v="1"/>
    <n v="4"/>
    <n v="97"/>
    <n v="3"/>
    <n v="1"/>
    <n v="4"/>
    <n v="2014"/>
    <n v="9687"/>
    <n v="1"/>
    <n v="13"/>
    <n v="3"/>
    <n v="1"/>
    <n v="80"/>
    <n v="0"/>
    <n v="2"/>
    <n v="3"/>
    <n v="2"/>
    <n v="2"/>
    <n v="2"/>
    <n v="2"/>
  </r>
  <r>
    <s v="No"/>
    <s v="Travel_Rarely"/>
    <x v="0"/>
    <s v="Current Employees"/>
    <x v="1"/>
    <x v="0"/>
    <s v="STAFF-51"/>
    <x v="38"/>
    <x v="0"/>
    <x v="1"/>
    <x v="1"/>
    <s v="Yes"/>
    <s v="Y"/>
    <n v="3"/>
    <n v="-2"/>
    <n v="0"/>
    <n v="36"/>
    <n v="0"/>
    <m/>
    <n v="0"/>
    <n v="1"/>
    <n v="852"/>
    <n v="5"/>
    <x v="2"/>
    <n v="1"/>
    <n v="2"/>
    <n v="82"/>
    <n v="2"/>
    <n v="1"/>
    <n v="2"/>
    <n v="3419"/>
    <n v="13072"/>
    <n v="9"/>
    <n v="14"/>
    <n v="3"/>
    <n v="4"/>
    <n v="80"/>
    <n v="1"/>
    <n v="6"/>
    <n v="4"/>
    <n v="1"/>
    <n v="1"/>
    <n v="0"/>
    <n v="0"/>
  </r>
  <r>
    <s v="No"/>
    <s v="Travel_Frequently"/>
    <x v="2"/>
    <s v="Current Employees"/>
    <x v="0"/>
    <x v="0"/>
    <s v="STAFF-52"/>
    <x v="39"/>
    <x v="0"/>
    <x v="0"/>
    <x v="1"/>
    <s v="No"/>
    <s v="Y"/>
    <n v="3"/>
    <n v="-2"/>
    <n v="0"/>
    <n v="33"/>
    <n v="0"/>
    <m/>
    <n v="0"/>
    <n v="1"/>
    <n v="1141"/>
    <n v="1"/>
    <x v="3"/>
    <n v="1"/>
    <n v="3"/>
    <n v="42"/>
    <n v="4"/>
    <n v="2"/>
    <n v="2"/>
    <n v="5376"/>
    <n v="3193"/>
    <n v="2"/>
    <n v="19"/>
    <n v="3"/>
    <n v="1"/>
    <n v="80"/>
    <n v="2"/>
    <n v="10"/>
    <n v="3"/>
    <n v="5"/>
    <n v="3"/>
    <n v="1"/>
    <n v="3"/>
  </r>
  <r>
    <s v="No"/>
    <s v="Travel_Rarely"/>
    <x v="0"/>
    <s v="Current Employees"/>
    <x v="1"/>
    <x v="1"/>
    <s v="STAFF-53"/>
    <x v="40"/>
    <x v="1"/>
    <x v="2"/>
    <x v="2"/>
    <s v="No"/>
    <s v="Y"/>
    <n v="3"/>
    <n v="-2"/>
    <n v="0"/>
    <n v="35"/>
    <n v="0"/>
    <m/>
    <n v="0"/>
    <n v="1"/>
    <n v="464"/>
    <n v="4"/>
    <x v="0"/>
    <n v="1"/>
    <n v="3"/>
    <n v="75"/>
    <n v="3"/>
    <n v="1"/>
    <n v="4"/>
    <n v="1951"/>
    <n v="10910"/>
    <n v="1"/>
    <n v="12"/>
    <n v="3"/>
    <n v="3"/>
    <n v="80"/>
    <n v="1"/>
    <n v="1"/>
    <n v="3"/>
    <n v="1"/>
    <n v="0"/>
    <n v="0"/>
    <n v="0"/>
  </r>
  <r>
    <s v="No"/>
    <s v="Travel_Rarely"/>
    <x v="2"/>
    <s v="Current Employees"/>
    <x v="1"/>
    <x v="0"/>
    <s v="STAFF-54"/>
    <x v="41"/>
    <x v="0"/>
    <x v="2"/>
    <x v="2"/>
    <s v="No"/>
    <s v="Y"/>
    <n v="6"/>
    <n v="-2"/>
    <n v="0"/>
    <n v="27"/>
    <n v="0"/>
    <m/>
    <n v="0"/>
    <n v="1"/>
    <n v="1240"/>
    <n v="2"/>
    <x v="2"/>
    <n v="1"/>
    <n v="4"/>
    <n v="33"/>
    <n v="3"/>
    <n v="1"/>
    <n v="2"/>
    <n v="2341"/>
    <n v="19715"/>
    <n v="1"/>
    <n v="13"/>
    <n v="3"/>
    <n v="4"/>
    <n v="80"/>
    <n v="1"/>
    <n v="1"/>
    <n v="3"/>
    <n v="1"/>
    <n v="0"/>
    <n v="0"/>
    <n v="0"/>
  </r>
  <r>
    <s v="Yes"/>
    <s v="Travel_Rarely"/>
    <x v="2"/>
    <s v="Ex-Employees"/>
    <x v="1"/>
    <x v="0"/>
    <s v="STAFF-55"/>
    <x v="42"/>
    <x v="1"/>
    <x v="2"/>
    <x v="0"/>
    <s v="No"/>
    <s v="Y"/>
    <n v="2"/>
    <n v="-2"/>
    <n v="0"/>
    <n v="26"/>
    <n v="1"/>
    <n v="1"/>
    <n v="1"/>
    <n v="0"/>
    <n v="1357"/>
    <n v="25"/>
    <x v="3"/>
    <n v="1"/>
    <n v="1"/>
    <n v="48"/>
    <n v="1"/>
    <n v="1"/>
    <n v="2"/>
    <n v="2293"/>
    <n v="10558"/>
    <n v="1"/>
    <n v="12"/>
    <n v="3"/>
    <n v="3"/>
    <n v="80"/>
    <n v="0"/>
    <n v="1"/>
    <n v="2"/>
    <n v="1"/>
    <n v="0"/>
    <n v="0"/>
    <n v="1"/>
  </r>
  <r>
    <s v="No"/>
    <s v="Travel_Frequently"/>
    <x v="2"/>
    <s v="Current Employees"/>
    <x v="0"/>
    <x v="0"/>
    <s v="STAFF-56"/>
    <x v="43"/>
    <x v="1"/>
    <x v="0"/>
    <x v="0"/>
    <s v="No"/>
    <s v="Y"/>
    <n v="0"/>
    <n v="-2"/>
    <n v="0"/>
    <n v="27"/>
    <n v="0"/>
    <m/>
    <n v="0"/>
    <n v="1"/>
    <n v="994"/>
    <n v="8"/>
    <x v="3"/>
    <n v="1"/>
    <n v="4"/>
    <n v="37"/>
    <n v="3"/>
    <n v="3"/>
    <n v="2"/>
    <n v="8726"/>
    <n v="2975"/>
    <n v="1"/>
    <n v="15"/>
    <n v="3"/>
    <n v="4"/>
    <n v="80"/>
    <n v="0"/>
    <n v="9"/>
    <n v="3"/>
    <n v="9"/>
    <n v="8"/>
    <n v="1"/>
    <n v="7"/>
  </r>
  <r>
    <s v="No"/>
    <s v="Travel_Frequently"/>
    <x v="2"/>
    <s v="Current Employees"/>
    <x v="1"/>
    <x v="2"/>
    <s v="STAFF-57"/>
    <x v="44"/>
    <x v="0"/>
    <x v="2"/>
    <x v="0"/>
    <s v="No"/>
    <s v="Y"/>
    <n v="2"/>
    <n v="-2"/>
    <n v="0"/>
    <n v="30"/>
    <n v="0"/>
    <m/>
    <n v="0"/>
    <n v="1"/>
    <n v="721"/>
    <n v="1"/>
    <x v="0"/>
    <n v="1"/>
    <n v="3"/>
    <n v="58"/>
    <n v="3"/>
    <n v="2"/>
    <n v="4"/>
    <n v="4011"/>
    <n v="10781"/>
    <n v="1"/>
    <n v="23"/>
    <n v="4"/>
    <n v="4"/>
    <n v="80"/>
    <n v="0"/>
    <n v="12"/>
    <n v="3"/>
    <n v="12"/>
    <n v="8"/>
    <n v="3"/>
    <n v="7"/>
  </r>
  <r>
    <s v="Yes"/>
    <s v="Travel_Rarely"/>
    <x v="0"/>
    <s v="Ex-Employees"/>
    <x v="1"/>
    <x v="4"/>
    <s v="STAFF-58"/>
    <x v="45"/>
    <x v="0"/>
    <x v="7"/>
    <x v="1"/>
    <s v="No"/>
    <s v="Y"/>
    <n v="0"/>
    <n v="-2"/>
    <n v="0"/>
    <n v="41"/>
    <n v="1"/>
    <n v="1"/>
    <n v="1"/>
    <n v="0"/>
    <n v="1360"/>
    <n v="12"/>
    <x v="3"/>
    <n v="1"/>
    <n v="2"/>
    <n v="49"/>
    <n v="3"/>
    <n v="5"/>
    <n v="3"/>
    <n v="19545"/>
    <n v="16280"/>
    <n v="1"/>
    <n v="12"/>
    <n v="3"/>
    <n v="4"/>
    <n v="80"/>
    <n v="0"/>
    <n v="23"/>
    <n v="3"/>
    <n v="22"/>
    <n v="15"/>
    <n v="15"/>
    <n v="8"/>
  </r>
  <r>
    <s v="No"/>
    <s v="Non-Travel"/>
    <x v="2"/>
    <s v="Current Employees"/>
    <x v="0"/>
    <x v="3"/>
    <s v="STAFF-60"/>
    <x v="46"/>
    <x v="1"/>
    <x v="0"/>
    <x v="0"/>
    <s v="No"/>
    <s v="Y"/>
    <n v="2"/>
    <n v="-2"/>
    <n v="0"/>
    <n v="34"/>
    <n v="0"/>
    <m/>
    <n v="0"/>
    <n v="1"/>
    <n v="1065"/>
    <n v="23"/>
    <x v="2"/>
    <n v="1"/>
    <n v="2"/>
    <n v="72"/>
    <n v="3"/>
    <n v="2"/>
    <n v="3"/>
    <n v="4568"/>
    <n v="10034"/>
    <n v="0"/>
    <n v="20"/>
    <n v="4"/>
    <n v="3"/>
    <n v="80"/>
    <n v="0"/>
    <n v="10"/>
    <n v="3"/>
    <n v="9"/>
    <n v="5"/>
    <n v="8"/>
    <n v="7"/>
  </r>
  <r>
    <s v="No"/>
    <s v="Travel_Rarely"/>
    <x v="0"/>
    <s v="Current Employees"/>
    <x v="1"/>
    <x v="0"/>
    <s v="STAFF-61"/>
    <x v="47"/>
    <x v="1"/>
    <x v="1"/>
    <x v="1"/>
    <s v="No"/>
    <s v="Y"/>
    <n v="1"/>
    <n v="-2"/>
    <n v="0"/>
    <n v="37"/>
    <n v="0"/>
    <m/>
    <n v="0"/>
    <n v="1"/>
    <n v="408"/>
    <n v="19"/>
    <x v="0"/>
    <n v="1"/>
    <n v="2"/>
    <n v="73"/>
    <n v="3"/>
    <n v="1"/>
    <n v="2"/>
    <n v="3022"/>
    <n v="10227"/>
    <n v="4"/>
    <n v="21"/>
    <n v="4"/>
    <n v="1"/>
    <n v="80"/>
    <n v="0"/>
    <n v="8"/>
    <n v="3"/>
    <n v="1"/>
    <n v="0"/>
    <n v="0"/>
    <n v="0"/>
  </r>
  <r>
    <s v="No"/>
    <s v="Travel_Frequently"/>
    <x v="1"/>
    <s v="Current Employees"/>
    <x v="0"/>
    <x v="3"/>
    <s v="STAFF-62"/>
    <x v="48"/>
    <x v="1"/>
    <x v="0"/>
    <x v="0"/>
    <s v="Yes"/>
    <s v="Y"/>
    <n v="4"/>
    <n v="-2"/>
    <n v="0"/>
    <n v="46"/>
    <n v="0"/>
    <m/>
    <n v="0"/>
    <n v="1"/>
    <n v="1211"/>
    <n v="5"/>
    <x v="2"/>
    <n v="1"/>
    <n v="1"/>
    <n v="98"/>
    <n v="3"/>
    <n v="2"/>
    <n v="4"/>
    <n v="5772"/>
    <n v="20445"/>
    <n v="4"/>
    <n v="21"/>
    <n v="4"/>
    <n v="3"/>
    <n v="80"/>
    <n v="0"/>
    <n v="14"/>
    <n v="3"/>
    <n v="9"/>
    <n v="6"/>
    <n v="0"/>
    <n v="8"/>
  </r>
  <r>
    <s v="No"/>
    <s v="Travel_Rarely"/>
    <x v="0"/>
    <s v="Current Employees"/>
    <x v="1"/>
    <x v="0"/>
    <s v="STAFF-63"/>
    <x v="49"/>
    <x v="1"/>
    <x v="2"/>
    <x v="1"/>
    <s v="No"/>
    <s v="Y"/>
    <n v="2"/>
    <n v="-2"/>
    <n v="0"/>
    <n v="35"/>
    <n v="0"/>
    <m/>
    <n v="0"/>
    <n v="1"/>
    <n v="1229"/>
    <n v="8"/>
    <x v="1"/>
    <n v="1"/>
    <n v="4"/>
    <n v="36"/>
    <n v="4"/>
    <n v="1"/>
    <n v="2"/>
    <n v="2269"/>
    <n v="4892"/>
    <n v="1"/>
    <n v="19"/>
    <n v="3"/>
    <n v="4"/>
    <n v="80"/>
    <n v="0"/>
    <n v="1"/>
    <n v="3"/>
    <n v="1"/>
    <n v="0"/>
    <n v="0"/>
    <n v="1"/>
  </r>
  <r>
    <s v="Yes"/>
    <s v="Travel_Rarely"/>
    <x v="1"/>
    <s v="Ex-Employees"/>
    <x v="1"/>
    <x v="0"/>
    <s v="STAFF-64"/>
    <x v="50"/>
    <x v="1"/>
    <x v="2"/>
    <x v="0"/>
    <s v="Yes"/>
    <s v="Y"/>
    <n v="2"/>
    <n v="-2"/>
    <n v="0"/>
    <n v="48"/>
    <n v="1"/>
    <n v="1"/>
    <n v="1"/>
    <n v="0"/>
    <n v="626"/>
    <n v="1"/>
    <x v="0"/>
    <n v="1"/>
    <n v="1"/>
    <n v="98"/>
    <n v="2"/>
    <n v="3"/>
    <n v="2"/>
    <n v="5381"/>
    <n v="19294"/>
    <n v="9"/>
    <n v="13"/>
    <n v="3"/>
    <n v="4"/>
    <n v="80"/>
    <n v="0"/>
    <n v="23"/>
    <n v="3"/>
    <n v="1"/>
    <n v="0"/>
    <n v="0"/>
    <n v="0"/>
  </r>
  <r>
    <s v="Yes"/>
    <s v="Travel_Rarely"/>
    <x v="2"/>
    <s v="Ex-Employees"/>
    <x v="1"/>
    <x v="4"/>
    <s v="STAFF-65"/>
    <x v="51"/>
    <x v="1"/>
    <x v="2"/>
    <x v="0"/>
    <s v="Yes"/>
    <s v="Y"/>
    <n v="3"/>
    <n v="-2"/>
    <n v="0"/>
    <n v="28"/>
    <n v="1"/>
    <n v="1"/>
    <n v="1"/>
    <n v="0"/>
    <n v="1434"/>
    <n v="5"/>
    <x v="2"/>
    <n v="1"/>
    <n v="3"/>
    <n v="50"/>
    <n v="3"/>
    <n v="1"/>
    <n v="3"/>
    <n v="3441"/>
    <n v="11179"/>
    <n v="1"/>
    <n v="13"/>
    <n v="3"/>
    <n v="3"/>
    <n v="80"/>
    <n v="0"/>
    <n v="2"/>
    <n v="2"/>
    <n v="2"/>
    <n v="2"/>
    <n v="2"/>
    <n v="2"/>
  </r>
  <r>
    <s v="No"/>
    <s v="Travel_Rarely"/>
    <x v="0"/>
    <s v="Current Employees"/>
    <x v="0"/>
    <x v="3"/>
    <s v="STAFF-68"/>
    <x v="52"/>
    <x v="0"/>
    <x v="0"/>
    <x v="2"/>
    <s v="Yes"/>
    <s v="Y"/>
    <n v="2"/>
    <n v="-2"/>
    <n v="0"/>
    <n v="44"/>
    <n v="0"/>
    <m/>
    <n v="0"/>
    <n v="1"/>
    <n v="1488"/>
    <n v="1"/>
    <x v="4"/>
    <n v="1"/>
    <n v="2"/>
    <n v="75"/>
    <n v="3"/>
    <n v="2"/>
    <n v="4"/>
    <n v="5454"/>
    <n v="4009"/>
    <n v="5"/>
    <n v="21"/>
    <n v="4"/>
    <n v="3"/>
    <n v="80"/>
    <n v="1"/>
    <n v="9"/>
    <n v="2"/>
    <n v="4"/>
    <n v="3"/>
    <n v="1"/>
    <n v="3"/>
  </r>
  <r>
    <s v="No"/>
    <s v="Non-Travel"/>
    <x v="0"/>
    <s v="Current Employees"/>
    <x v="1"/>
    <x v="2"/>
    <s v="STAFF-70"/>
    <x v="53"/>
    <x v="1"/>
    <x v="4"/>
    <x v="1"/>
    <s v="Yes"/>
    <s v="Y"/>
    <n v="3"/>
    <n v="-2"/>
    <n v="0"/>
    <n v="35"/>
    <n v="0"/>
    <m/>
    <n v="0"/>
    <n v="1"/>
    <n v="1097"/>
    <n v="11"/>
    <x v="0"/>
    <n v="1"/>
    <n v="3"/>
    <n v="79"/>
    <n v="2"/>
    <n v="3"/>
    <n v="4"/>
    <n v="9884"/>
    <n v="8302"/>
    <n v="2"/>
    <n v="13"/>
    <n v="3"/>
    <n v="3"/>
    <n v="80"/>
    <n v="1"/>
    <n v="10"/>
    <n v="3"/>
    <n v="4"/>
    <n v="0"/>
    <n v="2"/>
    <n v="3"/>
  </r>
  <r>
    <s v="No"/>
    <s v="Travel_Rarely"/>
    <x v="2"/>
    <s v="Current Employees"/>
    <x v="0"/>
    <x v="3"/>
    <s v="STAFF-72"/>
    <x v="54"/>
    <x v="0"/>
    <x v="0"/>
    <x v="1"/>
    <s v="Yes"/>
    <s v="Y"/>
    <n v="2"/>
    <n v="-2"/>
    <n v="0"/>
    <n v="26"/>
    <n v="0"/>
    <m/>
    <n v="0"/>
    <n v="1"/>
    <n v="1443"/>
    <n v="23"/>
    <x v="3"/>
    <n v="1"/>
    <n v="3"/>
    <n v="47"/>
    <n v="2"/>
    <n v="2"/>
    <n v="4"/>
    <n v="4157"/>
    <n v="21436"/>
    <n v="7"/>
    <n v="19"/>
    <n v="3"/>
    <n v="3"/>
    <n v="80"/>
    <n v="1"/>
    <n v="5"/>
    <n v="2"/>
    <n v="2"/>
    <n v="2"/>
    <n v="0"/>
    <n v="0"/>
  </r>
  <r>
    <s v="No"/>
    <s v="Travel_Frequently"/>
    <x v="2"/>
    <s v="Current Employees"/>
    <x v="1"/>
    <x v="0"/>
    <s v="STAFF-73"/>
    <x v="55"/>
    <x v="0"/>
    <x v="7"/>
    <x v="0"/>
    <s v="Yes"/>
    <s v="Y"/>
    <n v="1"/>
    <n v="-2"/>
    <n v="0"/>
    <n v="33"/>
    <n v="0"/>
    <m/>
    <n v="0"/>
    <n v="1"/>
    <n v="515"/>
    <n v="1"/>
    <x v="0"/>
    <n v="1"/>
    <n v="1"/>
    <n v="98"/>
    <n v="3"/>
    <n v="3"/>
    <n v="2"/>
    <n v="13458"/>
    <n v="15146"/>
    <n v="1"/>
    <n v="12"/>
    <n v="3"/>
    <n v="3"/>
    <n v="80"/>
    <n v="0"/>
    <n v="15"/>
    <n v="3"/>
    <n v="15"/>
    <n v="14"/>
    <n v="8"/>
    <n v="12"/>
  </r>
  <r>
    <s v="No"/>
    <s v="Travel_Frequently"/>
    <x v="0"/>
    <s v="Current Employees"/>
    <x v="0"/>
    <x v="0"/>
    <s v="STAFF-74"/>
    <x v="56"/>
    <x v="1"/>
    <x v="0"/>
    <x v="1"/>
    <s v="No"/>
    <s v="Y"/>
    <n v="3"/>
    <n v="-2"/>
    <n v="0"/>
    <n v="35"/>
    <n v="0"/>
    <m/>
    <n v="0"/>
    <n v="1"/>
    <n v="853"/>
    <n v="18"/>
    <x v="4"/>
    <n v="1"/>
    <n v="2"/>
    <n v="71"/>
    <n v="3"/>
    <n v="3"/>
    <n v="2"/>
    <n v="9069"/>
    <n v="11031"/>
    <n v="1"/>
    <n v="22"/>
    <n v="4"/>
    <n v="4"/>
    <n v="80"/>
    <n v="1"/>
    <n v="9"/>
    <n v="2"/>
    <n v="9"/>
    <n v="8"/>
    <n v="1"/>
    <n v="8"/>
  </r>
  <r>
    <s v="No"/>
    <s v="Travel_Rarely"/>
    <x v="0"/>
    <s v="Current Employees"/>
    <x v="1"/>
    <x v="2"/>
    <s v="STAFF-75"/>
    <x v="57"/>
    <x v="0"/>
    <x v="2"/>
    <x v="1"/>
    <s v="Yes"/>
    <s v="Y"/>
    <n v="3"/>
    <n v="-2"/>
    <n v="0"/>
    <n v="35"/>
    <n v="0"/>
    <m/>
    <n v="0"/>
    <n v="1"/>
    <n v="1142"/>
    <n v="23"/>
    <x v="2"/>
    <n v="1"/>
    <n v="3"/>
    <n v="30"/>
    <n v="3"/>
    <n v="1"/>
    <n v="4"/>
    <n v="4014"/>
    <n v="16002"/>
    <n v="3"/>
    <n v="15"/>
    <n v="3"/>
    <n v="3"/>
    <n v="80"/>
    <n v="1"/>
    <n v="4"/>
    <n v="3"/>
    <n v="2"/>
    <n v="2"/>
    <n v="2"/>
    <n v="2"/>
  </r>
  <r>
    <s v="No"/>
    <s v="Travel_Rarely"/>
    <x v="2"/>
    <s v="Current Employees"/>
    <x v="1"/>
    <x v="0"/>
    <s v="STAFF-76"/>
    <x v="58"/>
    <x v="1"/>
    <x v="2"/>
    <x v="2"/>
    <s v="No"/>
    <s v="Y"/>
    <n v="3"/>
    <n v="-2"/>
    <n v="0"/>
    <n v="31"/>
    <n v="0"/>
    <m/>
    <n v="0"/>
    <n v="1"/>
    <n v="655"/>
    <n v="7"/>
    <x v="2"/>
    <n v="1"/>
    <n v="4"/>
    <n v="48"/>
    <n v="3"/>
    <n v="2"/>
    <n v="2"/>
    <n v="5915"/>
    <n v="9528"/>
    <n v="3"/>
    <n v="22"/>
    <n v="4"/>
    <n v="4"/>
    <n v="80"/>
    <n v="1"/>
    <n v="10"/>
    <n v="2"/>
    <n v="7"/>
    <n v="7"/>
    <n v="1"/>
    <n v="7"/>
  </r>
  <r>
    <s v="No"/>
    <s v="Travel_Rarely"/>
    <x v="0"/>
    <s v="Current Employees"/>
    <x v="1"/>
    <x v="0"/>
    <s v="STAFF-77"/>
    <x v="59"/>
    <x v="1"/>
    <x v="3"/>
    <x v="2"/>
    <s v="No"/>
    <s v="Y"/>
    <n v="2"/>
    <n v="-2"/>
    <n v="0"/>
    <n v="37"/>
    <n v="0"/>
    <m/>
    <n v="0"/>
    <n v="1"/>
    <n v="1115"/>
    <n v="1"/>
    <x v="2"/>
    <n v="1"/>
    <n v="1"/>
    <n v="51"/>
    <n v="2"/>
    <n v="2"/>
    <n v="2"/>
    <n v="5993"/>
    <n v="2689"/>
    <n v="1"/>
    <n v="18"/>
    <n v="3"/>
    <n v="3"/>
    <n v="80"/>
    <n v="1"/>
    <n v="7"/>
    <n v="4"/>
    <n v="7"/>
    <n v="5"/>
    <n v="0"/>
    <n v="7"/>
  </r>
  <r>
    <s v="No"/>
    <s v="Travel_Rarely"/>
    <x v="2"/>
    <s v="Current Employees"/>
    <x v="1"/>
    <x v="2"/>
    <s v="STAFF-78"/>
    <x v="60"/>
    <x v="1"/>
    <x v="3"/>
    <x v="1"/>
    <s v="Yes"/>
    <s v="Y"/>
    <n v="3"/>
    <n v="-2"/>
    <n v="0"/>
    <n v="32"/>
    <n v="0"/>
    <m/>
    <n v="0"/>
    <n v="1"/>
    <n v="427"/>
    <n v="1"/>
    <x v="3"/>
    <n v="1"/>
    <n v="1"/>
    <n v="33"/>
    <n v="3"/>
    <n v="2"/>
    <n v="4"/>
    <n v="6162"/>
    <n v="10877"/>
    <n v="1"/>
    <n v="22"/>
    <n v="4"/>
    <n v="2"/>
    <n v="80"/>
    <n v="1"/>
    <n v="9"/>
    <n v="3"/>
    <n v="9"/>
    <n v="8"/>
    <n v="7"/>
    <n v="8"/>
  </r>
  <r>
    <s v="No"/>
    <s v="Travel_Frequently"/>
    <x v="0"/>
    <s v="Current Employees"/>
    <x v="1"/>
    <x v="0"/>
    <s v="STAFF-79"/>
    <x v="61"/>
    <x v="0"/>
    <x v="2"/>
    <x v="0"/>
    <s v="No"/>
    <s v="Y"/>
    <n v="2"/>
    <n v="-2"/>
    <n v="0"/>
    <n v="38"/>
    <n v="0"/>
    <m/>
    <n v="0"/>
    <n v="1"/>
    <n v="653"/>
    <n v="29"/>
    <x v="4"/>
    <n v="1"/>
    <n v="4"/>
    <n v="50"/>
    <n v="3"/>
    <n v="2"/>
    <n v="2"/>
    <n v="2406"/>
    <n v="5456"/>
    <n v="1"/>
    <n v="11"/>
    <n v="3"/>
    <n v="4"/>
    <n v="80"/>
    <n v="0"/>
    <n v="10"/>
    <n v="3"/>
    <n v="10"/>
    <n v="3"/>
    <n v="9"/>
    <n v="9"/>
  </r>
  <r>
    <s v="No"/>
    <s v="Travel_Rarely"/>
    <x v="1"/>
    <s v="Current Employees"/>
    <x v="1"/>
    <x v="2"/>
    <s v="STAFF-80"/>
    <x v="62"/>
    <x v="0"/>
    <x v="7"/>
    <x v="2"/>
    <s v="Yes"/>
    <s v="Y"/>
    <n v="2"/>
    <n v="-2"/>
    <n v="0"/>
    <n v="50"/>
    <n v="0"/>
    <m/>
    <n v="0"/>
    <n v="1"/>
    <n v="989"/>
    <n v="7"/>
    <x v="0"/>
    <n v="1"/>
    <n v="2"/>
    <n v="43"/>
    <n v="2"/>
    <n v="5"/>
    <n v="3"/>
    <n v="18740"/>
    <n v="16701"/>
    <n v="5"/>
    <n v="12"/>
    <n v="3"/>
    <n v="4"/>
    <n v="80"/>
    <n v="1"/>
    <n v="29"/>
    <n v="2"/>
    <n v="27"/>
    <n v="3"/>
    <n v="13"/>
    <n v="8"/>
  </r>
  <r>
    <s v="No"/>
    <s v="Travel_Rarely"/>
    <x v="3"/>
    <s v="Current Employees"/>
    <x v="0"/>
    <x v="0"/>
    <s v="STAFF-81"/>
    <x v="63"/>
    <x v="0"/>
    <x v="0"/>
    <x v="0"/>
    <s v="No"/>
    <s v="Y"/>
    <n v="3"/>
    <n v="-2"/>
    <n v="0"/>
    <n v="59"/>
    <n v="0"/>
    <m/>
    <n v="0"/>
    <n v="1"/>
    <n v="1435"/>
    <n v="25"/>
    <x v="3"/>
    <n v="1"/>
    <n v="1"/>
    <n v="99"/>
    <n v="3"/>
    <n v="3"/>
    <n v="2"/>
    <n v="7637"/>
    <n v="2354"/>
    <n v="7"/>
    <n v="11"/>
    <n v="3"/>
    <n v="4"/>
    <n v="80"/>
    <n v="0"/>
    <n v="28"/>
    <n v="2"/>
    <n v="21"/>
    <n v="16"/>
    <n v="7"/>
    <n v="9"/>
  </r>
  <r>
    <s v="No"/>
    <s v="Travel_Rarely"/>
    <x v="0"/>
    <s v="Current Employees"/>
    <x v="1"/>
    <x v="4"/>
    <s v="STAFF-83"/>
    <x v="64"/>
    <x v="0"/>
    <x v="4"/>
    <x v="2"/>
    <s v="No"/>
    <s v="Y"/>
    <n v="2"/>
    <n v="-2"/>
    <n v="0"/>
    <n v="36"/>
    <n v="0"/>
    <m/>
    <n v="0"/>
    <n v="1"/>
    <n v="1223"/>
    <n v="8"/>
    <x v="3"/>
    <n v="1"/>
    <n v="3"/>
    <n v="59"/>
    <n v="3"/>
    <n v="3"/>
    <n v="3"/>
    <n v="10096"/>
    <n v="8202"/>
    <n v="1"/>
    <n v="13"/>
    <n v="3"/>
    <n v="2"/>
    <n v="80"/>
    <n v="3"/>
    <n v="17"/>
    <n v="3"/>
    <n v="17"/>
    <n v="14"/>
    <n v="12"/>
    <n v="8"/>
  </r>
  <r>
    <s v="No"/>
    <s v="Travel_Rarely"/>
    <x v="3"/>
    <s v="Current Employees"/>
    <x v="1"/>
    <x v="2"/>
    <s v="STAFF-84"/>
    <x v="65"/>
    <x v="0"/>
    <x v="5"/>
    <x v="2"/>
    <s v="Yes"/>
    <s v="Y"/>
    <n v="2"/>
    <n v="-2"/>
    <n v="0"/>
    <n v="55"/>
    <n v="0"/>
    <m/>
    <n v="0"/>
    <n v="1"/>
    <n v="836"/>
    <n v="8"/>
    <x v="3"/>
    <n v="1"/>
    <n v="4"/>
    <n v="33"/>
    <n v="3"/>
    <n v="4"/>
    <n v="3"/>
    <n v="14756"/>
    <n v="19730"/>
    <n v="2"/>
    <n v="14"/>
    <n v="3"/>
    <n v="3"/>
    <n v="80"/>
    <n v="3"/>
    <n v="21"/>
    <n v="3"/>
    <n v="5"/>
    <n v="0"/>
    <n v="0"/>
    <n v="2"/>
  </r>
  <r>
    <s v="No"/>
    <s v="Travel_Frequently"/>
    <x v="0"/>
    <s v="Current Employees"/>
    <x v="1"/>
    <x v="0"/>
    <s v="STAFF-85"/>
    <x v="66"/>
    <x v="1"/>
    <x v="3"/>
    <x v="0"/>
    <s v="No"/>
    <s v="Y"/>
    <n v="3"/>
    <n v="-2"/>
    <n v="0"/>
    <n v="36"/>
    <n v="0"/>
    <m/>
    <n v="0"/>
    <n v="1"/>
    <n v="1195"/>
    <n v="11"/>
    <x v="3"/>
    <n v="1"/>
    <n v="2"/>
    <n v="95"/>
    <n v="2"/>
    <n v="2"/>
    <n v="2"/>
    <n v="6499"/>
    <n v="22656"/>
    <n v="1"/>
    <n v="13"/>
    <n v="3"/>
    <n v="3"/>
    <n v="80"/>
    <n v="0"/>
    <n v="6"/>
    <n v="3"/>
    <n v="6"/>
    <n v="5"/>
    <n v="0"/>
    <n v="3"/>
  </r>
  <r>
    <s v="No"/>
    <s v="Travel_Rarely"/>
    <x v="1"/>
    <s v="Current Employees"/>
    <x v="1"/>
    <x v="0"/>
    <s v="STAFF-86"/>
    <x v="67"/>
    <x v="1"/>
    <x v="1"/>
    <x v="2"/>
    <s v="No"/>
    <s v="Y"/>
    <n v="2"/>
    <n v="-2"/>
    <n v="0"/>
    <n v="45"/>
    <n v="0"/>
    <m/>
    <n v="0"/>
    <n v="1"/>
    <n v="1339"/>
    <n v="7"/>
    <x v="3"/>
    <n v="1"/>
    <n v="2"/>
    <n v="59"/>
    <n v="3"/>
    <n v="3"/>
    <n v="2"/>
    <n v="9724"/>
    <n v="18787"/>
    <n v="2"/>
    <n v="17"/>
    <n v="3"/>
    <n v="3"/>
    <n v="80"/>
    <n v="1"/>
    <n v="25"/>
    <n v="3"/>
    <n v="1"/>
    <n v="0"/>
    <n v="0"/>
    <n v="0"/>
  </r>
  <r>
    <s v="No"/>
    <s v="Travel_Frequently"/>
    <x v="0"/>
    <s v="Current Employees"/>
    <x v="1"/>
    <x v="2"/>
    <s v="STAFF-88"/>
    <x v="68"/>
    <x v="1"/>
    <x v="1"/>
    <x v="1"/>
    <s v="No"/>
    <s v="Y"/>
    <n v="2"/>
    <n v="-2"/>
    <n v="0"/>
    <n v="35"/>
    <n v="0"/>
    <m/>
    <n v="0"/>
    <n v="1"/>
    <n v="664"/>
    <n v="1"/>
    <x v="3"/>
    <n v="1"/>
    <n v="2"/>
    <n v="79"/>
    <n v="3"/>
    <n v="1"/>
    <n v="4"/>
    <n v="2194"/>
    <n v="5868"/>
    <n v="4"/>
    <n v="13"/>
    <n v="3"/>
    <n v="4"/>
    <n v="80"/>
    <n v="1"/>
    <n v="5"/>
    <n v="2"/>
    <n v="3"/>
    <n v="2"/>
    <n v="1"/>
    <n v="2"/>
  </r>
  <r>
    <s v="Yes"/>
    <s v="Travel_Rarely"/>
    <x v="0"/>
    <s v="Ex-Employees"/>
    <x v="1"/>
    <x v="2"/>
    <s v="STAFF-90"/>
    <x v="69"/>
    <x v="1"/>
    <x v="1"/>
    <x v="1"/>
    <s v="Yes"/>
    <s v="Y"/>
    <n v="0"/>
    <n v="-2"/>
    <n v="0"/>
    <n v="36"/>
    <n v="1"/>
    <n v="1"/>
    <n v="1"/>
    <n v="0"/>
    <n v="318"/>
    <n v="9"/>
    <x v="3"/>
    <n v="1"/>
    <n v="4"/>
    <n v="79"/>
    <n v="2"/>
    <n v="1"/>
    <n v="3"/>
    <n v="3388"/>
    <n v="21777"/>
    <n v="0"/>
    <n v="17"/>
    <n v="3"/>
    <n v="1"/>
    <n v="80"/>
    <n v="1"/>
    <n v="2"/>
    <n v="2"/>
    <n v="1"/>
    <n v="0"/>
    <n v="0"/>
    <n v="0"/>
  </r>
  <r>
    <s v="No"/>
    <s v="Travel_Frequently"/>
    <x v="3"/>
    <s v="Current Employees"/>
    <x v="0"/>
    <x v="0"/>
    <s v="STAFF-91"/>
    <x v="70"/>
    <x v="0"/>
    <x v="0"/>
    <x v="0"/>
    <s v="No"/>
    <s v="Y"/>
    <n v="2"/>
    <n v="-2"/>
    <n v="0"/>
    <n v="59"/>
    <n v="0"/>
    <m/>
    <n v="0"/>
    <n v="1"/>
    <n v="1225"/>
    <n v="1"/>
    <x v="1"/>
    <n v="1"/>
    <n v="1"/>
    <n v="57"/>
    <n v="2"/>
    <n v="2"/>
    <n v="2"/>
    <n v="5473"/>
    <n v="24668"/>
    <n v="7"/>
    <n v="11"/>
    <n v="3"/>
    <n v="4"/>
    <n v="80"/>
    <n v="0"/>
    <n v="20"/>
    <n v="2"/>
    <n v="4"/>
    <n v="3"/>
    <n v="1"/>
    <n v="3"/>
  </r>
  <r>
    <s v="No"/>
    <s v="Travel_Rarely"/>
    <x v="2"/>
    <s v="Current Employees"/>
    <x v="1"/>
    <x v="0"/>
    <s v="STAFF-94"/>
    <x v="71"/>
    <x v="1"/>
    <x v="1"/>
    <x v="1"/>
    <s v="No"/>
    <s v="Y"/>
    <n v="3"/>
    <n v="-2"/>
    <n v="0"/>
    <n v="29"/>
    <n v="0"/>
    <m/>
    <n v="0"/>
    <n v="1"/>
    <n v="1328"/>
    <n v="2"/>
    <x v="3"/>
    <n v="1"/>
    <n v="3"/>
    <n v="76"/>
    <n v="3"/>
    <n v="1"/>
    <n v="2"/>
    <n v="2703"/>
    <n v="4956"/>
    <n v="0"/>
    <n v="23"/>
    <n v="4"/>
    <n v="4"/>
    <n v="80"/>
    <n v="1"/>
    <n v="6"/>
    <n v="3"/>
    <n v="5"/>
    <n v="4"/>
    <n v="0"/>
    <n v="4"/>
  </r>
  <r>
    <s v="No"/>
    <s v="Travel_Rarely"/>
    <x v="2"/>
    <s v="Current Employees"/>
    <x v="1"/>
    <x v="2"/>
    <s v="STAFF-95"/>
    <x v="72"/>
    <x v="1"/>
    <x v="1"/>
    <x v="0"/>
    <s v="No"/>
    <s v="Y"/>
    <n v="4"/>
    <n v="-2"/>
    <n v="0"/>
    <n v="31"/>
    <n v="0"/>
    <m/>
    <n v="0"/>
    <n v="1"/>
    <n v="1082"/>
    <n v="1"/>
    <x v="2"/>
    <n v="1"/>
    <n v="3"/>
    <n v="87"/>
    <n v="3"/>
    <n v="1"/>
    <n v="3"/>
    <n v="2501"/>
    <n v="18775"/>
    <n v="1"/>
    <n v="17"/>
    <n v="3"/>
    <n v="2"/>
    <n v="80"/>
    <n v="0"/>
    <n v="1"/>
    <n v="3"/>
    <n v="1"/>
    <n v="1"/>
    <n v="1"/>
    <n v="0"/>
  </r>
  <r>
    <s v="No"/>
    <s v="Travel_Rarely"/>
    <x v="2"/>
    <s v="Current Employees"/>
    <x v="1"/>
    <x v="0"/>
    <s v="STAFF-96"/>
    <x v="73"/>
    <x v="1"/>
    <x v="1"/>
    <x v="1"/>
    <s v="No"/>
    <s v="Y"/>
    <n v="3"/>
    <n v="-2"/>
    <n v="0"/>
    <n v="32"/>
    <n v="0"/>
    <m/>
    <n v="0"/>
    <n v="1"/>
    <n v="548"/>
    <n v="1"/>
    <x v="3"/>
    <n v="1"/>
    <n v="2"/>
    <n v="66"/>
    <n v="3"/>
    <n v="2"/>
    <n v="2"/>
    <n v="6220"/>
    <n v="7346"/>
    <n v="1"/>
    <n v="17"/>
    <n v="3"/>
    <n v="2"/>
    <n v="80"/>
    <n v="2"/>
    <n v="10"/>
    <n v="3"/>
    <n v="10"/>
    <n v="4"/>
    <n v="0"/>
    <n v="9"/>
  </r>
  <r>
    <s v="No"/>
    <s v="Travel_Rarely"/>
    <x v="0"/>
    <s v="Current Employees"/>
    <x v="1"/>
    <x v="0"/>
    <s v="STAFF-97"/>
    <x v="74"/>
    <x v="0"/>
    <x v="2"/>
    <x v="1"/>
    <s v="No"/>
    <s v="Y"/>
    <n v="3"/>
    <n v="-2"/>
    <n v="0"/>
    <n v="36"/>
    <n v="0"/>
    <m/>
    <n v="0"/>
    <n v="1"/>
    <n v="132"/>
    <n v="6"/>
    <x v="3"/>
    <n v="1"/>
    <n v="2"/>
    <n v="55"/>
    <n v="4"/>
    <n v="1"/>
    <n v="2"/>
    <n v="3038"/>
    <n v="22002"/>
    <n v="3"/>
    <n v="12"/>
    <n v="3"/>
    <n v="2"/>
    <n v="80"/>
    <n v="0"/>
    <n v="5"/>
    <n v="3"/>
    <n v="1"/>
    <n v="0"/>
    <n v="0"/>
    <n v="0"/>
  </r>
  <r>
    <s v="No"/>
    <s v="Travel_Rarely"/>
    <x v="2"/>
    <s v="Current Employees"/>
    <x v="1"/>
    <x v="0"/>
    <s v="STAFF-98"/>
    <x v="75"/>
    <x v="0"/>
    <x v="3"/>
    <x v="0"/>
    <s v="No"/>
    <s v="Y"/>
    <n v="2"/>
    <n v="-2"/>
    <n v="0"/>
    <n v="31"/>
    <n v="0"/>
    <m/>
    <n v="0"/>
    <n v="1"/>
    <n v="746"/>
    <n v="8"/>
    <x v="2"/>
    <n v="1"/>
    <n v="3"/>
    <n v="61"/>
    <n v="3"/>
    <n v="2"/>
    <n v="2"/>
    <n v="4424"/>
    <n v="20682"/>
    <n v="1"/>
    <n v="23"/>
    <n v="4"/>
    <n v="4"/>
    <n v="80"/>
    <n v="0"/>
    <n v="11"/>
    <n v="3"/>
    <n v="11"/>
    <n v="7"/>
    <n v="1"/>
    <n v="8"/>
  </r>
  <r>
    <s v="No"/>
    <s v="Travel_Rarely"/>
    <x v="0"/>
    <s v="Current Employees"/>
    <x v="0"/>
    <x v="3"/>
    <s v="STAFF-100"/>
    <x v="76"/>
    <x v="1"/>
    <x v="0"/>
    <x v="0"/>
    <s v="No"/>
    <s v="Y"/>
    <n v="2"/>
    <n v="-2"/>
    <n v="0"/>
    <n v="35"/>
    <n v="0"/>
    <m/>
    <n v="0"/>
    <n v="1"/>
    <n v="776"/>
    <n v="1"/>
    <x v="2"/>
    <n v="1"/>
    <n v="3"/>
    <n v="32"/>
    <n v="2"/>
    <n v="2"/>
    <n v="4"/>
    <n v="4312"/>
    <n v="23016"/>
    <n v="0"/>
    <n v="14"/>
    <n v="3"/>
    <n v="2"/>
    <n v="80"/>
    <n v="0"/>
    <n v="16"/>
    <n v="3"/>
    <n v="15"/>
    <n v="13"/>
    <n v="2"/>
    <n v="8"/>
  </r>
  <r>
    <s v="No"/>
    <s v="Travel_Rarely"/>
    <x v="1"/>
    <s v="Current Employees"/>
    <x v="1"/>
    <x v="1"/>
    <s v="STAFF-101"/>
    <x v="77"/>
    <x v="1"/>
    <x v="7"/>
    <x v="1"/>
    <s v="Yes"/>
    <s v="Y"/>
    <n v="3"/>
    <n v="-2"/>
    <n v="0"/>
    <n v="45"/>
    <n v="0"/>
    <m/>
    <n v="0"/>
    <n v="1"/>
    <n v="193"/>
    <n v="6"/>
    <x v="2"/>
    <n v="1"/>
    <n v="4"/>
    <n v="52"/>
    <n v="3"/>
    <n v="3"/>
    <n v="4"/>
    <n v="13245"/>
    <n v="15067"/>
    <n v="4"/>
    <n v="14"/>
    <n v="3"/>
    <n v="2"/>
    <n v="80"/>
    <n v="0"/>
    <n v="17"/>
    <n v="4"/>
    <n v="0"/>
    <n v="0"/>
    <n v="0"/>
    <n v="0"/>
  </r>
  <r>
    <s v="No"/>
    <s v="Travel_Rarely"/>
    <x v="0"/>
    <s v="Current Employees"/>
    <x v="1"/>
    <x v="2"/>
    <s v="STAFF-102"/>
    <x v="78"/>
    <x v="1"/>
    <x v="7"/>
    <x v="0"/>
    <s v="No"/>
    <s v="Y"/>
    <n v="3"/>
    <n v="-2"/>
    <n v="0"/>
    <n v="37"/>
    <n v="0"/>
    <m/>
    <n v="0"/>
    <n v="1"/>
    <n v="397"/>
    <n v="7"/>
    <x v="2"/>
    <n v="1"/>
    <n v="1"/>
    <n v="30"/>
    <n v="3"/>
    <n v="3"/>
    <n v="3"/>
    <n v="13664"/>
    <n v="25258"/>
    <n v="4"/>
    <n v="13"/>
    <n v="3"/>
    <n v="1"/>
    <n v="80"/>
    <n v="0"/>
    <n v="16"/>
    <n v="4"/>
    <n v="5"/>
    <n v="2"/>
    <n v="0"/>
    <n v="2"/>
  </r>
  <r>
    <s v="No"/>
    <s v="Travel_Rarely"/>
    <x v="1"/>
    <s v="Current Employees"/>
    <x v="2"/>
    <x v="2"/>
    <s v="STAFF-103"/>
    <x v="79"/>
    <x v="1"/>
    <x v="8"/>
    <x v="2"/>
    <s v="Yes"/>
    <s v="Y"/>
    <n v="2"/>
    <n v="-2"/>
    <n v="0"/>
    <n v="46"/>
    <n v="0"/>
    <m/>
    <n v="0"/>
    <n v="1"/>
    <n v="945"/>
    <n v="5"/>
    <x v="0"/>
    <n v="1"/>
    <n v="2"/>
    <n v="80"/>
    <n v="3"/>
    <n v="2"/>
    <n v="3"/>
    <n v="5021"/>
    <n v="10425"/>
    <n v="8"/>
    <n v="22"/>
    <n v="4"/>
    <n v="4"/>
    <n v="80"/>
    <n v="1"/>
    <n v="16"/>
    <n v="3"/>
    <n v="4"/>
    <n v="2"/>
    <n v="0"/>
    <n v="2"/>
  </r>
  <r>
    <s v="No"/>
    <s v="Travel_Rarely"/>
    <x v="2"/>
    <s v="Current Employees"/>
    <x v="1"/>
    <x v="0"/>
    <s v="STAFF-104"/>
    <x v="80"/>
    <x v="1"/>
    <x v="2"/>
    <x v="1"/>
    <s v="Yes"/>
    <s v="Y"/>
    <n v="1"/>
    <n v="-2"/>
    <n v="0"/>
    <n v="30"/>
    <n v="0"/>
    <m/>
    <n v="0"/>
    <n v="1"/>
    <n v="852"/>
    <n v="1"/>
    <x v="1"/>
    <n v="1"/>
    <n v="4"/>
    <n v="55"/>
    <n v="2"/>
    <n v="2"/>
    <n v="2"/>
    <n v="5126"/>
    <n v="15998"/>
    <n v="1"/>
    <n v="12"/>
    <n v="3"/>
    <n v="3"/>
    <n v="80"/>
    <n v="2"/>
    <n v="10"/>
    <n v="2"/>
    <n v="10"/>
    <n v="8"/>
    <n v="3"/>
    <n v="0"/>
  </r>
  <r>
    <s v="No"/>
    <s v="Travel_Rarely"/>
    <x v="0"/>
    <s v="Current Employees"/>
    <x v="1"/>
    <x v="2"/>
    <s v="STAFF-105"/>
    <x v="81"/>
    <x v="1"/>
    <x v="1"/>
    <x v="0"/>
    <s v="No"/>
    <s v="Y"/>
    <n v="3"/>
    <n v="-2"/>
    <n v="0"/>
    <n v="35"/>
    <n v="0"/>
    <m/>
    <n v="0"/>
    <n v="1"/>
    <n v="1214"/>
    <n v="1"/>
    <x v="3"/>
    <n v="1"/>
    <n v="2"/>
    <n v="30"/>
    <n v="2"/>
    <n v="1"/>
    <n v="3"/>
    <n v="2859"/>
    <n v="26278"/>
    <n v="1"/>
    <n v="18"/>
    <n v="3"/>
    <n v="1"/>
    <n v="80"/>
    <n v="0"/>
    <n v="6"/>
    <n v="3"/>
    <n v="6"/>
    <n v="4"/>
    <n v="0"/>
    <n v="4"/>
  </r>
  <r>
    <s v="No"/>
    <s v="Travel_Rarely"/>
    <x v="3"/>
    <s v="Current Employees"/>
    <x v="0"/>
    <x v="0"/>
    <s v="STAFF-106"/>
    <x v="82"/>
    <x v="1"/>
    <x v="0"/>
    <x v="1"/>
    <s v="No"/>
    <s v="Y"/>
    <n v="4"/>
    <n v="-2"/>
    <n v="0"/>
    <n v="55"/>
    <n v="0"/>
    <m/>
    <n v="0"/>
    <n v="1"/>
    <n v="111"/>
    <n v="1"/>
    <x v="0"/>
    <n v="1"/>
    <n v="1"/>
    <n v="70"/>
    <n v="3"/>
    <n v="3"/>
    <n v="2"/>
    <n v="10239"/>
    <n v="18092"/>
    <n v="3"/>
    <n v="14"/>
    <n v="3"/>
    <n v="4"/>
    <n v="80"/>
    <n v="1"/>
    <n v="24"/>
    <n v="3"/>
    <n v="1"/>
    <n v="0"/>
    <n v="1"/>
    <n v="0"/>
  </r>
  <r>
    <s v="No"/>
    <s v="Non-Travel"/>
    <x v="0"/>
    <s v="Current Employees"/>
    <x v="1"/>
    <x v="2"/>
    <s v="STAFF-107"/>
    <x v="83"/>
    <x v="0"/>
    <x v="1"/>
    <x v="2"/>
    <s v="Yes"/>
    <s v="Y"/>
    <n v="3"/>
    <n v="-2"/>
    <n v="0"/>
    <n v="38"/>
    <n v="0"/>
    <m/>
    <n v="0"/>
    <n v="1"/>
    <n v="573"/>
    <n v="6"/>
    <x v="3"/>
    <n v="1"/>
    <n v="2"/>
    <n v="79"/>
    <n v="1"/>
    <n v="2"/>
    <n v="4"/>
    <n v="5329"/>
    <n v="15717"/>
    <n v="7"/>
    <n v="12"/>
    <n v="3"/>
    <n v="4"/>
    <n v="80"/>
    <n v="3"/>
    <n v="17"/>
    <n v="3"/>
    <n v="13"/>
    <n v="11"/>
    <n v="1"/>
    <n v="9"/>
  </r>
  <r>
    <s v="No"/>
    <s v="Travel_Rarely"/>
    <x v="2"/>
    <s v="Current Employees"/>
    <x v="1"/>
    <x v="2"/>
    <s v="STAFF-110"/>
    <x v="84"/>
    <x v="1"/>
    <x v="3"/>
    <x v="1"/>
    <s v="No"/>
    <s v="Y"/>
    <n v="2"/>
    <n v="-2"/>
    <n v="0"/>
    <n v="34"/>
    <n v="0"/>
    <m/>
    <n v="0"/>
    <n v="1"/>
    <n v="1153"/>
    <n v="1"/>
    <x v="0"/>
    <n v="1"/>
    <n v="1"/>
    <n v="94"/>
    <n v="3"/>
    <n v="2"/>
    <n v="3"/>
    <n v="4325"/>
    <n v="17736"/>
    <n v="1"/>
    <n v="15"/>
    <n v="3"/>
    <n v="3"/>
    <n v="80"/>
    <n v="0"/>
    <n v="5"/>
    <n v="3"/>
    <n v="5"/>
    <n v="2"/>
    <n v="1"/>
    <n v="3"/>
  </r>
  <r>
    <s v="No"/>
    <s v="Travel_Rarely"/>
    <x v="3"/>
    <s v="Current Employees"/>
    <x v="1"/>
    <x v="0"/>
    <s v="STAFF-112"/>
    <x v="85"/>
    <x v="1"/>
    <x v="3"/>
    <x v="0"/>
    <s v="No"/>
    <s v="Y"/>
    <n v="3"/>
    <n v="-2"/>
    <n v="0"/>
    <n v="56"/>
    <n v="0"/>
    <m/>
    <n v="0"/>
    <n v="1"/>
    <n v="1400"/>
    <n v="7"/>
    <x v="3"/>
    <n v="1"/>
    <n v="4"/>
    <n v="49"/>
    <n v="1"/>
    <n v="3"/>
    <n v="2"/>
    <n v="7260"/>
    <n v="21698"/>
    <n v="4"/>
    <n v="11"/>
    <n v="3"/>
    <n v="1"/>
    <n v="80"/>
    <n v="0"/>
    <n v="37"/>
    <n v="2"/>
    <n v="6"/>
    <n v="4"/>
    <n v="0"/>
    <n v="2"/>
  </r>
  <r>
    <s v="No"/>
    <s v="Travel_Rarely"/>
    <x v="4"/>
    <s v="Current Employees"/>
    <x v="0"/>
    <x v="4"/>
    <s v="STAFF-113"/>
    <x v="86"/>
    <x v="1"/>
    <x v="6"/>
    <x v="2"/>
    <s v="No"/>
    <s v="Y"/>
    <n v="3"/>
    <n v="-2"/>
    <n v="0"/>
    <n v="23"/>
    <n v="0"/>
    <m/>
    <n v="0"/>
    <n v="1"/>
    <n v="541"/>
    <n v="2"/>
    <x v="1"/>
    <n v="1"/>
    <n v="3"/>
    <n v="62"/>
    <n v="3"/>
    <n v="1"/>
    <n v="4"/>
    <n v="2322"/>
    <n v="9518"/>
    <n v="3"/>
    <n v="13"/>
    <n v="3"/>
    <n v="3"/>
    <n v="80"/>
    <n v="1"/>
    <n v="3"/>
    <n v="3"/>
    <n v="0"/>
    <n v="0"/>
    <n v="0"/>
    <n v="0"/>
  </r>
  <r>
    <s v="No"/>
    <s v="Travel_Rarely"/>
    <x v="1"/>
    <s v="Current Employees"/>
    <x v="1"/>
    <x v="0"/>
    <s v="STAFF-116"/>
    <x v="87"/>
    <x v="1"/>
    <x v="2"/>
    <x v="1"/>
    <s v="No"/>
    <s v="Y"/>
    <n v="4"/>
    <n v="-2"/>
    <n v="0"/>
    <n v="51"/>
    <n v="0"/>
    <m/>
    <n v="0"/>
    <n v="1"/>
    <n v="432"/>
    <n v="9"/>
    <x v="2"/>
    <n v="1"/>
    <n v="4"/>
    <n v="96"/>
    <n v="3"/>
    <n v="1"/>
    <n v="2"/>
    <n v="2075"/>
    <n v="18725"/>
    <n v="3"/>
    <n v="23"/>
    <n v="4"/>
    <n v="2"/>
    <n v="80"/>
    <n v="2"/>
    <n v="10"/>
    <n v="3"/>
    <n v="4"/>
    <n v="2"/>
    <n v="0"/>
    <n v="3"/>
  </r>
  <r>
    <s v="No"/>
    <s v="Travel_Rarely"/>
    <x v="2"/>
    <s v="Current Employees"/>
    <x v="1"/>
    <x v="0"/>
    <s v="STAFF-117"/>
    <x v="88"/>
    <x v="1"/>
    <x v="4"/>
    <x v="1"/>
    <s v="No"/>
    <s v="Y"/>
    <n v="3"/>
    <n v="-2"/>
    <n v="0"/>
    <n v="30"/>
    <n v="0"/>
    <m/>
    <n v="0"/>
    <n v="1"/>
    <n v="288"/>
    <n v="2"/>
    <x v="3"/>
    <n v="1"/>
    <n v="3"/>
    <n v="99"/>
    <n v="2"/>
    <n v="2"/>
    <n v="2"/>
    <n v="4152"/>
    <n v="15830"/>
    <n v="1"/>
    <n v="19"/>
    <n v="3"/>
    <n v="1"/>
    <n v="80"/>
    <n v="3"/>
    <n v="11"/>
    <n v="3"/>
    <n v="11"/>
    <n v="10"/>
    <n v="10"/>
    <n v="8"/>
  </r>
  <r>
    <s v="Yes"/>
    <s v="Travel_Rarely"/>
    <x v="1"/>
    <s v="Ex-Employees"/>
    <x v="0"/>
    <x v="2"/>
    <s v="STAFF-118"/>
    <x v="89"/>
    <x v="1"/>
    <x v="0"/>
    <x v="0"/>
    <s v="No"/>
    <s v="Y"/>
    <n v="3"/>
    <n v="-2"/>
    <n v="0"/>
    <n v="46"/>
    <n v="1"/>
    <n v="1"/>
    <n v="1"/>
    <n v="0"/>
    <n v="669"/>
    <n v="9"/>
    <x v="0"/>
    <n v="1"/>
    <n v="3"/>
    <n v="64"/>
    <n v="2"/>
    <n v="3"/>
    <n v="4"/>
    <n v="9619"/>
    <n v="13596"/>
    <n v="1"/>
    <n v="16"/>
    <n v="3"/>
    <n v="4"/>
    <n v="80"/>
    <n v="0"/>
    <n v="9"/>
    <n v="3"/>
    <n v="9"/>
    <n v="8"/>
    <n v="4"/>
    <n v="7"/>
  </r>
  <r>
    <s v="No"/>
    <s v="Travel_Frequently"/>
    <x v="0"/>
    <s v="Current Employees"/>
    <x v="1"/>
    <x v="0"/>
    <s v="STAFF-119"/>
    <x v="90"/>
    <x v="1"/>
    <x v="4"/>
    <x v="1"/>
    <s v="No"/>
    <s v="Y"/>
    <n v="3"/>
    <n v="-2"/>
    <n v="0"/>
    <n v="40"/>
    <n v="0"/>
    <m/>
    <n v="0"/>
    <n v="1"/>
    <n v="530"/>
    <n v="1"/>
    <x v="2"/>
    <n v="1"/>
    <n v="3"/>
    <n v="78"/>
    <n v="2"/>
    <n v="4"/>
    <n v="2"/>
    <n v="13503"/>
    <n v="14115"/>
    <n v="1"/>
    <n v="22"/>
    <n v="4"/>
    <n v="4"/>
    <n v="80"/>
    <n v="1"/>
    <n v="22"/>
    <n v="2"/>
    <n v="22"/>
    <n v="3"/>
    <n v="11"/>
    <n v="11"/>
  </r>
  <r>
    <s v="No"/>
    <s v="Travel_Rarely"/>
    <x v="1"/>
    <s v="Current Employees"/>
    <x v="0"/>
    <x v="3"/>
    <s v="STAFF-120"/>
    <x v="91"/>
    <x v="1"/>
    <x v="0"/>
    <x v="0"/>
    <s v="Yes"/>
    <s v="Y"/>
    <n v="2"/>
    <n v="-2"/>
    <n v="0"/>
    <n v="51"/>
    <n v="0"/>
    <m/>
    <n v="0"/>
    <n v="1"/>
    <n v="632"/>
    <n v="21"/>
    <x v="2"/>
    <n v="1"/>
    <n v="3"/>
    <n v="71"/>
    <n v="3"/>
    <n v="2"/>
    <n v="4"/>
    <n v="5441"/>
    <n v="8423"/>
    <n v="0"/>
    <n v="22"/>
    <n v="4"/>
    <n v="4"/>
    <n v="80"/>
    <n v="0"/>
    <n v="11"/>
    <n v="1"/>
    <n v="10"/>
    <n v="7"/>
    <n v="1"/>
    <n v="0"/>
  </r>
  <r>
    <s v="No"/>
    <s v="Travel_Rarely"/>
    <x v="2"/>
    <s v="Current Employees"/>
    <x v="0"/>
    <x v="2"/>
    <s v="STAFF-121"/>
    <x v="92"/>
    <x v="0"/>
    <x v="0"/>
    <x v="2"/>
    <s v="Yes"/>
    <s v="Y"/>
    <n v="4"/>
    <n v="-2"/>
    <n v="0"/>
    <n v="30"/>
    <n v="0"/>
    <m/>
    <n v="0"/>
    <n v="1"/>
    <n v="1334"/>
    <n v="4"/>
    <x v="0"/>
    <n v="1"/>
    <n v="3"/>
    <n v="63"/>
    <n v="2"/>
    <n v="2"/>
    <n v="3"/>
    <n v="5209"/>
    <n v="19760"/>
    <n v="1"/>
    <n v="12"/>
    <n v="3"/>
    <n v="2"/>
    <n v="80"/>
    <n v="3"/>
    <n v="11"/>
    <n v="2"/>
    <n v="11"/>
    <n v="8"/>
    <n v="2"/>
    <n v="7"/>
  </r>
  <r>
    <s v="No"/>
    <s v="Travel_Frequently"/>
    <x v="1"/>
    <s v="Current Employees"/>
    <x v="1"/>
    <x v="2"/>
    <s v="STAFF-124"/>
    <x v="93"/>
    <x v="1"/>
    <x v="4"/>
    <x v="1"/>
    <s v="Yes"/>
    <s v="Y"/>
    <n v="5"/>
    <n v="-2"/>
    <n v="0"/>
    <n v="46"/>
    <n v="0"/>
    <m/>
    <n v="0"/>
    <n v="1"/>
    <n v="638"/>
    <n v="1"/>
    <x v="3"/>
    <n v="1"/>
    <n v="3"/>
    <n v="40"/>
    <n v="2"/>
    <n v="3"/>
    <n v="4"/>
    <n v="10673"/>
    <n v="3142"/>
    <n v="2"/>
    <n v="13"/>
    <n v="3"/>
    <n v="3"/>
    <n v="80"/>
    <n v="1"/>
    <n v="21"/>
    <n v="2"/>
    <n v="10"/>
    <n v="9"/>
    <n v="9"/>
    <n v="5"/>
  </r>
  <r>
    <s v="No"/>
    <s v="Travel_Rarely"/>
    <x v="2"/>
    <s v="Current Employees"/>
    <x v="0"/>
    <x v="2"/>
    <s v="STAFF-125"/>
    <x v="94"/>
    <x v="1"/>
    <x v="0"/>
    <x v="0"/>
    <s v="No"/>
    <s v="Y"/>
    <n v="0"/>
    <n v="-2"/>
    <n v="0"/>
    <n v="32"/>
    <n v="0"/>
    <m/>
    <n v="0"/>
    <n v="1"/>
    <n v="1093"/>
    <n v="6"/>
    <x v="2"/>
    <n v="1"/>
    <n v="2"/>
    <n v="87"/>
    <n v="3"/>
    <n v="2"/>
    <n v="3"/>
    <n v="5010"/>
    <n v="24301"/>
    <n v="1"/>
    <n v="16"/>
    <n v="3"/>
    <n v="1"/>
    <n v="80"/>
    <n v="0"/>
    <n v="12"/>
    <n v="3"/>
    <n v="11"/>
    <n v="8"/>
    <n v="5"/>
    <n v="7"/>
  </r>
  <r>
    <s v="No"/>
    <s v="Travel_Rarely"/>
    <x v="1"/>
    <s v="Current Employees"/>
    <x v="1"/>
    <x v="4"/>
    <s v="STAFF-126"/>
    <x v="95"/>
    <x v="0"/>
    <x v="7"/>
    <x v="1"/>
    <s v="No"/>
    <s v="Y"/>
    <n v="5"/>
    <n v="-2"/>
    <n v="0"/>
    <n v="54"/>
    <n v="0"/>
    <m/>
    <n v="0"/>
    <n v="1"/>
    <n v="1217"/>
    <n v="2"/>
    <x v="2"/>
    <n v="1"/>
    <n v="1"/>
    <n v="60"/>
    <n v="3"/>
    <n v="3"/>
    <n v="3"/>
    <n v="13549"/>
    <n v="24001"/>
    <n v="9"/>
    <n v="12"/>
    <n v="3"/>
    <n v="1"/>
    <n v="80"/>
    <n v="1"/>
    <n v="16"/>
    <n v="1"/>
    <n v="4"/>
    <n v="3"/>
    <n v="0"/>
    <n v="3"/>
  </r>
  <r>
    <s v="No"/>
    <s v="Travel_Rarely"/>
    <x v="4"/>
    <s v="Current Employees"/>
    <x v="0"/>
    <x v="1"/>
    <s v="STAFF-128"/>
    <x v="96"/>
    <x v="0"/>
    <x v="0"/>
    <x v="1"/>
    <s v="No"/>
    <s v="Y"/>
    <n v="2"/>
    <n v="-2"/>
    <n v="0"/>
    <n v="24"/>
    <n v="0"/>
    <m/>
    <n v="0"/>
    <n v="1"/>
    <n v="1353"/>
    <n v="3"/>
    <x v="0"/>
    <n v="1"/>
    <n v="1"/>
    <n v="33"/>
    <n v="3"/>
    <n v="2"/>
    <n v="3"/>
    <n v="4999"/>
    <n v="17519"/>
    <n v="0"/>
    <n v="21"/>
    <n v="4"/>
    <n v="1"/>
    <n v="80"/>
    <n v="1"/>
    <n v="4"/>
    <n v="2"/>
    <n v="3"/>
    <n v="2"/>
    <n v="0"/>
    <n v="2"/>
  </r>
  <r>
    <s v="No"/>
    <s v="Non-Travel"/>
    <x v="2"/>
    <s v="Current Employees"/>
    <x v="0"/>
    <x v="2"/>
    <s v="STAFF-129"/>
    <x v="97"/>
    <x v="1"/>
    <x v="0"/>
    <x v="1"/>
    <s v="No"/>
    <s v="Y"/>
    <n v="3"/>
    <n v="-2"/>
    <n v="0"/>
    <n v="28"/>
    <n v="0"/>
    <m/>
    <n v="0"/>
    <n v="1"/>
    <n v="120"/>
    <n v="4"/>
    <x v="3"/>
    <n v="1"/>
    <n v="2"/>
    <n v="43"/>
    <n v="3"/>
    <n v="2"/>
    <n v="3"/>
    <n v="4221"/>
    <n v="8863"/>
    <n v="1"/>
    <n v="15"/>
    <n v="3"/>
    <n v="2"/>
    <n v="80"/>
    <n v="0"/>
    <n v="5"/>
    <n v="4"/>
    <n v="5"/>
    <n v="4"/>
    <n v="0"/>
    <n v="4"/>
  </r>
  <r>
    <s v="No"/>
    <s v="Travel_Rarely"/>
    <x v="3"/>
    <s v="Current Employees"/>
    <x v="0"/>
    <x v="2"/>
    <s v="STAFF-131"/>
    <x v="98"/>
    <x v="1"/>
    <x v="0"/>
    <x v="0"/>
    <s v="No"/>
    <s v="Y"/>
    <n v="1"/>
    <n v="-2"/>
    <n v="0"/>
    <n v="58"/>
    <n v="0"/>
    <m/>
    <n v="0"/>
    <n v="1"/>
    <n v="682"/>
    <n v="10"/>
    <x v="2"/>
    <n v="1"/>
    <n v="4"/>
    <n v="37"/>
    <n v="3"/>
    <n v="4"/>
    <n v="3"/>
    <n v="13872"/>
    <n v="24409"/>
    <n v="0"/>
    <n v="13"/>
    <n v="3"/>
    <n v="3"/>
    <n v="80"/>
    <n v="0"/>
    <n v="38"/>
    <n v="2"/>
    <n v="37"/>
    <n v="10"/>
    <n v="1"/>
    <n v="8"/>
  </r>
  <r>
    <s v="No"/>
    <s v="Non-Travel"/>
    <x v="0"/>
    <s v="Current Employees"/>
    <x v="1"/>
    <x v="2"/>
    <s v="STAFF-132"/>
    <x v="99"/>
    <x v="1"/>
    <x v="2"/>
    <x v="1"/>
    <s v="No"/>
    <s v="Y"/>
    <n v="3"/>
    <n v="-2"/>
    <n v="0"/>
    <n v="44"/>
    <n v="0"/>
    <m/>
    <n v="0"/>
    <n v="1"/>
    <n v="489"/>
    <n v="23"/>
    <x v="3"/>
    <n v="1"/>
    <n v="2"/>
    <n v="67"/>
    <n v="3"/>
    <n v="2"/>
    <n v="3"/>
    <n v="2042"/>
    <n v="25043"/>
    <n v="4"/>
    <n v="12"/>
    <n v="3"/>
    <n v="3"/>
    <n v="80"/>
    <n v="1"/>
    <n v="17"/>
    <n v="4"/>
    <n v="3"/>
    <n v="2"/>
    <n v="1"/>
    <n v="2"/>
  </r>
  <r>
    <s v="Yes"/>
    <s v="Travel_Rarely"/>
    <x v="0"/>
    <s v="Ex-Employees"/>
    <x v="2"/>
    <x v="5"/>
    <s v="STAFF-133"/>
    <x v="100"/>
    <x v="1"/>
    <x v="8"/>
    <x v="2"/>
    <s v="Yes"/>
    <s v="Y"/>
    <n v="3"/>
    <n v="-2"/>
    <n v="0"/>
    <n v="37"/>
    <n v="1"/>
    <n v="1"/>
    <n v="1"/>
    <n v="0"/>
    <n v="807"/>
    <n v="6"/>
    <x v="2"/>
    <n v="1"/>
    <n v="3"/>
    <n v="63"/>
    <n v="3"/>
    <n v="1"/>
    <n v="4"/>
    <n v="2073"/>
    <n v="23648"/>
    <n v="4"/>
    <n v="22"/>
    <n v="4"/>
    <n v="4"/>
    <n v="80"/>
    <n v="0"/>
    <n v="7"/>
    <n v="3"/>
    <n v="3"/>
    <n v="2"/>
    <n v="0"/>
    <n v="2"/>
  </r>
  <r>
    <s v="No"/>
    <s v="Travel_Rarely"/>
    <x v="2"/>
    <s v="Current Employees"/>
    <x v="1"/>
    <x v="0"/>
    <s v="STAFF-134"/>
    <x v="101"/>
    <x v="1"/>
    <x v="1"/>
    <x v="0"/>
    <s v="No"/>
    <s v="Y"/>
    <n v="2"/>
    <n v="-2"/>
    <n v="0"/>
    <n v="32"/>
    <n v="0"/>
    <m/>
    <n v="0"/>
    <n v="1"/>
    <n v="827"/>
    <n v="1"/>
    <x v="1"/>
    <n v="1"/>
    <n v="4"/>
    <n v="71"/>
    <n v="3"/>
    <n v="1"/>
    <n v="2"/>
    <n v="2956"/>
    <n v="15178"/>
    <n v="1"/>
    <n v="13"/>
    <n v="3"/>
    <n v="4"/>
    <n v="80"/>
    <n v="0"/>
    <n v="1"/>
    <n v="3"/>
    <n v="1"/>
    <n v="0"/>
    <n v="0"/>
    <n v="0"/>
  </r>
  <r>
    <s v="Yes"/>
    <s v="Travel_Frequently"/>
    <x v="4"/>
    <s v="Ex-Employees"/>
    <x v="1"/>
    <x v="0"/>
    <s v="STAFF-137"/>
    <x v="102"/>
    <x v="0"/>
    <x v="2"/>
    <x v="0"/>
    <s v="Yes"/>
    <s v="Y"/>
    <n v="5"/>
    <n v="-2"/>
    <n v="0"/>
    <n v="20"/>
    <n v="1"/>
    <n v="1"/>
    <n v="1"/>
    <n v="0"/>
    <n v="871"/>
    <n v="6"/>
    <x v="3"/>
    <n v="1"/>
    <n v="4"/>
    <n v="66"/>
    <n v="2"/>
    <n v="1"/>
    <n v="2"/>
    <n v="2926"/>
    <n v="19783"/>
    <n v="1"/>
    <n v="18"/>
    <n v="3"/>
    <n v="2"/>
    <n v="80"/>
    <n v="0"/>
    <n v="1"/>
    <n v="3"/>
    <n v="1"/>
    <n v="0"/>
    <n v="1"/>
    <n v="0"/>
  </r>
  <r>
    <s v="No"/>
    <s v="Travel_Rarely"/>
    <x v="2"/>
    <s v="Current Employees"/>
    <x v="1"/>
    <x v="1"/>
    <s v="STAFF-138"/>
    <x v="103"/>
    <x v="0"/>
    <x v="1"/>
    <x v="0"/>
    <s v="No"/>
    <s v="Y"/>
    <n v="3"/>
    <n v="-2"/>
    <n v="0"/>
    <n v="34"/>
    <n v="0"/>
    <m/>
    <n v="0"/>
    <n v="1"/>
    <n v="665"/>
    <n v="6"/>
    <x v="2"/>
    <n v="1"/>
    <n v="1"/>
    <n v="41"/>
    <n v="3"/>
    <n v="2"/>
    <n v="3"/>
    <n v="4809"/>
    <n v="12482"/>
    <n v="1"/>
    <n v="14"/>
    <n v="3"/>
    <n v="3"/>
    <n v="80"/>
    <n v="0"/>
    <n v="16"/>
    <n v="3"/>
    <n v="16"/>
    <n v="13"/>
    <n v="2"/>
    <n v="10"/>
  </r>
  <r>
    <s v="No"/>
    <s v="Non-Travel"/>
    <x v="0"/>
    <s v="Current Employees"/>
    <x v="1"/>
    <x v="0"/>
    <s v="STAFF-139"/>
    <x v="104"/>
    <x v="1"/>
    <x v="4"/>
    <x v="2"/>
    <s v="No"/>
    <s v="Y"/>
    <n v="2"/>
    <n v="-2"/>
    <n v="0"/>
    <n v="37"/>
    <n v="0"/>
    <m/>
    <n v="0"/>
    <n v="1"/>
    <n v="1040"/>
    <n v="2"/>
    <x v="0"/>
    <n v="1"/>
    <n v="3"/>
    <n v="100"/>
    <n v="2"/>
    <n v="2"/>
    <n v="2"/>
    <n v="5163"/>
    <n v="15850"/>
    <n v="5"/>
    <n v="14"/>
    <n v="3"/>
    <n v="4"/>
    <n v="80"/>
    <n v="1"/>
    <n v="17"/>
    <n v="4"/>
    <n v="1"/>
    <n v="0"/>
    <n v="0"/>
    <n v="0"/>
  </r>
  <r>
    <s v="No"/>
    <s v="Non-Travel"/>
    <x v="3"/>
    <s v="Current Employees"/>
    <x v="2"/>
    <x v="5"/>
    <s v="STAFF-140"/>
    <x v="105"/>
    <x v="0"/>
    <x v="5"/>
    <x v="1"/>
    <s v="No"/>
    <s v="Y"/>
    <n v="3"/>
    <n v="-2"/>
    <n v="0"/>
    <n v="59"/>
    <n v="0"/>
    <m/>
    <n v="0"/>
    <n v="1"/>
    <n v="1420"/>
    <n v="2"/>
    <x v="2"/>
    <n v="1"/>
    <n v="3"/>
    <n v="32"/>
    <n v="2"/>
    <n v="5"/>
    <n v="4"/>
    <n v="18844"/>
    <n v="21922"/>
    <n v="9"/>
    <n v="21"/>
    <n v="4"/>
    <n v="4"/>
    <n v="80"/>
    <n v="1"/>
    <n v="30"/>
    <n v="3"/>
    <n v="3"/>
    <n v="2"/>
    <n v="2"/>
    <n v="2"/>
  </r>
  <r>
    <s v="No"/>
    <s v="Travel_Frequently"/>
    <x v="1"/>
    <s v="Current Employees"/>
    <x v="1"/>
    <x v="0"/>
    <s v="STAFF-141"/>
    <x v="106"/>
    <x v="0"/>
    <x v="7"/>
    <x v="1"/>
    <s v="Yes"/>
    <s v="Y"/>
    <n v="1"/>
    <n v="-2"/>
    <n v="0"/>
    <n v="50"/>
    <n v="0"/>
    <m/>
    <n v="0"/>
    <n v="1"/>
    <n v="1115"/>
    <n v="1"/>
    <x v="3"/>
    <n v="1"/>
    <n v="1"/>
    <n v="73"/>
    <n v="3"/>
    <n v="5"/>
    <n v="2"/>
    <n v="18172"/>
    <n v="9755"/>
    <n v="3"/>
    <n v="19"/>
    <n v="3"/>
    <n v="1"/>
    <n v="80"/>
    <n v="0"/>
    <n v="28"/>
    <n v="2"/>
    <n v="8"/>
    <n v="3"/>
    <n v="0"/>
    <n v="7"/>
  </r>
  <r>
    <s v="Yes"/>
    <s v="Travel_Rarely"/>
    <x v="2"/>
    <s v="Ex-Employees"/>
    <x v="0"/>
    <x v="3"/>
    <s v="STAFF-142"/>
    <x v="107"/>
    <x v="1"/>
    <x v="0"/>
    <x v="0"/>
    <s v="Yes"/>
    <s v="Y"/>
    <n v="1"/>
    <n v="-2"/>
    <n v="0"/>
    <n v="25"/>
    <n v="1"/>
    <n v="1"/>
    <n v="1"/>
    <n v="0"/>
    <n v="240"/>
    <n v="5"/>
    <x v="3"/>
    <n v="1"/>
    <n v="3"/>
    <n v="46"/>
    <n v="2"/>
    <n v="2"/>
    <n v="3"/>
    <n v="5744"/>
    <n v="26959"/>
    <n v="1"/>
    <n v="11"/>
    <n v="3"/>
    <n v="4"/>
    <n v="80"/>
    <n v="0"/>
    <n v="6"/>
    <n v="3"/>
    <n v="6"/>
    <n v="4"/>
    <n v="0"/>
    <n v="3"/>
  </r>
  <r>
    <s v="No"/>
    <s v="Travel_Rarely"/>
    <x v="2"/>
    <s v="Current Employees"/>
    <x v="1"/>
    <x v="2"/>
    <s v="STAFF-143"/>
    <x v="108"/>
    <x v="1"/>
    <x v="1"/>
    <x v="1"/>
    <s v="No"/>
    <s v="Y"/>
    <n v="2"/>
    <n v="-2"/>
    <n v="0"/>
    <n v="25"/>
    <n v="0"/>
    <m/>
    <n v="0"/>
    <n v="1"/>
    <n v="1280"/>
    <n v="7"/>
    <x v="1"/>
    <n v="1"/>
    <n v="4"/>
    <n v="64"/>
    <n v="2"/>
    <n v="1"/>
    <n v="4"/>
    <n v="2889"/>
    <n v="26897"/>
    <n v="1"/>
    <n v="11"/>
    <n v="3"/>
    <n v="3"/>
    <n v="80"/>
    <n v="2"/>
    <n v="2"/>
    <n v="3"/>
    <n v="2"/>
    <n v="2"/>
    <n v="2"/>
    <n v="1"/>
  </r>
  <r>
    <s v="No"/>
    <s v="Travel_Rarely"/>
    <x v="4"/>
    <s v="Current Employees"/>
    <x v="1"/>
    <x v="2"/>
    <s v="STAFF-144"/>
    <x v="109"/>
    <x v="0"/>
    <x v="2"/>
    <x v="0"/>
    <s v="No"/>
    <s v="Y"/>
    <n v="5"/>
    <n v="-2"/>
    <n v="0"/>
    <n v="22"/>
    <n v="0"/>
    <m/>
    <n v="0"/>
    <n v="1"/>
    <n v="534"/>
    <n v="15"/>
    <x v="3"/>
    <n v="1"/>
    <n v="2"/>
    <n v="59"/>
    <n v="3"/>
    <n v="1"/>
    <n v="4"/>
    <n v="2871"/>
    <n v="23785"/>
    <n v="1"/>
    <n v="15"/>
    <n v="3"/>
    <n v="3"/>
    <n v="80"/>
    <n v="0"/>
    <n v="1"/>
    <n v="3"/>
    <n v="0"/>
    <n v="0"/>
    <n v="0"/>
    <n v="0"/>
  </r>
  <r>
    <s v="No"/>
    <s v="Travel_Frequently"/>
    <x v="1"/>
    <s v="Current Employees"/>
    <x v="1"/>
    <x v="2"/>
    <s v="STAFF-145"/>
    <x v="110"/>
    <x v="0"/>
    <x v="4"/>
    <x v="0"/>
    <s v="No"/>
    <s v="Y"/>
    <n v="1"/>
    <n v="-2"/>
    <n v="0"/>
    <n v="51"/>
    <n v="0"/>
    <m/>
    <n v="0"/>
    <n v="1"/>
    <n v="1456"/>
    <n v="1"/>
    <x v="2"/>
    <n v="1"/>
    <n v="1"/>
    <n v="30"/>
    <n v="2"/>
    <n v="3"/>
    <n v="4"/>
    <n v="7484"/>
    <n v="25796"/>
    <n v="3"/>
    <n v="20"/>
    <n v="4"/>
    <n v="3"/>
    <n v="80"/>
    <n v="0"/>
    <n v="23"/>
    <n v="2"/>
    <n v="13"/>
    <n v="12"/>
    <n v="12"/>
    <n v="8"/>
  </r>
  <r>
    <s v="Yes"/>
    <s v="Travel_Frequently"/>
    <x v="2"/>
    <s v="Ex-Employees"/>
    <x v="1"/>
    <x v="0"/>
    <s v="STAFF-147"/>
    <x v="111"/>
    <x v="1"/>
    <x v="2"/>
    <x v="0"/>
    <s v="Yes"/>
    <s v="Y"/>
    <n v="3"/>
    <n v="-2"/>
    <n v="0"/>
    <n v="34"/>
    <n v="1"/>
    <n v="1"/>
    <n v="1"/>
    <n v="0"/>
    <n v="658"/>
    <n v="7"/>
    <x v="3"/>
    <n v="1"/>
    <n v="1"/>
    <n v="66"/>
    <n v="1"/>
    <n v="2"/>
    <n v="2"/>
    <n v="6074"/>
    <n v="22887"/>
    <n v="1"/>
    <n v="24"/>
    <n v="4"/>
    <n v="4"/>
    <n v="80"/>
    <n v="0"/>
    <n v="9"/>
    <n v="3"/>
    <n v="9"/>
    <n v="7"/>
    <n v="0"/>
    <n v="6"/>
  </r>
  <r>
    <s v="No"/>
    <s v="Non-Travel"/>
    <x v="1"/>
    <s v="Current Employees"/>
    <x v="2"/>
    <x v="5"/>
    <s v="STAFF-148"/>
    <x v="112"/>
    <x v="0"/>
    <x v="5"/>
    <x v="0"/>
    <s v="Yes"/>
    <s v="Y"/>
    <n v="3"/>
    <n v="-2"/>
    <n v="0"/>
    <n v="54"/>
    <n v="0"/>
    <m/>
    <n v="0"/>
    <n v="1"/>
    <n v="142"/>
    <n v="26"/>
    <x v="3"/>
    <n v="1"/>
    <n v="4"/>
    <n v="30"/>
    <n v="4"/>
    <n v="4"/>
    <n v="4"/>
    <n v="17328"/>
    <n v="13871"/>
    <n v="2"/>
    <n v="12"/>
    <n v="3"/>
    <n v="3"/>
    <n v="80"/>
    <n v="0"/>
    <n v="23"/>
    <n v="3"/>
    <n v="5"/>
    <n v="3"/>
    <n v="4"/>
    <n v="4"/>
  </r>
  <r>
    <s v="No"/>
    <s v="Travel_Rarely"/>
    <x v="4"/>
    <s v="Current Employees"/>
    <x v="1"/>
    <x v="0"/>
    <s v="STAFF-150"/>
    <x v="113"/>
    <x v="1"/>
    <x v="2"/>
    <x v="1"/>
    <s v="No"/>
    <s v="Y"/>
    <n v="2"/>
    <n v="-2"/>
    <n v="0"/>
    <n v="24"/>
    <n v="0"/>
    <m/>
    <n v="0"/>
    <n v="1"/>
    <n v="1127"/>
    <n v="18"/>
    <x v="1"/>
    <n v="1"/>
    <n v="2"/>
    <n v="52"/>
    <n v="3"/>
    <n v="1"/>
    <n v="2"/>
    <n v="2774"/>
    <n v="13257"/>
    <n v="0"/>
    <n v="12"/>
    <n v="3"/>
    <n v="3"/>
    <n v="80"/>
    <n v="1"/>
    <n v="6"/>
    <n v="3"/>
    <n v="5"/>
    <n v="3"/>
    <n v="1"/>
    <n v="2"/>
  </r>
  <r>
    <s v="No"/>
    <s v="Travel_Rarely"/>
    <x v="2"/>
    <s v="Current Employees"/>
    <x v="1"/>
    <x v="0"/>
    <s v="STAFF-151"/>
    <x v="114"/>
    <x v="0"/>
    <x v="1"/>
    <x v="2"/>
    <s v="No"/>
    <s v="Y"/>
    <n v="3"/>
    <n v="-2"/>
    <n v="0"/>
    <n v="34"/>
    <n v="0"/>
    <m/>
    <n v="0"/>
    <n v="1"/>
    <n v="1031"/>
    <n v="6"/>
    <x v="2"/>
    <n v="1"/>
    <n v="3"/>
    <n v="45"/>
    <n v="2"/>
    <n v="2"/>
    <n v="2"/>
    <n v="4505"/>
    <n v="15000"/>
    <n v="6"/>
    <n v="15"/>
    <n v="3"/>
    <n v="3"/>
    <n v="80"/>
    <n v="1"/>
    <n v="12"/>
    <n v="3"/>
    <n v="1"/>
    <n v="0"/>
    <n v="0"/>
    <n v="0"/>
  </r>
  <r>
    <s v="No"/>
    <s v="Travel_Rarely"/>
    <x v="0"/>
    <s v="Current Employees"/>
    <x v="0"/>
    <x v="0"/>
    <s v="STAFF-152"/>
    <x v="115"/>
    <x v="1"/>
    <x v="0"/>
    <x v="0"/>
    <s v="No"/>
    <s v="Y"/>
    <n v="3"/>
    <n v="-2"/>
    <n v="0"/>
    <n v="37"/>
    <n v="0"/>
    <m/>
    <n v="0"/>
    <n v="1"/>
    <n v="1189"/>
    <n v="3"/>
    <x v="3"/>
    <n v="1"/>
    <n v="3"/>
    <n v="87"/>
    <n v="3"/>
    <n v="3"/>
    <n v="2"/>
    <n v="7428"/>
    <n v="14506"/>
    <n v="2"/>
    <n v="12"/>
    <n v="3"/>
    <n v="1"/>
    <n v="80"/>
    <n v="0"/>
    <n v="12"/>
    <n v="3"/>
    <n v="5"/>
    <n v="3"/>
    <n v="1"/>
    <n v="3"/>
  </r>
  <r>
    <s v="No"/>
    <s v="Travel_Rarely"/>
    <x v="2"/>
    <s v="Current Employees"/>
    <x v="1"/>
    <x v="2"/>
    <s v="STAFF-153"/>
    <x v="116"/>
    <x v="0"/>
    <x v="5"/>
    <x v="0"/>
    <s v="No"/>
    <s v="Y"/>
    <n v="6"/>
    <n v="-2"/>
    <n v="0"/>
    <n v="34"/>
    <n v="0"/>
    <m/>
    <n v="0"/>
    <n v="1"/>
    <n v="1354"/>
    <n v="5"/>
    <x v="3"/>
    <n v="1"/>
    <n v="3"/>
    <n v="45"/>
    <n v="2"/>
    <n v="3"/>
    <n v="4"/>
    <n v="11631"/>
    <n v="5615"/>
    <n v="2"/>
    <n v="12"/>
    <n v="3"/>
    <n v="4"/>
    <n v="80"/>
    <n v="0"/>
    <n v="14"/>
    <n v="3"/>
    <n v="11"/>
    <n v="10"/>
    <n v="5"/>
    <n v="8"/>
  </r>
  <r>
    <s v="No"/>
    <s v="Travel_Frequently"/>
    <x v="0"/>
    <s v="Current Employees"/>
    <x v="0"/>
    <x v="4"/>
    <s v="STAFF-154"/>
    <x v="117"/>
    <x v="0"/>
    <x v="0"/>
    <x v="1"/>
    <s v="No"/>
    <s v="Y"/>
    <n v="6"/>
    <n v="-2"/>
    <n v="0"/>
    <n v="36"/>
    <n v="0"/>
    <m/>
    <n v="0"/>
    <n v="1"/>
    <n v="1467"/>
    <n v="11"/>
    <x v="0"/>
    <n v="1"/>
    <n v="2"/>
    <n v="92"/>
    <n v="3"/>
    <n v="3"/>
    <n v="4"/>
    <n v="9738"/>
    <n v="22952"/>
    <n v="0"/>
    <n v="14"/>
    <n v="3"/>
    <n v="3"/>
    <n v="80"/>
    <n v="1"/>
    <n v="10"/>
    <n v="3"/>
    <n v="9"/>
    <n v="7"/>
    <n v="2"/>
    <n v="8"/>
  </r>
  <r>
    <s v="No"/>
    <s v="Travel_Rarely"/>
    <x v="0"/>
    <s v="Current Employees"/>
    <x v="1"/>
    <x v="0"/>
    <s v="STAFF-155"/>
    <x v="118"/>
    <x v="0"/>
    <x v="2"/>
    <x v="2"/>
    <s v="No"/>
    <s v="Y"/>
    <n v="2"/>
    <n v="-2"/>
    <n v="0"/>
    <n v="36"/>
    <n v="0"/>
    <m/>
    <n v="0"/>
    <n v="1"/>
    <n v="922"/>
    <n v="3"/>
    <x v="0"/>
    <n v="1"/>
    <n v="1"/>
    <n v="39"/>
    <n v="3"/>
    <n v="1"/>
    <n v="2"/>
    <n v="2835"/>
    <n v="2561"/>
    <n v="5"/>
    <n v="22"/>
    <n v="4"/>
    <n v="1"/>
    <n v="80"/>
    <n v="1"/>
    <n v="7"/>
    <n v="3"/>
    <n v="1"/>
    <n v="0"/>
    <n v="0"/>
    <n v="0"/>
  </r>
  <r>
    <s v="No"/>
    <s v="Travel_Frequently"/>
    <x v="0"/>
    <s v="Current Employees"/>
    <x v="0"/>
    <x v="0"/>
    <s v="STAFF-158"/>
    <x v="119"/>
    <x v="1"/>
    <x v="5"/>
    <x v="1"/>
    <s v="Yes"/>
    <s v="Y"/>
    <n v="3"/>
    <n v="-2"/>
    <n v="0"/>
    <n v="43"/>
    <n v="0"/>
    <m/>
    <n v="0"/>
    <n v="1"/>
    <n v="394"/>
    <n v="26"/>
    <x v="0"/>
    <n v="1"/>
    <n v="3"/>
    <n v="92"/>
    <n v="3"/>
    <n v="4"/>
    <n v="2"/>
    <n v="16959"/>
    <n v="19494"/>
    <n v="1"/>
    <n v="12"/>
    <n v="3"/>
    <n v="4"/>
    <n v="80"/>
    <n v="2"/>
    <n v="25"/>
    <n v="4"/>
    <n v="25"/>
    <n v="12"/>
    <n v="4"/>
    <n v="12"/>
  </r>
  <r>
    <s v="No"/>
    <s v="Travel_Frequently"/>
    <x v="2"/>
    <s v="Current Employees"/>
    <x v="1"/>
    <x v="0"/>
    <s v="STAFF-159"/>
    <x v="120"/>
    <x v="1"/>
    <x v="1"/>
    <x v="2"/>
    <s v="No"/>
    <s v="Y"/>
    <n v="2"/>
    <n v="-2"/>
    <n v="0"/>
    <n v="30"/>
    <n v="0"/>
    <m/>
    <n v="0"/>
    <n v="1"/>
    <n v="1312"/>
    <n v="23"/>
    <x v="3"/>
    <n v="1"/>
    <n v="1"/>
    <n v="96"/>
    <n v="1"/>
    <n v="1"/>
    <n v="2"/>
    <n v="2613"/>
    <n v="22310"/>
    <n v="1"/>
    <n v="25"/>
    <n v="4"/>
    <n v="3"/>
    <n v="80"/>
    <n v="3"/>
    <n v="10"/>
    <n v="2"/>
    <n v="10"/>
    <n v="7"/>
    <n v="0"/>
    <n v="9"/>
  </r>
  <r>
    <s v="No"/>
    <s v="Non-Travel"/>
    <x v="2"/>
    <s v="Current Employees"/>
    <x v="0"/>
    <x v="3"/>
    <s v="STAFF-160"/>
    <x v="121"/>
    <x v="1"/>
    <x v="0"/>
    <x v="1"/>
    <s v="No"/>
    <s v="Y"/>
    <n v="2"/>
    <n v="-2"/>
    <n v="0"/>
    <n v="33"/>
    <n v="0"/>
    <m/>
    <n v="0"/>
    <n v="1"/>
    <n v="750"/>
    <n v="22"/>
    <x v="0"/>
    <n v="1"/>
    <n v="3"/>
    <n v="95"/>
    <n v="3"/>
    <n v="2"/>
    <n v="3"/>
    <n v="6146"/>
    <n v="15480"/>
    <n v="0"/>
    <n v="13"/>
    <n v="3"/>
    <n v="1"/>
    <n v="80"/>
    <n v="1"/>
    <n v="8"/>
    <n v="4"/>
    <n v="7"/>
    <n v="7"/>
    <n v="0"/>
    <n v="7"/>
  </r>
  <r>
    <s v="Yes"/>
    <s v="Travel_Rarely"/>
    <x v="3"/>
    <s v="Ex-Employees"/>
    <x v="1"/>
    <x v="0"/>
    <s v="STAFF-161"/>
    <x v="122"/>
    <x v="0"/>
    <x v="1"/>
    <x v="1"/>
    <s v="Yes"/>
    <s v="Y"/>
    <n v="2"/>
    <n v="-2"/>
    <n v="0"/>
    <n v="56"/>
    <n v="1"/>
    <n v="1"/>
    <n v="1"/>
    <n v="0"/>
    <n v="441"/>
    <n v="14"/>
    <x v="2"/>
    <n v="1"/>
    <n v="2"/>
    <n v="72"/>
    <n v="3"/>
    <n v="1"/>
    <n v="2"/>
    <n v="4963"/>
    <n v="4510"/>
    <n v="9"/>
    <n v="18"/>
    <n v="3"/>
    <n v="1"/>
    <n v="80"/>
    <n v="3"/>
    <n v="7"/>
    <n v="3"/>
    <n v="5"/>
    <n v="4"/>
    <n v="4"/>
    <n v="3"/>
  </r>
  <r>
    <s v="No"/>
    <s v="Travel_Rarely"/>
    <x v="1"/>
    <s v="Current Employees"/>
    <x v="1"/>
    <x v="0"/>
    <s v="STAFF-162"/>
    <x v="123"/>
    <x v="1"/>
    <x v="7"/>
    <x v="0"/>
    <s v="No"/>
    <s v="Y"/>
    <n v="5"/>
    <n v="-2"/>
    <n v="0"/>
    <n v="51"/>
    <n v="0"/>
    <m/>
    <n v="0"/>
    <n v="1"/>
    <n v="684"/>
    <n v="6"/>
    <x v="3"/>
    <n v="1"/>
    <n v="1"/>
    <n v="51"/>
    <n v="3"/>
    <n v="5"/>
    <n v="2"/>
    <n v="19537"/>
    <n v="6462"/>
    <n v="7"/>
    <n v="13"/>
    <n v="3"/>
    <n v="3"/>
    <n v="80"/>
    <n v="0"/>
    <n v="23"/>
    <n v="3"/>
    <n v="20"/>
    <n v="18"/>
    <n v="15"/>
    <n v="15"/>
  </r>
  <r>
    <s v="Yes"/>
    <s v="Travel_Rarely"/>
    <x v="2"/>
    <s v="Ex-Employees"/>
    <x v="0"/>
    <x v="0"/>
    <s v="STAFF-163"/>
    <x v="124"/>
    <x v="1"/>
    <x v="0"/>
    <x v="1"/>
    <s v="Yes"/>
    <s v="Y"/>
    <n v="3"/>
    <n v="-2"/>
    <n v="0"/>
    <n v="31"/>
    <n v="1"/>
    <n v="1"/>
    <n v="1"/>
    <n v="0"/>
    <n v="249"/>
    <n v="6"/>
    <x v="2"/>
    <n v="1"/>
    <n v="2"/>
    <n v="76"/>
    <n v="1"/>
    <n v="2"/>
    <n v="2"/>
    <n v="6172"/>
    <n v="20739"/>
    <n v="4"/>
    <n v="18"/>
    <n v="3"/>
    <n v="2"/>
    <n v="80"/>
    <n v="0"/>
    <n v="12"/>
    <n v="2"/>
    <n v="7"/>
    <n v="7"/>
    <n v="7"/>
    <n v="7"/>
  </r>
  <r>
    <s v="No"/>
    <s v="Travel_Rarely"/>
    <x v="2"/>
    <s v="Current Employees"/>
    <x v="1"/>
    <x v="1"/>
    <s v="STAFF-164"/>
    <x v="125"/>
    <x v="0"/>
    <x v="1"/>
    <x v="1"/>
    <s v="No"/>
    <s v="Y"/>
    <n v="3"/>
    <n v="-2"/>
    <n v="0"/>
    <n v="26"/>
    <n v="0"/>
    <m/>
    <n v="0"/>
    <n v="1"/>
    <n v="841"/>
    <n v="6"/>
    <x v="3"/>
    <n v="1"/>
    <n v="3"/>
    <n v="46"/>
    <n v="2"/>
    <n v="1"/>
    <n v="3"/>
    <n v="2368"/>
    <n v="23300"/>
    <n v="1"/>
    <n v="19"/>
    <n v="3"/>
    <n v="3"/>
    <n v="80"/>
    <n v="0"/>
    <n v="5"/>
    <n v="2"/>
    <n v="5"/>
    <n v="4"/>
    <n v="4"/>
    <n v="3"/>
  </r>
  <r>
    <s v="Yes"/>
    <s v="Travel_Rarely"/>
    <x v="3"/>
    <s v="Ex-Employees"/>
    <x v="1"/>
    <x v="2"/>
    <s v="STAFF-165"/>
    <x v="126"/>
    <x v="0"/>
    <x v="4"/>
    <x v="1"/>
    <s v="No"/>
    <s v="Y"/>
    <n v="3"/>
    <n v="-2"/>
    <n v="0"/>
    <n v="58"/>
    <n v="1"/>
    <n v="1"/>
    <n v="1"/>
    <n v="0"/>
    <n v="147"/>
    <n v="23"/>
    <x v="2"/>
    <n v="1"/>
    <n v="4"/>
    <n v="94"/>
    <n v="3"/>
    <n v="3"/>
    <n v="4"/>
    <n v="10312"/>
    <n v="3465"/>
    <n v="1"/>
    <n v="12"/>
    <n v="3"/>
    <n v="4"/>
    <n v="80"/>
    <n v="1"/>
    <n v="40"/>
    <n v="2"/>
    <n v="40"/>
    <n v="10"/>
    <n v="15"/>
    <n v="6"/>
  </r>
  <r>
    <s v="Yes"/>
    <s v="Travel_Rarely"/>
    <x v="4"/>
    <s v="Ex-Employees"/>
    <x v="0"/>
    <x v="3"/>
    <s v="STAFF-167"/>
    <x v="127"/>
    <x v="1"/>
    <x v="6"/>
    <x v="0"/>
    <s v="Yes"/>
    <s v="Y"/>
    <n v="2"/>
    <n v="-2"/>
    <n v="0"/>
    <n v="19"/>
    <n v="1"/>
    <n v="1"/>
    <n v="1"/>
    <n v="0"/>
    <n v="528"/>
    <n v="22"/>
    <x v="1"/>
    <n v="1"/>
    <n v="4"/>
    <n v="50"/>
    <n v="3"/>
    <n v="1"/>
    <n v="3"/>
    <n v="1675"/>
    <n v="26820"/>
    <n v="1"/>
    <n v="19"/>
    <n v="3"/>
    <n v="4"/>
    <n v="80"/>
    <n v="0"/>
    <n v="0"/>
    <n v="2"/>
    <n v="0"/>
    <n v="0"/>
    <n v="0"/>
    <n v="0"/>
  </r>
  <r>
    <s v="No"/>
    <s v="Travel_Rarely"/>
    <x v="4"/>
    <s v="Current Employees"/>
    <x v="1"/>
    <x v="4"/>
    <s v="STAFF-169"/>
    <x v="128"/>
    <x v="1"/>
    <x v="2"/>
    <x v="1"/>
    <s v="No"/>
    <s v="Y"/>
    <n v="2"/>
    <n v="-2"/>
    <n v="0"/>
    <n v="22"/>
    <n v="0"/>
    <m/>
    <n v="0"/>
    <n v="1"/>
    <n v="594"/>
    <n v="2"/>
    <x v="1"/>
    <n v="1"/>
    <n v="3"/>
    <n v="100"/>
    <n v="3"/>
    <n v="1"/>
    <n v="4"/>
    <n v="2523"/>
    <n v="19299"/>
    <n v="0"/>
    <n v="14"/>
    <n v="3"/>
    <n v="3"/>
    <n v="80"/>
    <n v="1"/>
    <n v="3"/>
    <n v="3"/>
    <n v="2"/>
    <n v="1"/>
    <n v="2"/>
    <n v="1"/>
  </r>
  <r>
    <s v="No"/>
    <s v="Travel_Rarely"/>
    <x v="1"/>
    <s v="Current Employees"/>
    <x v="1"/>
    <x v="2"/>
    <s v="STAFF-170"/>
    <x v="129"/>
    <x v="0"/>
    <x v="3"/>
    <x v="1"/>
    <s v="No"/>
    <s v="Y"/>
    <n v="2"/>
    <n v="-2"/>
    <n v="0"/>
    <n v="49"/>
    <n v="0"/>
    <m/>
    <n v="0"/>
    <n v="1"/>
    <n v="470"/>
    <n v="20"/>
    <x v="2"/>
    <n v="1"/>
    <n v="3"/>
    <n v="96"/>
    <n v="3"/>
    <n v="2"/>
    <n v="1"/>
    <n v="6567"/>
    <n v="5549"/>
    <n v="1"/>
    <n v="14"/>
    <n v="3"/>
    <n v="3"/>
    <n v="80"/>
    <n v="0"/>
    <n v="16"/>
    <n v="2"/>
    <n v="15"/>
    <n v="11"/>
    <n v="5"/>
    <n v="11"/>
  </r>
  <r>
    <s v="No"/>
    <s v="Travel_Frequently"/>
    <x v="0"/>
    <s v="Current Employees"/>
    <x v="1"/>
    <x v="2"/>
    <s v="STAFF-171"/>
    <x v="130"/>
    <x v="0"/>
    <x v="1"/>
    <x v="0"/>
    <s v="No"/>
    <s v="Y"/>
    <n v="2"/>
    <n v="-2"/>
    <n v="0"/>
    <n v="43"/>
    <n v="0"/>
    <m/>
    <n v="0"/>
    <n v="1"/>
    <n v="957"/>
    <n v="28"/>
    <x v="3"/>
    <n v="1"/>
    <n v="2"/>
    <n v="72"/>
    <n v="4"/>
    <n v="1"/>
    <n v="3"/>
    <n v="4739"/>
    <n v="16090"/>
    <n v="4"/>
    <n v="12"/>
    <n v="3"/>
    <n v="4"/>
    <n v="80"/>
    <n v="0"/>
    <n v="18"/>
    <n v="3"/>
    <n v="3"/>
    <n v="2"/>
    <n v="1"/>
    <n v="2"/>
  </r>
  <r>
    <s v="No"/>
    <s v="Travel_Frequently"/>
    <x v="1"/>
    <s v="Current Employees"/>
    <x v="0"/>
    <x v="3"/>
    <s v="STAFF-174"/>
    <x v="131"/>
    <x v="0"/>
    <x v="0"/>
    <x v="0"/>
    <s v="No"/>
    <s v="Y"/>
    <n v="3"/>
    <n v="-2"/>
    <n v="0"/>
    <n v="50"/>
    <n v="0"/>
    <m/>
    <n v="0"/>
    <n v="1"/>
    <n v="809"/>
    <n v="12"/>
    <x v="3"/>
    <n v="1"/>
    <n v="3"/>
    <n v="77"/>
    <n v="3"/>
    <n v="3"/>
    <n v="4"/>
    <n v="9208"/>
    <n v="6645"/>
    <n v="4"/>
    <n v="11"/>
    <n v="3"/>
    <n v="4"/>
    <n v="80"/>
    <n v="0"/>
    <n v="16"/>
    <n v="3"/>
    <n v="2"/>
    <n v="2"/>
    <n v="2"/>
    <n v="1"/>
  </r>
  <r>
    <s v="Yes"/>
    <s v="Travel_Rarely"/>
    <x v="2"/>
    <s v="Ex-Employees"/>
    <x v="0"/>
    <x v="0"/>
    <s v="STAFF-175"/>
    <x v="132"/>
    <x v="0"/>
    <x v="0"/>
    <x v="1"/>
    <s v="Yes"/>
    <s v="Y"/>
    <n v="2"/>
    <n v="-2"/>
    <n v="0"/>
    <n v="31"/>
    <n v="1"/>
    <n v="1"/>
    <n v="1"/>
    <n v="0"/>
    <n v="542"/>
    <n v="20"/>
    <x v="3"/>
    <n v="1"/>
    <n v="2"/>
    <n v="71"/>
    <n v="1"/>
    <n v="2"/>
    <n v="2"/>
    <n v="4559"/>
    <n v="24788"/>
    <n v="3"/>
    <n v="11"/>
    <n v="3"/>
    <n v="3"/>
    <n v="80"/>
    <n v="1"/>
    <n v="4"/>
    <n v="3"/>
    <n v="2"/>
    <n v="2"/>
    <n v="2"/>
    <n v="2"/>
  </r>
  <r>
    <s v="No"/>
    <s v="Travel_Rarely"/>
    <x v="0"/>
    <s v="Current Employees"/>
    <x v="0"/>
    <x v="0"/>
    <s v="STAFF-176"/>
    <x v="133"/>
    <x v="1"/>
    <x v="0"/>
    <x v="2"/>
    <s v="Yes"/>
    <s v="Y"/>
    <n v="2"/>
    <n v="-2"/>
    <n v="0"/>
    <n v="41"/>
    <n v="0"/>
    <m/>
    <n v="0"/>
    <n v="1"/>
    <n v="802"/>
    <n v="9"/>
    <x v="1"/>
    <n v="1"/>
    <n v="3"/>
    <n v="96"/>
    <n v="3"/>
    <n v="3"/>
    <n v="2"/>
    <n v="8189"/>
    <n v="21196"/>
    <n v="3"/>
    <n v="13"/>
    <n v="3"/>
    <n v="3"/>
    <n v="80"/>
    <n v="1"/>
    <n v="12"/>
    <n v="3"/>
    <n v="9"/>
    <n v="7"/>
    <n v="0"/>
    <n v="7"/>
  </r>
  <r>
    <s v="No"/>
    <s v="Travel_Rarely"/>
    <x v="2"/>
    <s v="Current Employees"/>
    <x v="2"/>
    <x v="0"/>
    <s v="STAFF-177"/>
    <x v="134"/>
    <x v="0"/>
    <x v="8"/>
    <x v="1"/>
    <s v="No"/>
    <s v="Y"/>
    <n v="3"/>
    <n v="-2"/>
    <n v="0"/>
    <n v="26"/>
    <n v="0"/>
    <m/>
    <n v="0"/>
    <n v="1"/>
    <n v="1355"/>
    <n v="25"/>
    <x v="1"/>
    <n v="1"/>
    <n v="3"/>
    <n v="61"/>
    <n v="3"/>
    <n v="1"/>
    <n v="2"/>
    <n v="2942"/>
    <n v="8916"/>
    <n v="1"/>
    <n v="23"/>
    <n v="4"/>
    <n v="4"/>
    <n v="80"/>
    <n v="1"/>
    <n v="8"/>
    <n v="3"/>
    <n v="8"/>
    <n v="7"/>
    <n v="5"/>
    <n v="7"/>
  </r>
  <r>
    <s v="No"/>
    <s v="Travel_Rarely"/>
    <x v="0"/>
    <s v="Current Employees"/>
    <x v="1"/>
    <x v="2"/>
    <s v="STAFF-178"/>
    <x v="135"/>
    <x v="1"/>
    <x v="3"/>
    <x v="2"/>
    <s v="No"/>
    <s v="Y"/>
    <n v="0"/>
    <n v="-2"/>
    <n v="0"/>
    <n v="36"/>
    <n v="0"/>
    <m/>
    <n v="0"/>
    <n v="1"/>
    <n v="216"/>
    <n v="6"/>
    <x v="0"/>
    <n v="1"/>
    <n v="2"/>
    <n v="84"/>
    <n v="3"/>
    <n v="2"/>
    <n v="3"/>
    <n v="4941"/>
    <n v="2819"/>
    <n v="6"/>
    <n v="20"/>
    <n v="4"/>
    <n v="4"/>
    <n v="80"/>
    <n v="2"/>
    <n v="7"/>
    <n v="3"/>
    <n v="3"/>
    <n v="2"/>
    <n v="0"/>
    <n v="1"/>
  </r>
  <r>
    <s v="Yes"/>
    <s v="Travel_Frequently"/>
    <x v="1"/>
    <s v="Ex-Employees"/>
    <x v="1"/>
    <x v="0"/>
    <s v="STAFF-179"/>
    <x v="136"/>
    <x v="1"/>
    <x v="3"/>
    <x v="0"/>
    <s v="No"/>
    <s v="Y"/>
    <n v="2"/>
    <n v="-2"/>
    <n v="0"/>
    <n v="51"/>
    <n v="1"/>
    <n v="1"/>
    <n v="1"/>
    <n v="0"/>
    <n v="1150"/>
    <n v="8"/>
    <x v="2"/>
    <n v="1"/>
    <n v="1"/>
    <n v="53"/>
    <n v="1"/>
    <n v="3"/>
    <n v="2"/>
    <n v="10650"/>
    <n v="25150"/>
    <n v="2"/>
    <n v="15"/>
    <n v="3"/>
    <n v="4"/>
    <n v="80"/>
    <n v="0"/>
    <n v="18"/>
    <n v="3"/>
    <n v="4"/>
    <n v="2"/>
    <n v="0"/>
    <n v="3"/>
  </r>
  <r>
    <s v="No"/>
    <s v="Travel_Rarely"/>
    <x v="0"/>
    <s v="Current Employees"/>
    <x v="0"/>
    <x v="0"/>
    <s v="STAFF-182"/>
    <x v="137"/>
    <x v="0"/>
    <x v="0"/>
    <x v="1"/>
    <s v="No"/>
    <s v="Y"/>
    <n v="1"/>
    <n v="-2"/>
    <n v="0"/>
    <n v="39"/>
    <n v="0"/>
    <m/>
    <n v="0"/>
    <n v="1"/>
    <n v="1329"/>
    <n v="4"/>
    <x v="2"/>
    <n v="1"/>
    <n v="4"/>
    <n v="47"/>
    <n v="2"/>
    <n v="2"/>
    <n v="2"/>
    <n v="5902"/>
    <n v="14590"/>
    <n v="4"/>
    <n v="14"/>
    <n v="3"/>
    <n v="3"/>
    <n v="80"/>
    <n v="1"/>
    <n v="17"/>
    <n v="4"/>
    <n v="15"/>
    <n v="11"/>
    <n v="5"/>
    <n v="9"/>
  </r>
  <r>
    <s v="No"/>
    <s v="Travel_Rarely"/>
    <x v="2"/>
    <s v="Current Employees"/>
    <x v="0"/>
    <x v="0"/>
    <s v="STAFF-183"/>
    <x v="138"/>
    <x v="1"/>
    <x v="0"/>
    <x v="1"/>
    <s v="No"/>
    <s v="Y"/>
    <n v="3"/>
    <n v="-2"/>
    <n v="0"/>
    <n v="25"/>
    <n v="0"/>
    <m/>
    <n v="0"/>
    <n v="1"/>
    <n v="959"/>
    <n v="28"/>
    <x v="3"/>
    <n v="1"/>
    <n v="1"/>
    <n v="41"/>
    <n v="2"/>
    <n v="2"/>
    <n v="2"/>
    <n v="8639"/>
    <n v="24835"/>
    <n v="2"/>
    <n v="18"/>
    <n v="3"/>
    <n v="4"/>
    <n v="80"/>
    <n v="0"/>
    <n v="6"/>
    <n v="3"/>
    <n v="2"/>
    <n v="2"/>
    <n v="2"/>
    <n v="2"/>
  </r>
  <r>
    <s v="No"/>
    <s v="Travel_Rarely"/>
    <x v="2"/>
    <s v="Current Employees"/>
    <x v="2"/>
    <x v="5"/>
    <s v="STAFF-184"/>
    <x v="139"/>
    <x v="1"/>
    <x v="8"/>
    <x v="1"/>
    <s v="Yes"/>
    <s v="Y"/>
    <n v="2"/>
    <n v="-2"/>
    <n v="0"/>
    <n v="30"/>
    <n v="0"/>
    <m/>
    <n v="0"/>
    <n v="1"/>
    <n v="1240"/>
    <n v="9"/>
    <x v="3"/>
    <n v="1"/>
    <n v="3"/>
    <n v="48"/>
    <n v="3"/>
    <n v="2"/>
    <n v="4"/>
    <n v="6347"/>
    <n v="13982"/>
    <n v="0"/>
    <n v="19"/>
    <n v="3"/>
    <n v="4"/>
    <n v="80"/>
    <n v="0"/>
    <n v="12"/>
    <n v="1"/>
    <n v="11"/>
    <n v="9"/>
    <n v="4"/>
    <n v="7"/>
  </r>
  <r>
    <s v="Yes"/>
    <s v="Travel_Rarely"/>
    <x v="2"/>
    <s v="Ex-Employees"/>
    <x v="1"/>
    <x v="2"/>
    <s v="STAFF-190"/>
    <x v="140"/>
    <x v="0"/>
    <x v="2"/>
    <x v="0"/>
    <s v="No"/>
    <s v="Y"/>
    <n v="2"/>
    <n v="-2"/>
    <n v="0"/>
    <n v="32"/>
    <n v="1"/>
    <n v="1"/>
    <n v="1"/>
    <n v="0"/>
    <n v="1033"/>
    <n v="9"/>
    <x v="3"/>
    <n v="1"/>
    <n v="1"/>
    <n v="41"/>
    <n v="3"/>
    <n v="1"/>
    <n v="1"/>
    <n v="4200"/>
    <n v="10224"/>
    <n v="7"/>
    <n v="22"/>
    <n v="4"/>
    <n v="1"/>
    <n v="80"/>
    <n v="0"/>
    <n v="10"/>
    <n v="4"/>
    <n v="5"/>
    <n v="4"/>
    <n v="0"/>
    <n v="4"/>
  </r>
  <r>
    <s v="No"/>
    <s v="Travel_Rarely"/>
    <x v="1"/>
    <s v="Current Employees"/>
    <x v="1"/>
    <x v="2"/>
    <s v="STAFF-192"/>
    <x v="141"/>
    <x v="1"/>
    <x v="1"/>
    <x v="0"/>
    <s v="No"/>
    <s v="Y"/>
    <n v="2"/>
    <n v="-2"/>
    <n v="0"/>
    <n v="45"/>
    <n v="0"/>
    <m/>
    <n v="0"/>
    <n v="1"/>
    <n v="1316"/>
    <n v="29"/>
    <x v="3"/>
    <n v="1"/>
    <n v="3"/>
    <n v="83"/>
    <n v="3"/>
    <n v="1"/>
    <n v="4"/>
    <n v="3452"/>
    <n v="9752"/>
    <n v="5"/>
    <n v="13"/>
    <n v="3"/>
    <n v="2"/>
    <n v="80"/>
    <n v="0"/>
    <n v="9"/>
    <n v="2"/>
    <n v="6"/>
    <n v="5"/>
    <n v="0"/>
    <n v="3"/>
  </r>
  <r>
    <s v="No"/>
    <s v="Travel_Rarely"/>
    <x v="0"/>
    <s v="Current Employees"/>
    <x v="1"/>
    <x v="4"/>
    <s v="STAFF-193"/>
    <x v="142"/>
    <x v="0"/>
    <x v="1"/>
    <x v="0"/>
    <s v="Yes"/>
    <s v="Y"/>
    <n v="2"/>
    <n v="-2"/>
    <n v="0"/>
    <n v="38"/>
    <n v="0"/>
    <m/>
    <n v="0"/>
    <n v="1"/>
    <n v="364"/>
    <n v="3"/>
    <x v="4"/>
    <n v="1"/>
    <n v="4"/>
    <n v="32"/>
    <n v="3"/>
    <n v="2"/>
    <n v="3"/>
    <n v="4317"/>
    <n v="2302"/>
    <n v="3"/>
    <n v="20"/>
    <n v="4"/>
    <n v="2"/>
    <n v="80"/>
    <n v="0"/>
    <n v="19"/>
    <n v="3"/>
    <n v="3"/>
    <n v="2"/>
    <n v="2"/>
    <n v="2"/>
  </r>
  <r>
    <s v="No"/>
    <s v="Travel_Rarely"/>
    <x v="2"/>
    <s v="Current Employees"/>
    <x v="1"/>
    <x v="0"/>
    <s v="STAFF-194"/>
    <x v="143"/>
    <x v="0"/>
    <x v="1"/>
    <x v="0"/>
    <s v="No"/>
    <s v="Y"/>
    <n v="4"/>
    <n v="-2"/>
    <n v="0"/>
    <n v="30"/>
    <n v="0"/>
    <m/>
    <n v="0"/>
    <n v="1"/>
    <n v="438"/>
    <n v="18"/>
    <x v="3"/>
    <n v="1"/>
    <n v="1"/>
    <n v="75"/>
    <n v="3"/>
    <n v="1"/>
    <n v="2"/>
    <n v="2632"/>
    <n v="23910"/>
    <n v="1"/>
    <n v="14"/>
    <n v="3"/>
    <n v="3"/>
    <n v="80"/>
    <n v="0"/>
    <n v="5"/>
    <n v="2"/>
    <n v="5"/>
    <n v="4"/>
    <n v="0"/>
    <n v="4"/>
  </r>
  <r>
    <s v="No"/>
    <s v="Travel_Frequently"/>
    <x v="2"/>
    <s v="Current Employees"/>
    <x v="0"/>
    <x v="2"/>
    <s v="STAFF-195"/>
    <x v="144"/>
    <x v="1"/>
    <x v="0"/>
    <x v="2"/>
    <s v="No"/>
    <s v="Y"/>
    <n v="2"/>
    <n v="-2"/>
    <n v="0"/>
    <n v="32"/>
    <n v="0"/>
    <m/>
    <n v="0"/>
    <n v="1"/>
    <n v="689"/>
    <n v="9"/>
    <x v="0"/>
    <n v="1"/>
    <n v="4"/>
    <n v="35"/>
    <n v="1"/>
    <n v="2"/>
    <n v="4"/>
    <n v="4668"/>
    <n v="22812"/>
    <n v="0"/>
    <n v="17"/>
    <n v="3"/>
    <n v="4"/>
    <n v="80"/>
    <n v="3"/>
    <n v="9"/>
    <n v="4"/>
    <n v="8"/>
    <n v="7"/>
    <n v="0"/>
    <n v="7"/>
  </r>
  <r>
    <s v="No"/>
    <s v="Travel_Rarely"/>
    <x v="2"/>
    <s v="Current Employees"/>
    <x v="1"/>
    <x v="4"/>
    <s v="STAFF-197"/>
    <x v="145"/>
    <x v="0"/>
    <x v="1"/>
    <x v="2"/>
    <s v="No"/>
    <s v="Y"/>
    <n v="3"/>
    <n v="-2"/>
    <n v="0"/>
    <n v="30"/>
    <n v="0"/>
    <m/>
    <n v="0"/>
    <n v="1"/>
    <n v="201"/>
    <n v="5"/>
    <x v="3"/>
    <n v="1"/>
    <n v="4"/>
    <n v="84"/>
    <n v="3"/>
    <n v="1"/>
    <n v="4"/>
    <n v="3204"/>
    <n v="10415"/>
    <n v="5"/>
    <n v="14"/>
    <n v="3"/>
    <n v="4"/>
    <n v="80"/>
    <n v="1"/>
    <n v="8"/>
    <n v="3"/>
    <n v="3"/>
    <n v="2"/>
    <n v="2"/>
    <n v="2"/>
  </r>
  <r>
    <s v="No"/>
    <s v="Travel_Rarely"/>
    <x v="2"/>
    <s v="Current Employees"/>
    <x v="1"/>
    <x v="2"/>
    <s v="STAFF-198"/>
    <x v="146"/>
    <x v="1"/>
    <x v="2"/>
    <x v="0"/>
    <s v="No"/>
    <s v="Y"/>
    <n v="3"/>
    <n v="-2"/>
    <n v="0"/>
    <n v="30"/>
    <n v="0"/>
    <m/>
    <n v="0"/>
    <n v="1"/>
    <n v="1427"/>
    <n v="2"/>
    <x v="1"/>
    <n v="1"/>
    <n v="2"/>
    <n v="35"/>
    <n v="2"/>
    <n v="1"/>
    <n v="4"/>
    <n v="2720"/>
    <n v="11162"/>
    <n v="0"/>
    <n v="13"/>
    <n v="3"/>
    <n v="4"/>
    <n v="80"/>
    <n v="0"/>
    <n v="6"/>
    <n v="3"/>
    <n v="5"/>
    <n v="3"/>
    <n v="1"/>
    <n v="2"/>
  </r>
  <r>
    <s v="No"/>
    <s v="Travel_Frequently"/>
    <x v="0"/>
    <s v="Current Employees"/>
    <x v="1"/>
    <x v="0"/>
    <s v="STAFF-199"/>
    <x v="147"/>
    <x v="1"/>
    <x v="5"/>
    <x v="2"/>
    <s v="No"/>
    <s v="Y"/>
    <n v="2"/>
    <n v="-2"/>
    <n v="0"/>
    <n v="41"/>
    <n v="0"/>
    <m/>
    <n v="0"/>
    <n v="1"/>
    <n v="857"/>
    <n v="10"/>
    <x v="3"/>
    <n v="1"/>
    <n v="4"/>
    <n v="91"/>
    <n v="2"/>
    <n v="4"/>
    <n v="2"/>
    <n v="17181"/>
    <n v="12888"/>
    <n v="4"/>
    <n v="13"/>
    <n v="3"/>
    <n v="2"/>
    <n v="80"/>
    <n v="1"/>
    <n v="21"/>
    <n v="2"/>
    <n v="7"/>
    <n v="6"/>
    <n v="7"/>
    <n v="7"/>
  </r>
  <r>
    <s v="No"/>
    <s v="Travel_Rarely"/>
    <x v="0"/>
    <s v="Current Employees"/>
    <x v="1"/>
    <x v="0"/>
    <s v="STAFF-200"/>
    <x v="148"/>
    <x v="1"/>
    <x v="2"/>
    <x v="1"/>
    <s v="No"/>
    <s v="Y"/>
    <n v="2"/>
    <n v="-2"/>
    <n v="0"/>
    <n v="41"/>
    <n v="0"/>
    <m/>
    <n v="0"/>
    <n v="1"/>
    <n v="933"/>
    <n v="9"/>
    <x v="2"/>
    <n v="1"/>
    <n v="3"/>
    <n v="94"/>
    <n v="3"/>
    <n v="1"/>
    <n v="2"/>
    <n v="2238"/>
    <n v="6961"/>
    <n v="2"/>
    <n v="21"/>
    <n v="4"/>
    <n v="4"/>
    <n v="80"/>
    <n v="1"/>
    <n v="7"/>
    <n v="3"/>
    <n v="5"/>
    <n v="0"/>
    <n v="1"/>
    <n v="4"/>
  </r>
  <r>
    <s v="No"/>
    <s v="Travel_Rarely"/>
    <x v="4"/>
    <s v="Current Employees"/>
    <x v="1"/>
    <x v="2"/>
    <s v="STAFF-201"/>
    <x v="149"/>
    <x v="0"/>
    <x v="2"/>
    <x v="0"/>
    <s v="No"/>
    <s v="Y"/>
    <n v="3"/>
    <n v="-2"/>
    <n v="0"/>
    <n v="19"/>
    <n v="0"/>
    <m/>
    <n v="0"/>
    <n v="1"/>
    <n v="1181"/>
    <n v="3"/>
    <x v="1"/>
    <n v="1"/>
    <n v="2"/>
    <n v="79"/>
    <n v="3"/>
    <n v="1"/>
    <n v="3"/>
    <n v="1483"/>
    <n v="16102"/>
    <n v="1"/>
    <n v="14"/>
    <n v="3"/>
    <n v="4"/>
    <n v="80"/>
    <n v="0"/>
    <n v="1"/>
    <n v="3"/>
    <n v="1"/>
    <n v="0"/>
    <n v="0"/>
    <n v="0"/>
  </r>
  <r>
    <s v="No"/>
    <s v="Travel_Frequently"/>
    <x v="0"/>
    <s v="Current Employees"/>
    <x v="1"/>
    <x v="2"/>
    <s v="STAFF-202"/>
    <x v="150"/>
    <x v="0"/>
    <x v="1"/>
    <x v="2"/>
    <s v="No"/>
    <s v="Y"/>
    <n v="2"/>
    <n v="-2"/>
    <n v="0"/>
    <n v="40"/>
    <n v="0"/>
    <m/>
    <n v="0"/>
    <n v="1"/>
    <n v="1395"/>
    <n v="26"/>
    <x v="3"/>
    <n v="1"/>
    <n v="2"/>
    <n v="54"/>
    <n v="3"/>
    <n v="2"/>
    <n v="3"/>
    <n v="5605"/>
    <n v="8504"/>
    <n v="1"/>
    <n v="11"/>
    <n v="3"/>
    <n v="1"/>
    <n v="80"/>
    <n v="1"/>
    <n v="20"/>
    <n v="3"/>
    <n v="20"/>
    <n v="7"/>
    <n v="2"/>
    <n v="13"/>
  </r>
  <r>
    <s v="No"/>
    <s v="Travel_Rarely"/>
    <x v="0"/>
    <s v="Current Employees"/>
    <x v="0"/>
    <x v="3"/>
    <s v="STAFF-204"/>
    <x v="151"/>
    <x v="1"/>
    <x v="0"/>
    <x v="1"/>
    <s v="No"/>
    <s v="Y"/>
    <n v="3"/>
    <n v="-2"/>
    <n v="0"/>
    <n v="35"/>
    <n v="0"/>
    <m/>
    <n v="0"/>
    <n v="1"/>
    <n v="662"/>
    <n v="1"/>
    <x v="4"/>
    <n v="1"/>
    <n v="3"/>
    <n v="94"/>
    <n v="3"/>
    <n v="3"/>
    <n v="3"/>
    <n v="7295"/>
    <n v="11439"/>
    <n v="1"/>
    <n v="13"/>
    <n v="3"/>
    <n v="1"/>
    <n v="80"/>
    <n v="2"/>
    <n v="10"/>
    <n v="3"/>
    <n v="10"/>
    <n v="8"/>
    <n v="0"/>
    <n v="6"/>
  </r>
  <r>
    <s v="No"/>
    <s v="Travel_Rarely"/>
    <x v="1"/>
    <s v="Current Employees"/>
    <x v="0"/>
    <x v="3"/>
    <s v="STAFF-205"/>
    <x v="152"/>
    <x v="1"/>
    <x v="6"/>
    <x v="1"/>
    <s v="Yes"/>
    <s v="Y"/>
    <n v="3"/>
    <n v="-2"/>
    <n v="0"/>
    <n v="53"/>
    <n v="0"/>
    <m/>
    <n v="0"/>
    <n v="1"/>
    <n v="1436"/>
    <n v="6"/>
    <x v="0"/>
    <n v="1"/>
    <n v="2"/>
    <n v="34"/>
    <n v="3"/>
    <n v="2"/>
    <n v="3"/>
    <n v="2306"/>
    <n v="16047"/>
    <n v="2"/>
    <n v="20"/>
    <n v="4"/>
    <n v="4"/>
    <n v="80"/>
    <n v="1"/>
    <n v="13"/>
    <n v="1"/>
    <n v="7"/>
    <n v="7"/>
    <n v="4"/>
    <n v="5"/>
  </r>
  <r>
    <s v="No"/>
    <s v="Travel_Rarely"/>
    <x v="1"/>
    <s v="Current Employees"/>
    <x v="1"/>
    <x v="0"/>
    <s v="STAFF-206"/>
    <x v="153"/>
    <x v="1"/>
    <x v="2"/>
    <x v="2"/>
    <s v="No"/>
    <s v="Y"/>
    <n v="2"/>
    <n v="-2"/>
    <n v="0"/>
    <n v="45"/>
    <n v="0"/>
    <m/>
    <n v="0"/>
    <n v="1"/>
    <n v="194"/>
    <n v="9"/>
    <x v="3"/>
    <n v="1"/>
    <n v="2"/>
    <n v="60"/>
    <n v="3"/>
    <n v="2"/>
    <n v="2"/>
    <n v="2348"/>
    <n v="10901"/>
    <n v="8"/>
    <n v="18"/>
    <n v="3"/>
    <n v="3"/>
    <n v="80"/>
    <n v="1"/>
    <n v="20"/>
    <n v="1"/>
    <n v="17"/>
    <n v="9"/>
    <n v="0"/>
    <n v="15"/>
  </r>
  <r>
    <s v="No"/>
    <s v="Travel_Frequently"/>
    <x v="2"/>
    <s v="Current Employees"/>
    <x v="0"/>
    <x v="3"/>
    <s v="STAFF-207"/>
    <x v="154"/>
    <x v="0"/>
    <x v="0"/>
    <x v="0"/>
    <s v="No"/>
    <s v="Y"/>
    <n v="2"/>
    <n v="-2"/>
    <n v="0"/>
    <n v="32"/>
    <n v="0"/>
    <m/>
    <n v="0"/>
    <n v="1"/>
    <n v="967"/>
    <n v="8"/>
    <x v="3"/>
    <n v="1"/>
    <n v="2"/>
    <n v="43"/>
    <n v="3"/>
    <n v="3"/>
    <n v="4"/>
    <n v="8998"/>
    <n v="15589"/>
    <n v="1"/>
    <n v="14"/>
    <n v="3"/>
    <n v="4"/>
    <n v="80"/>
    <n v="0"/>
    <n v="9"/>
    <n v="3"/>
    <n v="9"/>
    <n v="8"/>
    <n v="3"/>
    <n v="7"/>
  </r>
  <r>
    <s v="No"/>
    <s v="Non-Travel"/>
    <x v="2"/>
    <s v="Current Employees"/>
    <x v="1"/>
    <x v="4"/>
    <s v="STAFF-208"/>
    <x v="155"/>
    <x v="1"/>
    <x v="3"/>
    <x v="1"/>
    <s v="No"/>
    <s v="Y"/>
    <n v="1"/>
    <n v="-2"/>
    <n v="0"/>
    <n v="29"/>
    <n v="0"/>
    <m/>
    <n v="0"/>
    <n v="1"/>
    <n v="1496"/>
    <n v="1"/>
    <x v="1"/>
    <n v="1"/>
    <n v="4"/>
    <n v="41"/>
    <n v="3"/>
    <n v="2"/>
    <n v="4"/>
    <n v="4319"/>
    <n v="26283"/>
    <n v="1"/>
    <n v="13"/>
    <n v="3"/>
    <n v="1"/>
    <n v="80"/>
    <n v="1"/>
    <n v="10"/>
    <n v="3"/>
    <n v="10"/>
    <n v="7"/>
    <n v="0"/>
    <n v="9"/>
  </r>
  <r>
    <s v="No"/>
    <s v="Travel_Rarely"/>
    <x v="1"/>
    <s v="Current Employees"/>
    <x v="1"/>
    <x v="2"/>
    <s v="STAFF-211"/>
    <x v="156"/>
    <x v="1"/>
    <x v="3"/>
    <x v="1"/>
    <s v="No"/>
    <s v="Y"/>
    <n v="2"/>
    <n v="-2"/>
    <n v="0"/>
    <n v="51"/>
    <n v="0"/>
    <m/>
    <n v="0"/>
    <n v="1"/>
    <n v="1169"/>
    <n v="7"/>
    <x v="2"/>
    <n v="1"/>
    <n v="2"/>
    <n v="34"/>
    <n v="2"/>
    <n v="2"/>
    <n v="3"/>
    <n v="6132"/>
    <n v="13983"/>
    <n v="2"/>
    <n v="17"/>
    <n v="3"/>
    <n v="3"/>
    <n v="80"/>
    <n v="0"/>
    <n v="10"/>
    <n v="3"/>
    <n v="1"/>
    <n v="0"/>
    <n v="0"/>
    <n v="0"/>
  </r>
  <r>
    <s v="No"/>
    <s v="Travel_Rarely"/>
    <x v="3"/>
    <s v="Current Employees"/>
    <x v="1"/>
    <x v="2"/>
    <s v="STAFF-214"/>
    <x v="157"/>
    <x v="0"/>
    <x v="1"/>
    <x v="1"/>
    <s v="Yes"/>
    <s v="Y"/>
    <n v="3"/>
    <n v="-2"/>
    <n v="0"/>
    <n v="58"/>
    <n v="0"/>
    <m/>
    <n v="0"/>
    <n v="1"/>
    <n v="1145"/>
    <n v="9"/>
    <x v="3"/>
    <n v="1"/>
    <n v="2"/>
    <n v="75"/>
    <n v="2"/>
    <n v="1"/>
    <n v="3"/>
    <n v="3346"/>
    <n v="11873"/>
    <n v="4"/>
    <n v="20"/>
    <n v="4"/>
    <n v="2"/>
    <n v="80"/>
    <n v="1"/>
    <n v="9"/>
    <n v="2"/>
    <n v="1"/>
    <n v="0"/>
    <n v="0"/>
    <n v="0"/>
  </r>
  <r>
    <s v="No"/>
    <s v="Travel_Rarely"/>
    <x v="0"/>
    <s v="Current Employees"/>
    <x v="0"/>
    <x v="3"/>
    <s v="STAFF-215"/>
    <x v="158"/>
    <x v="1"/>
    <x v="0"/>
    <x v="1"/>
    <s v="No"/>
    <s v="Y"/>
    <n v="2"/>
    <n v="-2"/>
    <n v="0"/>
    <n v="40"/>
    <n v="0"/>
    <m/>
    <n v="0"/>
    <n v="1"/>
    <n v="630"/>
    <n v="4"/>
    <x v="2"/>
    <n v="1"/>
    <n v="3"/>
    <n v="67"/>
    <n v="2"/>
    <n v="3"/>
    <n v="4"/>
    <n v="10855"/>
    <n v="8552"/>
    <n v="7"/>
    <n v="11"/>
    <n v="3"/>
    <n v="1"/>
    <n v="80"/>
    <n v="1"/>
    <n v="15"/>
    <n v="2"/>
    <n v="12"/>
    <n v="11"/>
    <n v="2"/>
    <n v="11"/>
  </r>
  <r>
    <s v="No"/>
    <s v="Travel_Frequently"/>
    <x v="2"/>
    <s v="Current Employees"/>
    <x v="0"/>
    <x v="3"/>
    <s v="STAFF-216"/>
    <x v="159"/>
    <x v="0"/>
    <x v="6"/>
    <x v="1"/>
    <s v="No"/>
    <s v="Y"/>
    <n v="3"/>
    <n v="-2"/>
    <n v="0"/>
    <n v="34"/>
    <n v="0"/>
    <m/>
    <n v="0"/>
    <n v="1"/>
    <n v="303"/>
    <n v="2"/>
    <x v="2"/>
    <n v="1"/>
    <n v="3"/>
    <n v="75"/>
    <n v="3"/>
    <n v="1"/>
    <n v="3"/>
    <n v="2231"/>
    <n v="11314"/>
    <n v="6"/>
    <n v="18"/>
    <n v="3"/>
    <n v="4"/>
    <n v="80"/>
    <n v="1"/>
    <n v="6"/>
    <n v="3"/>
    <n v="4"/>
    <n v="3"/>
    <n v="1"/>
    <n v="2"/>
  </r>
  <r>
    <s v="No"/>
    <s v="Travel_Rarely"/>
    <x v="4"/>
    <s v="Current Employees"/>
    <x v="1"/>
    <x v="2"/>
    <s v="STAFF-217"/>
    <x v="160"/>
    <x v="1"/>
    <x v="1"/>
    <x v="1"/>
    <s v="No"/>
    <s v="Y"/>
    <n v="6"/>
    <n v="-2"/>
    <n v="0"/>
    <n v="22"/>
    <n v="0"/>
    <m/>
    <n v="0"/>
    <n v="1"/>
    <n v="1256"/>
    <n v="19"/>
    <x v="1"/>
    <n v="1"/>
    <n v="3"/>
    <n v="80"/>
    <n v="3"/>
    <n v="1"/>
    <n v="4"/>
    <n v="2323"/>
    <n v="11992"/>
    <n v="1"/>
    <n v="24"/>
    <n v="4"/>
    <n v="1"/>
    <n v="80"/>
    <n v="2"/>
    <n v="2"/>
    <n v="3"/>
    <n v="2"/>
    <n v="2"/>
    <n v="2"/>
    <n v="2"/>
  </r>
  <r>
    <s v="No"/>
    <s v="Non-Travel"/>
    <x v="2"/>
    <s v="Current Employees"/>
    <x v="1"/>
    <x v="2"/>
    <s v="STAFF-218"/>
    <x v="161"/>
    <x v="1"/>
    <x v="1"/>
    <x v="2"/>
    <s v="No"/>
    <s v="Y"/>
    <n v="1"/>
    <n v="-2"/>
    <n v="0"/>
    <n v="27"/>
    <n v="0"/>
    <m/>
    <n v="0"/>
    <n v="1"/>
    <n v="691"/>
    <n v="9"/>
    <x v="3"/>
    <n v="1"/>
    <n v="4"/>
    <n v="57"/>
    <n v="3"/>
    <n v="1"/>
    <n v="3"/>
    <n v="2024"/>
    <n v="5970"/>
    <n v="6"/>
    <n v="18"/>
    <n v="3"/>
    <n v="4"/>
    <n v="80"/>
    <n v="1"/>
    <n v="6"/>
    <n v="1"/>
    <n v="2"/>
    <n v="2"/>
    <n v="2"/>
    <n v="2"/>
  </r>
  <r>
    <s v="No"/>
    <s v="Travel_Rarely"/>
    <x v="2"/>
    <s v="Current Employees"/>
    <x v="1"/>
    <x v="2"/>
    <s v="STAFF-221"/>
    <x v="162"/>
    <x v="1"/>
    <x v="1"/>
    <x v="1"/>
    <s v="No"/>
    <s v="Y"/>
    <n v="2"/>
    <n v="-2"/>
    <n v="0"/>
    <n v="28"/>
    <n v="0"/>
    <m/>
    <n v="0"/>
    <n v="1"/>
    <n v="440"/>
    <n v="21"/>
    <x v="3"/>
    <n v="1"/>
    <n v="3"/>
    <n v="42"/>
    <n v="3"/>
    <n v="1"/>
    <n v="4"/>
    <n v="2713"/>
    <n v="6672"/>
    <n v="1"/>
    <n v="11"/>
    <n v="3"/>
    <n v="3"/>
    <n v="80"/>
    <n v="1"/>
    <n v="5"/>
    <n v="1"/>
    <n v="5"/>
    <n v="2"/>
    <n v="0"/>
    <n v="2"/>
  </r>
  <r>
    <s v="No"/>
    <s v="Travel_Rarely"/>
    <x v="3"/>
    <s v="Current Employees"/>
    <x v="1"/>
    <x v="0"/>
    <s v="STAFF-223"/>
    <x v="163"/>
    <x v="1"/>
    <x v="4"/>
    <x v="2"/>
    <s v="Yes"/>
    <s v="Y"/>
    <n v="2"/>
    <n v="-2"/>
    <n v="0"/>
    <n v="57"/>
    <n v="0"/>
    <m/>
    <n v="0"/>
    <n v="1"/>
    <n v="334"/>
    <n v="24"/>
    <x v="0"/>
    <n v="1"/>
    <n v="3"/>
    <n v="83"/>
    <n v="4"/>
    <n v="3"/>
    <n v="2"/>
    <n v="9439"/>
    <n v="23402"/>
    <n v="3"/>
    <n v="16"/>
    <n v="3"/>
    <n v="2"/>
    <n v="80"/>
    <n v="1"/>
    <n v="12"/>
    <n v="1"/>
    <n v="5"/>
    <n v="3"/>
    <n v="1"/>
    <n v="4"/>
  </r>
  <r>
    <s v="No"/>
    <s v="Non-Travel"/>
    <x v="2"/>
    <s v="Current Employees"/>
    <x v="1"/>
    <x v="2"/>
    <s v="STAFF-224"/>
    <x v="164"/>
    <x v="1"/>
    <x v="1"/>
    <x v="2"/>
    <s v="Yes"/>
    <s v="Y"/>
    <n v="2"/>
    <n v="-2"/>
    <n v="0"/>
    <n v="27"/>
    <n v="0"/>
    <m/>
    <n v="0"/>
    <n v="1"/>
    <n v="1450"/>
    <n v="3"/>
    <x v="3"/>
    <n v="1"/>
    <n v="3"/>
    <n v="79"/>
    <n v="2"/>
    <n v="1"/>
    <n v="3"/>
    <n v="2566"/>
    <n v="25326"/>
    <n v="1"/>
    <n v="15"/>
    <n v="3"/>
    <n v="4"/>
    <n v="80"/>
    <n v="1"/>
    <n v="1"/>
    <n v="2"/>
    <n v="1"/>
    <n v="1"/>
    <n v="0"/>
    <n v="1"/>
  </r>
  <r>
    <s v="No"/>
    <s v="Travel_Rarely"/>
    <x v="1"/>
    <s v="Current Employees"/>
    <x v="1"/>
    <x v="0"/>
    <s v="STAFF-226"/>
    <x v="165"/>
    <x v="0"/>
    <x v="5"/>
    <x v="0"/>
    <s v="No"/>
    <s v="Y"/>
    <n v="5"/>
    <n v="-2"/>
    <n v="0"/>
    <n v="50"/>
    <n v="0"/>
    <m/>
    <n v="0"/>
    <n v="1"/>
    <n v="1452"/>
    <n v="11"/>
    <x v="3"/>
    <n v="1"/>
    <n v="3"/>
    <n v="53"/>
    <n v="3"/>
    <n v="5"/>
    <n v="2"/>
    <n v="19926"/>
    <n v="17053"/>
    <n v="3"/>
    <n v="15"/>
    <n v="3"/>
    <n v="2"/>
    <n v="80"/>
    <n v="0"/>
    <n v="21"/>
    <n v="3"/>
    <n v="5"/>
    <n v="4"/>
    <n v="4"/>
    <n v="4"/>
  </r>
  <r>
    <s v="No"/>
    <s v="Travel_Rarely"/>
    <x v="0"/>
    <s v="Current Employees"/>
    <x v="1"/>
    <x v="0"/>
    <s v="STAFF-227"/>
    <x v="166"/>
    <x v="1"/>
    <x v="1"/>
    <x v="2"/>
    <s v="No"/>
    <s v="Y"/>
    <n v="2"/>
    <n v="-2"/>
    <n v="0"/>
    <n v="41"/>
    <n v="0"/>
    <m/>
    <n v="0"/>
    <n v="1"/>
    <n v="465"/>
    <n v="14"/>
    <x v="3"/>
    <n v="1"/>
    <n v="1"/>
    <n v="56"/>
    <n v="3"/>
    <n v="1"/>
    <n v="2"/>
    <n v="2451"/>
    <n v="4609"/>
    <n v="4"/>
    <n v="12"/>
    <n v="3"/>
    <n v="1"/>
    <n v="80"/>
    <n v="1"/>
    <n v="13"/>
    <n v="3"/>
    <n v="9"/>
    <n v="8"/>
    <n v="1"/>
    <n v="8"/>
  </r>
  <r>
    <s v="No"/>
    <s v="Travel_Rarely"/>
    <x v="2"/>
    <s v="Current Employees"/>
    <x v="0"/>
    <x v="0"/>
    <s v="STAFF-228"/>
    <x v="167"/>
    <x v="0"/>
    <x v="0"/>
    <x v="1"/>
    <s v="No"/>
    <s v="Y"/>
    <n v="2"/>
    <n v="-2"/>
    <n v="0"/>
    <n v="30"/>
    <n v="0"/>
    <m/>
    <n v="0"/>
    <n v="1"/>
    <n v="1339"/>
    <n v="5"/>
    <x v="3"/>
    <n v="1"/>
    <n v="2"/>
    <n v="41"/>
    <n v="3"/>
    <n v="3"/>
    <n v="2"/>
    <n v="9419"/>
    <n v="8053"/>
    <n v="2"/>
    <n v="12"/>
    <n v="3"/>
    <n v="3"/>
    <n v="80"/>
    <n v="1"/>
    <n v="12"/>
    <n v="3"/>
    <n v="10"/>
    <n v="9"/>
    <n v="7"/>
    <n v="4"/>
  </r>
  <r>
    <s v="No"/>
    <s v="Travel_Rarely"/>
    <x v="0"/>
    <s v="Current Employees"/>
    <x v="0"/>
    <x v="0"/>
    <s v="STAFF-230"/>
    <x v="168"/>
    <x v="0"/>
    <x v="0"/>
    <x v="0"/>
    <s v="No"/>
    <s v="Y"/>
    <n v="2"/>
    <n v="-2"/>
    <n v="0"/>
    <n v="38"/>
    <n v="0"/>
    <m/>
    <n v="0"/>
    <n v="1"/>
    <n v="702"/>
    <n v="1"/>
    <x v="2"/>
    <n v="1"/>
    <n v="1"/>
    <n v="59"/>
    <n v="2"/>
    <n v="2"/>
    <n v="2"/>
    <n v="8686"/>
    <n v="12930"/>
    <n v="4"/>
    <n v="22"/>
    <n v="4"/>
    <n v="3"/>
    <n v="80"/>
    <n v="0"/>
    <n v="12"/>
    <n v="4"/>
    <n v="8"/>
    <n v="3"/>
    <n v="0"/>
    <n v="7"/>
  </r>
  <r>
    <s v="No"/>
    <s v="Travel_Rarely"/>
    <x v="2"/>
    <s v="Current Employees"/>
    <x v="1"/>
    <x v="0"/>
    <s v="STAFF-231"/>
    <x v="169"/>
    <x v="1"/>
    <x v="1"/>
    <x v="0"/>
    <s v="No"/>
    <s v="Y"/>
    <n v="2"/>
    <n v="-2"/>
    <n v="0"/>
    <n v="32"/>
    <n v="0"/>
    <m/>
    <n v="0"/>
    <n v="1"/>
    <n v="120"/>
    <n v="6"/>
    <x v="4"/>
    <n v="1"/>
    <n v="3"/>
    <n v="43"/>
    <n v="3"/>
    <n v="1"/>
    <n v="2"/>
    <n v="3038"/>
    <n v="12430"/>
    <n v="3"/>
    <n v="20"/>
    <n v="4"/>
    <n v="1"/>
    <n v="80"/>
    <n v="0"/>
    <n v="8"/>
    <n v="3"/>
    <n v="5"/>
    <n v="4"/>
    <n v="1"/>
    <n v="4"/>
  </r>
  <r>
    <s v="No"/>
    <s v="Travel_Rarely"/>
    <x v="2"/>
    <s v="Current Employees"/>
    <x v="1"/>
    <x v="4"/>
    <s v="STAFF-233"/>
    <x v="170"/>
    <x v="1"/>
    <x v="1"/>
    <x v="1"/>
    <s v="Yes"/>
    <s v="Y"/>
    <n v="3"/>
    <n v="-2"/>
    <n v="0"/>
    <n v="27"/>
    <n v="0"/>
    <m/>
    <n v="0"/>
    <n v="1"/>
    <n v="1157"/>
    <n v="17"/>
    <x v="3"/>
    <n v="1"/>
    <n v="3"/>
    <n v="51"/>
    <n v="3"/>
    <n v="1"/>
    <n v="4"/>
    <n v="3058"/>
    <n v="13364"/>
    <n v="0"/>
    <n v="16"/>
    <n v="3"/>
    <n v="4"/>
    <n v="80"/>
    <n v="1"/>
    <n v="6"/>
    <n v="2"/>
    <n v="5"/>
    <n v="2"/>
    <n v="1"/>
    <n v="1"/>
  </r>
  <r>
    <s v="Yes"/>
    <s v="Travel_Frequently"/>
    <x v="4"/>
    <s v="Ex-Employees"/>
    <x v="0"/>
    <x v="4"/>
    <s v="STAFF-235"/>
    <x v="171"/>
    <x v="0"/>
    <x v="6"/>
    <x v="0"/>
    <s v="No"/>
    <s v="Y"/>
    <n v="5"/>
    <n v="-2"/>
    <n v="0"/>
    <n v="19"/>
    <n v="1"/>
    <n v="1"/>
    <n v="1"/>
    <n v="0"/>
    <n v="602"/>
    <n v="1"/>
    <x v="1"/>
    <n v="1"/>
    <n v="3"/>
    <n v="100"/>
    <n v="1"/>
    <n v="1"/>
    <n v="4"/>
    <n v="2325"/>
    <n v="20989"/>
    <n v="0"/>
    <n v="21"/>
    <n v="4"/>
    <n v="1"/>
    <n v="80"/>
    <n v="0"/>
    <n v="1"/>
    <n v="4"/>
    <n v="0"/>
    <n v="0"/>
    <n v="0"/>
    <n v="0"/>
  </r>
  <r>
    <s v="No"/>
    <s v="Travel_Frequently"/>
    <x v="0"/>
    <s v="Current Employees"/>
    <x v="1"/>
    <x v="2"/>
    <s v="STAFF-238"/>
    <x v="172"/>
    <x v="1"/>
    <x v="2"/>
    <x v="0"/>
    <s v="No"/>
    <s v="Y"/>
    <n v="3"/>
    <n v="-2"/>
    <n v="0"/>
    <n v="36"/>
    <n v="0"/>
    <m/>
    <n v="0"/>
    <n v="1"/>
    <n v="1480"/>
    <n v="3"/>
    <x v="0"/>
    <n v="1"/>
    <n v="4"/>
    <n v="30"/>
    <n v="3"/>
    <n v="1"/>
    <n v="3"/>
    <n v="2088"/>
    <n v="15062"/>
    <n v="4"/>
    <n v="12"/>
    <n v="3"/>
    <n v="3"/>
    <n v="80"/>
    <n v="0"/>
    <n v="13"/>
    <n v="2"/>
    <n v="8"/>
    <n v="7"/>
    <n v="7"/>
    <n v="2"/>
  </r>
  <r>
    <s v="No"/>
    <s v="Non-Travel"/>
    <x v="2"/>
    <s v="Current Employees"/>
    <x v="1"/>
    <x v="2"/>
    <s v="STAFF-239"/>
    <x v="173"/>
    <x v="1"/>
    <x v="2"/>
    <x v="2"/>
    <s v="No"/>
    <s v="Y"/>
    <n v="4"/>
    <n v="-2"/>
    <n v="0"/>
    <n v="30"/>
    <n v="0"/>
    <m/>
    <n v="0"/>
    <n v="1"/>
    <n v="111"/>
    <n v="9"/>
    <x v="3"/>
    <n v="1"/>
    <n v="3"/>
    <n v="66"/>
    <n v="3"/>
    <n v="2"/>
    <n v="1"/>
    <n v="3072"/>
    <n v="11012"/>
    <n v="1"/>
    <n v="11"/>
    <n v="3"/>
    <n v="3"/>
    <n v="80"/>
    <n v="2"/>
    <n v="12"/>
    <n v="3"/>
    <n v="12"/>
    <n v="9"/>
    <n v="6"/>
    <n v="10"/>
  </r>
  <r>
    <s v="No"/>
    <s v="Travel_Rarely"/>
    <x v="1"/>
    <s v="Current Employees"/>
    <x v="0"/>
    <x v="0"/>
    <s v="STAFF-240"/>
    <x v="174"/>
    <x v="0"/>
    <x v="0"/>
    <x v="2"/>
    <s v="Yes"/>
    <s v="Y"/>
    <n v="3"/>
    <n v="-2"/>
    <n v="0"/>
    <n v="45"/>
    <n v="0"/>
    <m/>
    <n v="0"/>
    <n v="1"/>
    <n v="1268"/>
    <n v="4"/>
    <x v="0"/>
    <n v="1"/>
    <n v="3"/>
    <n v="30"/>
    <n v="3"/>
    <n v="2"/>
    <n v="2"/>
    <n v="5006"/>
    <n v="6319"/>
    <n v="4"/>
    <n v="11"/>
    <n v="3"/>
    <n v="1"/>
    <n v="80"/>
    <n v="1"/>
    <n v="9"/>
    <n v="4"/>
    <n v="5"/>
    <n v="4"/>
    <n v="0"/>
    <n v="3"/>
  </r>
  <r>
    <s v="No"/>
    <s v="Travel_Rarely"/>
    <x v="3"/>
    <s v="Current Employees"/>
    <x v="1"/>
    <x v="0"/>
    <s v="STAFF-241"/>
    <x v="175"/>
    <x v="0"/>
    <x v="1"/>
    <x v="2"/>
    <s v="Yes"/>
    <s v="Y"/>
    <n v="3"/>
    <n v="-2"/>
    <n v="0"/>
    <n v="56"/>
    <n v="0"/>
    <m/>
    <n v="0"/>
    <n v="1"/>
    <n v="713"/>
    <n v="8"/>
    <x v="3"/>
    <n v="1"/>
    <n v="3"/>
    <n v="67"/>
    <n v="3"/>
    <n v="1"/>
    <n v="2"/>
    <n v="4257"/>
    <n v="13939"/>
    <n v="4"/>
    <n v="18"/>
    <n v="3"/>
    <n v="3"/>
    <n v="80"/>
    <n v="1"/>
    <n v="19"/>
    <n v="3"/>
    <n v="2"/>
    <n v="2"/>
    <n v="2"/>
    <n v="2"/>
  </r>
  <r>
    <s v="No"/>
    <s v="Travel_Rarely"/>
    <x v="2"/>
    <s v="Current Employees"/>
    <x v="1"/>
    <x v="0"/>
    <s v="STAFF-242"/>
    <x v="176"/>
    <x v="1"/>
    <x v="1"/>
    <x v="0"/>
    <s v="No"/>
    <s v="Y"/>
    <n v="2"/>
    <n v="-2"/>
    <n v="0"/>
    <n v="33"/>
    <n v="0"/>
    <m/>
    <n v="0"/>
    <n v="1"/>
    <n v="134"/>
    <n v="2"/>
    <x v="3"/>
    <n v="1"/>
    <n v="3"/>
    <n v="90"/>
    <n v="3"/>
    <n v="1"/>
    <n v="2"/>
    <n v="2500"/>
    <n v="10515"/>
    <n v="0"/>
    <n v="14"/>
    <n v="3"/>
    <n v="1"/>
    <n v="80"/>
    <n v="0"/>
    <n v="4"/>
    <n v="4"/>
    <n v="3"/>
    <n v="1"/>
    <n v="0"/>
    <n v="2"/>
  </r>
  <r>
    <s v="Yes"/>
    <s v="Travel_Rarely"/>
    <x v="4"/>
    <s v="Ex-Employees"/>
    <x v="1"/>
    <x v="0"/>
    <s v="STAFF-243"/>
    <x v="177"/>
    <x v="1"/>
    <x v="2"/>
    <x v="0"/>
    <s v="No"/>
    <s v="Y"/>
    <n v="3"/>
    <n v="-2"/>
    <n v="0"/>
    <n v="19"/>
    <n v="1"/>
    <n v="1"/>
    <n v="1"/>
    <n v="0"/>
    <n v="303"/>
    <n v="2"/>
    <x v="3"/>
    <n v="1"/>
    <n v="2"/>
    <n v="47"/>
    <n v="2"/>
    <n v="1"/>
    <n v="2"/>
    <n v="1102"/>
    <n v="9241"/>
    <n v="1"/>
    <n v="22"/>
    <n v="4"/>
    <n v="3"/>
    <n v="80"/>
    <n v="0"/>
    <n v="1"/>
    <n v="2"/>
    <n v="1"/>
    <n v="0"/>
    <n v="1"/>
    <n v="0"/>
  </r>
  <r>
    <s v="No"/>
    <s v="Travel_Rarely"/>
    <x v="1"/>
    <s v="Current Employees"/>
    <x v="0"/>
    <x v="3"/>
    <s v="STAFF-244"/>
    <x v="178"/>
    <x v="0"/>
    <x v="0"/>
    <x v="2"/>
    <s v="No"/>
    <s v="Y"/>
    <n v="2"/>
    <n v="-2"/>
    <n v="0"/>
    <n v="46"/>
    <n v="0"/>
    <m/>
    <n v="0"/>
    <n v="1"/>
    <n v="526"/>
    <n v="1"/>
    <x v="0"/>
    <n v="1"/>
    <n v="2"/>
    <n v="92"/>
    <n v="3"/>
    <n v="3"/>
    <n v="1"/>
    <n v="10453"/>
    <n v="2137"/>
    <n v="1"/>
    <n v="25"/>
    <n v="4"/>
    <n v="3"/>
    <n v="80"/>
    <n v="3"/>
    <n v="24"/>
    <n v="3"/>
    <n v="24"/>
    <n v="13"/>
    <n v="15"/>
    <n v="7"/>
  </r>
  <r>
    <s v="No"/>
    <s v="Travel_Rarely"/>
    <x v="0"/>
    <s v="Current Employees"/>
    <x v="1"/>
    <x v="0"/>
    <s v="STAFF-245"/>
    <x v="179"/>
    <x v="0"/>
    <x v="2"/>
    <x v="0"/>
    <s v="No"/>
    <s v="Y"/>
    <n v="3"/>
    <n v="-2"/>
    <n v="0"/>
    <n v="38"/>
    <n v="0"/>
    <m/>
    <n v="0"/>
    <n v="1"/>
    <n v="1380"/>
    <n v="9"/>
    <x v="0"/>
    <n v="1"/>
    <n v="3"/>
    <n v="75"/>
    <n v="3"/>
    <n v="1"/>
    <n v="2"/>
    <n v="2288"/>
    <n v="6319"/>
    <n v="1"/>
    <n v="12"/>
    <n v="3"/>
    <n v="3"/>
    <n v="80"/>
    <n v="0"/>
    <n v="2"/>
    <n v="3"/>
    <n v="2"/>
    <n v="2"/>
    <n v="2"/>
    <n v="1"/>
  </r>
  <r>
    <s v="No"/>
    <s v="Travel_Rarely"/>
    <x v="2"/>
    <s v="Current Employees"/>
    <x v="1"/>
    <x v="2"/>
    <s v="STAFF-246"/>
    <x v="180"/>
    <x v="0"/>
    <x v="1"/>
    <x v="1"/>
    <s v="Yes"/>
    <s v="Y"/>
    <n v="0"/>
    <n v="-2"/>
    <n v="0"/>
    <n v="31"/>
    <n v="0"/>
    <m/>
    <n v="0"/>
    <n v="1"/>
    <n v="140"/>
    <n v="12"/>
    <x v="1"/>
    <n v="1"/>
    <n v="3"/>
    <n v="95"/>
    <n v="3"/>
    <n v="1"/>
    <n v="4"/>
    <n v="3929"/>
    <n v="6984"/>
    <n v="8"/>
    <n v="23"/>
    <n v="4"/>
    <n v="3"/>
    <n v="80"/>
    <n v="1"/>
    <n v="7"/>
    <n v="3"/>
    <n v="4"/>
    <n v="2"/>
    <n v="0"/>
    <n v="2"/>
  </r>
  <r>
    <s v="No"/>
    <s v="Travel_Rarely"/>
    <x v="2"/>
    <s v="Current Employees"/>
    <x v="1"/>
    <x v="2"/>
    <s v="STAFF-247"/>
    <x v="181"/>
    <x v="0"/>
    <x v="1"/>
    <x v="0"/>
    <s v="No"/>
    <s v="Y"/>
    <n v="3"/>
    <n v="-2"/>
    <n v="0"/>
    <n v="34"/>
    <n v="0"/>
    <m/>
    <n v="0"/>
    <n v="1"/>
    <n v="629"/>
    <n v="27"/>
    <x v="0"/>
    <n v="1"/>
    <n v="4"/>
    <n v="95"/>
    <n v="3"/>
    <n v="1"/>
    <n v="3"/>
    <n v="2311"/>
    <n v="5711"/>
    <n v="2"/>
    <n v="15"/>
    <n v="3"/>
    <n v="4"/>
    <n v="80"/>
    <n v="0"/>
    <n v="9"/>
    <n v="3"/>
    <n v="3"/>
    <n v="2"/>
    <n v="1"/>
    <n v="2"/>
  </r>
  <r>
    <s v="Yes"/>
    <s v="Travel_Rarely"/>
    <x v="0"/>
    <s v="Ex-Employees"/>
    <x v="0"/>
    <x v="3"/>
    <s v="STAFF-248"/>
    <x v="182"/>
    <x v="0"/>
    <x v="6"/>
    <x v="0"/>
    <s v="Yes"/>
    <s v="Y"/>
    <n v="5"/>
    <n v="-2"/>
    <n v="0"/>
    <n v="41"/>
    <n v="1"/>
    <n v="1"/>
    <n v="1"/>
    <n v="0"/>
    <n v="1356"/>
    <n v="20"/>
    <x v="0"/>
    <n v="1"/>
    <n v="2"/>
    <n v="70"/>
    <n v="3"/>
    <n v="1"/>
    <n v="3"/>
    <n v="3140"/>
    <n v="21728"/>
    <n v="1"/>
    <n v="22"/>
    <n v="4"/>
    <n v="4"/>
    <n v="80"/>
    <n v="0"/>
    <n v="4"/>
    <n v="2"/>
    <n v="4"/>
    <n v="3"/>
    <n v="0"/>
    <n v="2"/>
  </r>
  <r>
    <s v="No"/>
    <s v="Travel_Rarely"/>
    <x v="1"/>
    <s v="Current Employees"/>
    <x v="1"/>
    <x v="2"/>
    <s v="STAFF-249"/>
    <x v="183"/>
    <x v="1"/>
    <x v="2"/>
    <x v="1"/>
    <s v="No"/>
    <s v="Y"/>
    <n v="2"/>
    <n v="-2"/>
    <n v="0"/>
    <n v="50"/>
    <n v="0"/>
    <m/>
    <n v="0"/>
    <n v="1"/>
    <n v="328"/>
    <n v="1"/>
    <x v="3"/>
    <n v="1"/>
    <n v="3"/>
    <n v="86"/>
    <n v="2"/>
    <n v="1"/>
    <n v="3"/>
    <n v="3690"/>
    <n v="3425"/>
    <n v="2"/>
    <n v="15"/>
    <n v="3"/>
    <n v="4"/>
    <n v="80"/>
    <n v="1"/>
    <n v="5"/>
    <n v="2"/>
    <n v="3"/>
    <n v="2"/>
    <n v="0"/>
    <n v="2"/>
  </r>
  <r>
    <s v="No"/>
    <s v="Travel_Rarely"/>
    <x v="1"/>
    <s v="Current Employees"/>
    <x v="1"/>
    <x v="2"/>
    <s v="STAFF-250"/>
    <x v="184"/>
    <x v="0"/>
    <x v="3"/>
    <x v="2"/>
    <s v="No"/>
    <s v="Y"/>
    <n v="3"/>
    <n v="-2"/>
    <n v="0"/>
    <n v="53"/>
    <n v="0"/>
    <m/>
    <n v="0"/>
    <n v="1"/>
    <n v="1084"/>
    <n v="13"/>
    <x v="0"/>
    <n v="1"/>
    <n v="4"/>
    <n v="57"/>
    <n v="4"/>
    <n v="2"/>
    <n v="3"/>
    <n v="4450"/>
    <n v="26250"/>
    <n v="1"/>
    <n v="11"/>
    <n v="3"/>
    <n v="3"/>
    <n v="80"/>
    <n v="2"/>
    <n v="5"/>
    <n v="3"/>
    <n v="4"/>
    <n v="2"/>
    <n v="1"/>
    <n v="3"/>
  </r>
  <r>
    <s v="No"/>
    <s v="Travel_Rarely"/>
    <x v="2"/>
    <s v="Current Employees"/>
    <x v="1"/>
    <x v="2"/>
    <s v="STAFF-252"/>
    <x v="185"/>
    <x v="0"/>
    <x v="1"/>
    <x v="1"/>
    <s v="No"/>
    <s v="Y"/>
    <n v="5"/>
    <n v="-2"/>
    <n v="0"/>
    <n v="33"/>
    <n v="0"/>
    <m/>
    <n v="0"/>
    <n v="1"/>
    <n v="931"/>
    <n v="14"/>
    <x v="3"/>
    <n v="1"/>
    <n v="4"/>
    <n v="72"/>
    <n v="3"/>
    <n v="1"/>
    <n v="3"/>
    <n v="2756"/>
    <n v="4673"/>
    <n v="1"/>
    <n v="13"/>
    <n v="3"/>
    <n v="4"/>
    <n v="80"/>
    <n v="1"/>
    <n v="8"/>
    <n v="3"/>
    <n v="8"/>
    <n v="7"/>
    <n v="1"/>
    <n v="6"/>
  </r>
  <r>
    <s v="No"/>
    <s v="Travel_Rarely"/>
    <x v="0"/>
    <s v="Current Employees"/>
    <x v="1"/>
    <x v="2"/>
    <s v="STAFF-253"/>
    <x v="186"/>
    <x v="0"/>
    <x v="5"/>
    <x v="1"/>
    <s v="No"/>
    <s v="Y"/>
    <n v="2"/>
    <n v="-2"/>
    <n v="0"/>
    <n v="40"/>
    <n v="0"/>
    <m/>
    <n v="0"/>
    <n v="1"/>
    <n v="989"/>
    <n v="4"/>
    <x v="1"/>
    <n v="1"/>
    <n v="4"/>
    <n v="46"/>
    <n v="3"/>
    <n v="5"/>
    <n v="3"/>
    <n v="19033"/>
    <n v="6499"/>
    <n v="1"/>
    <n v="14"/>
    <n v="3"/>
    <n v="2"/>
    <n v="80"/>
    <n v="1"/>
    <n v="21"/>
    <n v="3"/>
    <n v="20"/>
    <n v="8"/>
    <n v="9"/>
    <n v="9"/>
  </r>
  <r>
    <s v="No"/>
    <s v="Travel_Rarely"/>
    <x v="3"/>
    <s v="Current Employees"/>
    <x v="1"/>
    <x v="2"/>
    <s v="STAFF-254"/>
    <x v="187"/>
    <x v="1"/>
    <x v="7"/>
    <x v="0"/>
    <s v="No"/>
    <s v="Y"/>
    <n v="3"/>
    <n v="-2"/>
    <n v="0"/>
    <n v="55"/>
    <n v="0"/>
    <m/>
    <n v="0"/>
    <n v="1"/>
    <n v="692"/>
    <n v="14"/>
    <x v="2"/>
    <n v="1"/>
    <n v="3"/>
    <n v="61"/>
    <n v="4"/>
    <n v="5"/>
    <n v="3"/>
    <n v="18722"/>
    <n v="13339"/>
    <n v="8"/>
    <n v="11"/>
    <n v="3"/>
    <n v="4"/>
    <n v="80"/>
    <n v="0"/>
    <n v="36"/>
    <n v="3"/>
    <n v="24"/>
    <n v="15"/>
    <n v="2"/>
    <n v="15"/>
  </r>
  <r>
    <s v="No"/>
    <s v="Travel_Frequently"/>
    <x v="2"/>
    <s v="Current Employees"/>
    <x v="1"/>
    <x v="0"/>
    <s v="STAFF-256"/>
    <x v="188"/>
    <x v="1"/>
    <x v="3"/>
    <x v="1"/>
    <s v="No"/>
    <s v="Y"/>
    <n v="2"/>
    <n v="-2"/>
    <n v="0"/>
    <n v="34"/>
    <n v="0"/>
    <m/>
    <n v="0"/>
    <n v="1"/>
    <n v="1069"/>
    <n v="2"/>
    <x v="1"/>
    <n v="1"/>
    <n v="4"/>
    <n v="45"/>
    <n v="2"/>
    <n v="2"/>
    <n v="2"/>
    <n v="9547"/>
    <n v="14074"/>
    <n v="1"/>
    <n v="17"/>
    <n v="3"/>
    <n v="3"/>
    <n v="80"/>
    <n v="0"/>
    <n v="10"/>
    <n v="2"/>
    <n v="10"/>
    <n v="9"/>
    <n v="1"/>
    <n v="9"/>
  </r>
  <r>
    <s v="No"/>
    <s v="Travel_Rarely"/>
    <x v="1"/>
    <s v="Current Employees"/>
    <x v="1"/>
    <x v="2"/>
    <s v="STAFF-258"/>
    <x v="189"/>
    <x v="0"/>
    <x v="4"/>
    <x v="0"/>
    <s v="No"/>
    <s v="Y"/>
    <n v="6"/>
    <n v="-2"/>
    <n v="0"/>
    <n v="51"/>
    <n v="0"/>
    <m/>
    <n v="0"/>
    <n v="1"/>
    <n v="313"/>
    <n v="3"/>
    <x v="3"/>
    <n v="1"/>
    <n v="4"/>
    <n v="98"/>
    <n v="3"/>
    <n v="4"/>
    <n v="3"/>
    <n v="13734"/>
    <n v="7192"/>
    <n v="3"/>
    <n v="18"/>
    <n v="3"/>
    <n v="3"/>
    <n v="80"/>
    <n v="0"/>
    <n v="21"/>
    <n v="3"/>
    <n v="7"/>
    <n v="7"/>
    <n v="1"/>
    <n v="0"/>
  </r>
  <r>
    <s v="No"/>
    <s v="Travel_Rarely"/>
    <x v="1"/>
    <s v="Current Employees"/>
    <x v="1"/>
    <x v="0"/>
    <s v="STAFF-259"/>
    <x v="190"/>
    <x v="1"/>
    <x v="5"/>
    <x v="1"/>
    <s v="No"/>
    <s v="Y"/>
    <n v="5"/>
    <n v="-2"/>
    <n v="0"/>
    <n v="52"/>
    <n v="0"/>
    <m/>
    <n v="0"/>
    <n v="1"/>
    <n v="699"/>
    <n v="1"/>
    <x v="2"/>
    <n v="1"/>
    <n v="3"/>
    <n v="65"/>
    <n v="2"/>
    <n v="5"/>
    <n v="2"/>
    <n v="19999"/>
    <n v="5678"/>
    <n v="0"/>
    <n v="14"/>
    <n v="3"/>
    <n v="1"/>
    <n v="80"/>
    <n v="1"/>
    <n v="34"/>
    <n v="3"/>
    <n v="33"/>
    <n v="18"/>
    <n v="11"/>
    <n v="9"/>
  </r>
  <r>
    <s v="No"/>
    <s v="Travel_Rarely"/>
    <x v="2"/>
    <s v="Current Employees"/>
    <x v="1"/>
    <x v="2"/>
    <s v="STAFF-260"/>
    <x v="191"/>
    <x v="0"/>
    <x v="1"/>
    <x v="0"/>
    <s v="No"/>
    <s v="Y"/>
    <n v="2"/>
    <n v="-2"/>
    <n v="0"/>
    <n v="27"/>
    <n v="0"/>
    <m/>
    <n v="0"/>
    <n v="1"/>
    <n v="894"/>
    <n v="9"/>
    <x v="3"/>
    <n v="1"/>
    <n v="4"/>
    <n v="99"/>
    <n v="3"/>
    <n v="1"/>
    <n v="3"/>
    <n v="2279"/>
    <n v="11781"/>
    <n v="1"/>
    <n v="16"/>
    <n v="3"/>
    <n v="4"/>
    <n v="80"/>
    <n v="0"/>
    <n v="7"/>
    <n v="2"/>
    <n v="7"/>
    <n v="7"/>
    <n v="0"/>
    <n v="3"/>
  </r>
  <r>
    <s v="Yes"/>
    <s v="Travel_Rarely"/>
    <x v="0"/>
    <s v="Ex-Employees"/>
    <x v="1"/>
    <x v="0"/>
    <s v="STAFF-261"/>
    <x v="192"/>
    <x v="1"/>
    <x v="3"/>
    <x v="1"/>
    <s v="Yes"/>
    <s v="Y"/>
    <n v="1"/>
    <n v="-2"/>
    <n v="0"/>
    <n v="35"/>
    <n v="1"/>
    <n v="1"/>
    <n v="1"/>
    <n v="0"/>
    <n v="556"/>
    <n v="23"/>
    <x v="0"/>
    <n v="1"/>
    <n v="2"/>
    <n v="50"/>
    <n v="2"/>
    <n v="2"/>
    <n v="2"/>
    <n v="5916"/>
    <n v="15497"/>
    <n v="3"/>
    <n v="13"/>
    <n v="3"/>
    <n v="1"/>
    <n v="80"/>
    <n v="0"/>
    <n v="8"/>
    <n v="3"/>
    <n v="1"/>
    <n v="0"/>
    <n v="0"/>
    <n v="1"/>
  </r>
  <r>
    <s v="No"/>
    <s v="Non-Travel"/>
    <x v="0"/>
    <s v="Current Employees"/>
    <x v="1"/>
    <x v="2"/>
    <s v="STAFF-262"/>
    <x v="193"/>
    <x v="1"/>
    <x v="1"/>
    <x v="2"/>
    <s v="No"/>
    <s v="Y"/>
    <n v="3"/>
    <n v="-2"/>
    <n v="0"/>
    <n v="43"/>
    <n v="0"/>
    <m/>
    <n v="0"/>
    <n v="1"/>
    <n v="1344"/>
    <n v="7"/>
    <x v="3"/>
    <n v="1"/>
    <n v="4"/>
    <n v="37"/>
    <n v="4"/>
    <n v="1"/>
    <n v="4"/>
    <n v="2089"/>
    <n v="5228"/>
    <n v="4"/>
    <n v="14"/>
    <n v="3"/>
    <n v="4"/>
    <n v="80"/>
    <n v="3"/>
    <n v="7"/>
    <n v="4"/>
    <n v="5"/>
    <n v="4"/>
    <n v="2"/>
    <n v="2"/>
  </r>
  <r>
    <s v="No"/>
    <s v="Non-Travel"/>
    <x v="1"/>
    <s v="Current Employees"/>
    <x v="1"/>
    <x v="2"/>
    <s v="STAFF-264"/>
    <x v="194"/>
    <x v="1"/>
    <x v="5"/>
    <x v="1"/>
    <s v="No"/>
    <s v="Y"/>
    <n v="1"/>
    <n v="-2"/>
    <n v="0"/>
    <n v="45"/>
    <n v="0"/>
    <m/>
    <n v="0"/>
    <n v="1"/>
    <n v="1195"/>
    <n v="2"/>
    <x v="0"/>
    <n v="1"/>
    <n v="1"/>
    <n v="65"/>
    <n v="2"/>
    <n v="4"/>
    <n v="4"/>
    <n v="16792"/>
    <n v="20462"/>
    <n v="9"/>
    <n v="23"/>
    <n v="4"/>
    <n v="4"/>
    <n v="80"/>
    <n v="1"/>
    <n v="22"/>
    <n v="3"/>
    <n v="20"/>
    <n v="8"/>
    <n v="11"/>
    <n v="8"/>
  </r>
  <r>
    <s v="No"/>
    <s v="Travel_Rarely"/>
    <x v="0"/>
    <s v="Current Employees"/>
    <x v="1"/>
    <x v="0"/>
    <s v="STAFF-267"/>
    <x v="195"/>
    <x v="1"/>
    <x v="1"/>
    <x v="1"/>
    <s v="Yes"/>
    <s v="Y"/>
    <n v="3"/>
    <n v="-2"/>
    <n v="0"/>
    <n v="37"/>
    <n v="0"/>
    <m/>
    <n v="0"/>
    <n v="1"/>
    <n v="290"/>
    <n v="21"/>
    <x v="3"/>
    <n v="1"/>
    <n v="2"/>
    <n v="65"/>
    <n v="4"/>
    <n v="1"/>
    <n v="2"/>
    <n v="3564"/>
    <n v="22977"/>
    <n v="1"/>
    <n v="12"/>
    <n v="3"/>
    <n v="1"/>
    <n v="80"/>
    <n v="1"/>
    <n v="8"/>
    <n v="2"/>
    <n v="8"/>
    <n v="7"/>
    <n v="1"/>
    <n v="7"/>
  </r>
  <r>
    <s v="No"/>
    <s v="Travel_Frequently"/>
    <x v="0"/>
    <s v="Current Employees"/>
    <x v="1"/>
    <x v="2"/>
    <s v="STAFF-269"/>
    <x v="196"/>
    <x v="0"/>
    <x v="2"/>
    <x v="0"/>
    <s v="No"/>
    <s v="Y"/>
    <n v="5"/>
    <n v="-2"/>
    <n v="0"/>
    <n v="35"/>
    <n v="0"/>
    <m/>
    <n v="0"/>
    <n v="1"/>
    <n v="138"/>
    <n v="2"/>
    <x v="3"/>
    <n v="1"/>
    <n v="2"/>
    <n v="37"/>
    <n v="3"/>
    <n v="2"/>
    <n v="3"/>
    <n v="4425"/>
    <n v="15986"/>
    <n v="5"/>
    <n v="11"/>
    <n v="3"/>
    <n v="4"/>
    <n v="80"/>
    <n v="0"/>
    <n v="10"/>
    <n v="3"/>
    <n v="6"/>
    <n v="2"/>
    <n v="1"/>
    <n v="2"/>
  </r>
  <r>
    <s v="No"/>
    <s v="Non-Travel"/>
    <x v="0"/>
    <s v="Current Employees"/>
    <x v="1"/>
    <x v="2"/>
    <s v="STAFF-270"/>
    <x v="197"/>
    <x v="0"/>
    <x v="3"/>
    <x v="2"/>
    <s v="No"/>
    <s v="Y"/>
    <n v="5"/>
    <n v="-2"/>
    <n v="0"/>
    <n v="42"/>
    <n v="0"/>
    <m/>
    <n v="0"/>
    <n v="1"/>
    <n v="926"/>
    <n v="21"/>
    <x v="0"/>
    <n v="1"/>
    <n v="3"/>
    <n v="36"/>
    <n v="3"/>
    <n v="2"/>
    <n v="3"/>
    <n v="5265"/>
    <n v="16439"/>
    <n v="2"/>
    <n v="16"/>
    <n v="3"/>
    <n v="2"/>
    <n v="80"/>
    <n v="1"/>
    <n v="11"/>
    <n v="3"/>
    <n v="5"/>
    <n v="3"/>
    <n v="0"/>
    <n v="2"/>
  </r>
  <r>
    <s v="No"/>
    <s v="Travel_Rarely"/>
    <x v="0"/>
    <s v="Current Employees"/>
    <x v="1"/>
    <x v="0"/>
    <s v="STAFF-271"/>
    <x v="198"/>
    <x v="1"/>
    <x v="3"/>
    <x v="1"/>
    <s v="No"/>
    <s v="Y"/>
    <n v="3"/>
    <n v="-2"/>
    <n v="0"/>
    <n v="38"/>
    <n v="0"/>
    <m/>
    <n v="0"/>
    <n v="1"/>
    <n v="1261"/>
    <n v="2"/>
    <x v="2"/>
    <n v="1"/>
    <n v="4"/>
    <n v="88"/>
    <n v="3"/>
    <n v="2"/>
    <n v="2"/>
    <n v="6553"/>
    <n v="7259"/>
    <n v="9"/>
    <n v="14"/>
    <n v="3"/>
    <n v="2"/>
    <n v="80"/>
    <n v="0"/>
    <n v="14"/>
    <n v="3"/>
    <n v="1"/>
    <n v="0"/>
    <n v="0"/>
    <n v="0"/>
  </r>
  <r>
    <s v="No"/>
    <s v="Travel_Rarely"/>
    <x v="0"/>
    <s v="Current Employees"/>
    <x v="1"/>
    <x v="4"/>
    <s v="STAFF-273"/>
    <x v="199"/>
    <x v="1"/>
    <x v="3"/>
    <x v="1"/>
    <s v="No"/>
    <s v="Y"/>
    <n v="3"/>
    <n v="-2"/>
    <n v="0"/>
    <n v="38"/>
    <n v="0"/>
    <m/>
    <n v="0"/>
    <n v="1"/>
    <n v="1084"/>
    <n v="29"/>
    <x v="3"/>
    <n v="1"/>
    <n v="4"/>
    <n v="54"/>
    <n v="3"/>
    <n v="2"/>
    <n v="4"/>
    <n v="6261"/>
    <n v="4185"/>
    <n v="3"/>
    <n v="18"/>
    <n v="3"/>
    <n v="1"/>
    <n v="80"/>
    <n v="1"/>
    <n v="9"/>
    <n v="1"/>
    <n v="7"/>
    <n v="7"/>
    <n v="1"/>
    <n v="7"/>
  </r>
  <r>
    <s v="No"/>
    <s v="Travel_Frequently"/>
    <x v="2"/>
    <s v="Current Employees"/>
    <x v="1"/>
    <x v="4"/>
    <s v="STAFF-274"/>
    <x v="200"/>
    <x v="1"/>
    <x v="3"/>
    <x v="1"/>
    <s v="No"/>
    <s v="Y"/>
    <n v="1"/>
    <n v="-2"/>
    <n v="0"/>
    <n v="27"/>
    <n v="0"/>
    <m/>
    <n v="0"/>
    <n v="1"/>
    <n v="472"/>
    <n v="1"/>
    <x v="1"/>
    <n v="1"/>
    <n v="3"/>
    <n v="60"/>
    <n v="2"/>
    <n v="2"/>
    <n v="4"/>
    <n v="4298"/>
    <n v="9679"/>
    <n v="5"/>
    <n v="19"/>
    <n v="3"/>
    <n v="3"/>
    <n v="80"/>
    <n v="1"/>
    <n v="6"/>
    <n v="3"/>
    <n v="2"/>
    <n v="2"/>
    <n v="2"/>
    <n v="0"/>
  </r>
  <r>
    <s v="No"/>
    <s v="Non-Travel"/>
    <x v="1"/>
    <s v="Current Employees"/>
    <x v="1"/>
    <x v="0"/>
    <s v="STAFF-275"/>
    <x v="201"/>
    <x v="1"/>
    <x v="3"/>
    <x v="2"/>
    <s v="Yes"/>
    <s v="Y"/>
    <n v="0"/>
    <n v="-2"/>
    <n v="0"/>
    <n v="49"/>
    <n v="0"/>
    <m/>
    <n v="0"/>
    <n v="1"/>
    <n v="1002"/>
    <n v="18"/>
    <x v="2"/>
    <n v="1"/>
    <n v="4"/>
    <n v="92"/>
    <n v="3"/>
    <n v="2"/>
    <n v="2"/>
    <n v="6804"/>
    <n v="23793"/>
    <n v="1"/>
    <n v="15"/>
    <n v="3"/>
    <n v="1"/>
    <n v="80"/>
    <n v="2"/>
    <n v="7"/>
    <n v="3"/>
    <n v="7"/>
    <n v="7"/>
    <n v="1"/>
    <n v="7"/>
  </r>
  <r>
    <s v="No"/>
    <s v="Travel_Frequently"/>
    <x v="2"/>
    <s v="Current Employees"/>
    <x v="1"/>
    <x v="2"/>
    <s v="STAFF-277"/>
    <x v="202"/>
    <x v="1"/>
    <x v="1"/>
    <x v="2"/>
    <s v="Yes"/>
    <s v="Y"/>
    <n v="4"/>
    <n v="-2"/>
    <n v="0"/>
    <n v="34"/>
    <n v="0"/>
    <m/>
    <n v="0"/>
    <n v="1"/>
    <n v="878"/>
    <n v="10"/>
    <x v="2"/>
    <n v="1"/>
    <n v="4"/>
    <n v="43"/>
    <n v="3"/>
    <n v="1"/>
    <n v="3"/>
    <n v="3815"/>
    <n v="5972"/>
    <n v="1"/>
    <n v="17"/>
    <n v="3"/>
    <n v="4"/>
    <n v="80"/>
    <n v="1"/>
    <n v="5"/>
    <n v="4"/>
    <n v="5"/>
    <n v="3"/>
    <n v="2"/>
    <n v="0"/>
  </r>
  <r>
    <s v="No"/>
    <s v="Travel_Rarely"/>
    <x v="0"/>
    <s v="Current Employees"/>
    <x v="1"/>
    <x v="2"/>
    <s v="STAFF-281"/>
    <x v="203"/>
    <x v="1"/>
    <x v="2"/>
    <x v="1"/>
    <s v="Yes"/>
    <s v="Y"/>
    <n v="2"/>
    <n v="-2"/>
    <n v="0"/>
    <n v="40"/>
    <n v="0"/>
    <m/>
    <n v="0"/>
    <n v="1"/>
    <n v="905"/>
    <n v="19"/>
    <x v="0"/>
    <n v="1"/>
    <n v="3"/>
    <n v="99"/>
    <n v="3"/>
    <n v="2"/>
    <n v="4"/>
    <n v="2741"/>
    <n v="16523"/>
    <n v="8"/>
    <n v="15"/>
    <n v="3"/>
    <n v="3"/>
    <n v="80"/>
    <n v="1"/>
    <n v="15"/>
    <n v="4"/>
    <n v="7"/>
    <n v="2"/>
    <n v="3"/>
    <n v="7"/>
  </r>
  <r>
    <s v="Yes"/>
    <s v="Travel_Rarely"/>
    <x v="0"/>
    <s v="Ex-Employees"/>
    <x v="1"/>
    <x v="2"/>
    <s v="STAFF-282"/>
    <x v="204"/>
    <x v="1"/>
    <x v="4"/>
    <x v="1"/>
    <s v="Yes"/>
    <s v="Y"/>
    <n v="2"/>
    <n v="-2"/>
    <n v="0"/>
    <n v="38"/>
    <n v="1"/>
    <n v="1"/>
    <n v="1"/>
    <n v="0"/>
    <n v="1180"/>
    <n v="29"/>
    <x v="1"/>
    <n v="1"/>
    <n v="2"/>
    <n v="70"/>
    <n v="3"/>
    <n v="2"/>
    <n v="3"/>
    <n v="6673"/>
    <n v="11354"/>
    <n v="7"/>
    <n v="19"/>
    <n v="3"/>
    <n v="2"/>
    <n v="80"/>
    <n v="0"/>
    <n v="17"/>
    <n v="3"/>
    <n v="1"/>
    <n v="0"/>
    <n v="0"/>
    <n v="0"/>
  </r>
  <r>
    <s v="Yes"/>
    <s v="Travel_Rarely"/>
    <x v="2"/>
    <s v="Ex-Employees"/>
    <x v="0"/>
    <x v="3"/>
    <s v="STAFF-283"/>
    <x v="205"/>
    <x v="0"/>
    <x v="0"/>
    <x v="1"/>
    <s v="No"/>
    <s v="Y"/>
    <n v="3"/>
    <n v="-2"/>
    <n v="0"/>
    <n v="29"/>
    <n v="1"/>
    <n v="1"/>
    <n v="1"/>
    <n v="0"/>
    <n v="121"/>
    <n v="27"/>
    <x v="3"/>
    <n v="1"/>
    <n v="2"/>
    <n v="35"/>
    <n v="3"/>
    <n v="3"/>
    <n v="4"/>
    <n v="7639"/>
    <n v="24525"/>
    <n v="1"/>
    <n v="22"/>
    <n v="4"/>
    <n v="4"/>
    <n v="80"/>
    <n v="3"/>
    <n v="10"/>
    <n v="2"/>
    <n v="10"/>
    <n v="4"/>
    <n v="1"/>
    <n v="9"/>
  </r>
  <r>
    <s v="No"/>
    <s v="Travel_Rarely"/>
    <x v="4"/>
    <s v="Current Employees"/>
    <x v="1"/>
    <x v="0"/>
    <s v="STAFF-284"/>
    <x v="206"/>
    <x v="1"/>
    <x v="1"/>
    <x v="2"/>
    <s v="Yes"/>
    <s v="Y"/>
    <n v="2"/>
    <n v="-2"/>
    <n v="0"/>
    <n v="22"/>
    <n v="0"/>
    <m/>
    <n v="0"/>
    <n v="1"/>
    <n v="1136"/>
    <n v="5"/>
    <x v="3"/>
    <n v="1"/>
    <n v="4"/>
    <n v="60"/>
    <n v="4"/>
    <n v="1"/>
    <n v="2"/>
    <n v="2328"/>
    <n v="12392"/>
    <n v="1"/>
    <n v="16"/>
    <n v="3"/>
    <n v="1"/>
    <n v="80"/>
    <n v="1"/>
    <n v="4"/>
    <n v="2"/>
    <n v="4"/>
    <n v="2"/>
    <n v="2"/>
    <n v="2"/>
  </r>
  <r>
    <s v="No"/>
    <s v="Travel_Frequently"/>
    <x v="0"/>
    <s v="Current Employees"/>
    <x v="1"/>
    <x v="2"/>
    <s v="STAFF-286"/>
    <x v="207"/>
    <x v="0"/>
    <x v="2"/>
    <x v="0"/>
    <s v="No"/>
    <s v="Y"/>
    <n v="2"/>
    <n v="-2"/>
    <n v="0"/>
    <n v="36"/>
    <n v="0"/>
    <m/>
    <n v="0"/>
    <n v="1"/>
    <n v="635"/>
    <n v="18"/>
    <x v="1"/>
    <n v="1"/>
    <n v="2"/>
    <n v="73"/>
    <n v="3"/>
    <n v="1"/>
    <n v="4"/>
    <n v="2153"/>
    <n v="7703"/>
    <n v="1"/>
    <n v="13"/>
    <n v="3"/>
    <n v="1"/>
    <n v="80"/>
    <n v="0"/>
    <n v="8"/>
    <n v="3"/>
    <n v="8"/>
    <n v="1"/>
    <n v="1"/>
    <n v="7"/>
  </r>
  <r>
    <s v="No"/>
    <s v="Non-Travel"/>
    <x v="0"/>
    <s v="Current Employees"/>
    <x v="1"/>
    <x v="0"/>
    <s v="STAFF-287"/>
    <x v="208"/>
    <x v="1"/>
    <x v="4"/>
    <x v="1"/>
    <s v="No"/>
    <s v="Y"/>
    <n v="5"/>
    <n v="-2"/>
    <n v="0"/>
    <n v="40"/>
    <n v="0"/>
    <m/>
    <n v="0"/>
    <n v="1"/>
    <n v="1151"/>
    <n v="9"/>
    <x v="4"/>
    <n v="1"/>
    <n v="4"/>
    <n v="63"/>
    <n v="2"/>
    <n v="2"/>
    <n v="2"/>
    <n v="4876"/>
    <n v="14242"/>
    <n v="9"/>
    <n v="14"/>
    <n v="3"/>
    <n v="4"/>
    <n v="80"/>
    <n v="1"/>
    <n v="5"/>
    <n v="1"/>
    <n v="3"/>
    <n v="2"/>
    <n v="0"/>
    <n v="2"/>
  </r>
  <r>
    <s v="No"/>
    <s v="Travel_Rarely"/>
    <x v="1"/>
    <s v="Current Employees"/>
    <x v="1"/>
    <x v="2"/>
    <s v="STAFF-288"/>
    <x v="209"/>
    <x v="1"/>
    <x v="4"/>
    <x v="2"/>
    <s v="No"/>
    <s v="Y"/>
    <n v="3"/>
    <n v="-2"/>
    <n v="0"/>
    <n v="46"/>
    <n v="0"/>
    <m/>
    <n v="0"/>
    <n v="1"/>
    <n v="644"/>
    <n v="1"/>
    <x v="2"/>
    <n v="1"/>
    <n v="4"/>
    <n v="97"/>
    <n v="3"/>
    <n v="3"/>
    <n v="3"/>
    <n v="9396"/>
    <n v="12368"/>
    <n v="7"/>
    <n v="16"/>
    <n v="3"/>
    <n v="3"/>
    <n v="80"/>
    <n v="1"/>
    <n v="17"/>
    <n v="3"/>
    <n v="4"/>
    <n v="2"/>
    <n v="0"/>
    <n v="3"/>
  </r>
  <r>
    <s v="Yes"/>
    <s v="Travel_Rarely"/>
    <x v="2"/>
    <s v="Ex-Employees"/>
    <x v="0"/>
    <x v="2"/>
    <s v="STAFF-291"/>
    <x v="210"/>
    <x v="1"/>
    <x v="0"/>
    <x v="1"/>
    <s v="No"/>
    <s v="Y"/>
    <n v="2"/>
    <n v="-2"/>
    <n v="0"/>
    <n v="32"/>
    <n v="1"/>
    <n v="1"/>
    <n v="1"/>
    <n v="0"/>
    <n v="1045"/>
    <n v="4"/>
    <x v="2"/>
    <n v="1"/>
    <n v="4"/>
    <n v="32"/>
    <n v="1"/>
    <n v="3"/>
    <n v="4"/>
    <n v="10400"/>
    <n v="25812"/>
    <n v="1"/>
    <n v="11"/>
    <n v="3"/>
    <n v="3"/>
    <n v="80"/>
    <n v="0"/>
    <n v="14"/>
    <n v="2"/>
    <n v="14"/>
    <n v="8"/>
    <n v="9"/>
    <n v="8"/>
  </r>
  <r>
    <s v="No"/>
    <s v="Non-Travel"/>
    <x v="2"/>
    <s v="Current Employees"/>
    <x v="1"/>
    <x v="0"/>
    <s v="STAFF-292"/>
    <x v="211"/>
    <x v="1"/>
    <x v="3"/>
    <x v="0"/>
    <s v="No"/>
    <s v="Y"/>
    <n v="2"/>
    <n v="-2"/>
    <n v="0"/>
    <n v="30"/>
    <n v="0"/>
    <m/>
    <n v="0"/>
    <n v="1"/>
    <n v="829"/>
    <n v="1"/>
    <x v="1"/>
    <n v="1"/>
    <n v="3"/>
    <n v="88"/>
    <n v="2"/>
    <n v="3"/>
    <n v="2"/>
    <n v="8474"/>
    <n v="20925"/>
    <n v="1"/>
    <n v="22"/>
    <n v="4"/>
    <n v="3"/>
    <n v="80"/>
    <n v="0"/>
    <n v="12"/>
    <n v="3"/>
    <n v="11"/>
    <n v="8"/>
    <n v="5"/>
    <n v="8"/>
  </r>
  <r>
    <s v="No"/>
    <s v="Travel_Frequently"/>
    <x v="2"/>
    <s v="Current Employees"/>
    <x v="0"/>
    <x v="0"/>
    <s v="STAFF-293"/>
    <x v="212"/>
    <x v="0"/>
    <x v="0"/>
    <x v="0"/>
    <s v="No"/>
    <s v="Y"/>
    <n v="2"/>
    <n v="-2"/>
    <n v="0"/>
    <n v="27"/>
    <n v="0"/>
    <m/>
    <n v="0"/>
    <n v="1"/>
    <n v="1242"/>
    <n v="20"/>
    <x v="3"/>
    <n v="1"/>
    <n v="4"/>
    <n v="90"/>
    <n v="3"/>
    <n v="2"/>
    <n v="2"/>
    <n v="9981"/>
    <n v="12916"/>
    <n v="1"/>
    <n v="14"/>
    <n v="3"/>
    <n v="4"/>
    <n v="80"/>
    <n v="0"/>
    <n v="7"/>
    <n v="3"/>
    <n v="7"/>
    <n v="7"/>
    <n v="0"/>
    <n v="7"/>
  </r>
  <r>
    <s v="No"/>
    <s v="Travel_Rarely"/>
    <x v="1"/>
    <s v="Current Employees"/>
    <x v="1"/>
    <x v="0"/>
    <s v="STAFF-296"/>
    <x v="213"/>
    <x v="1"/>
    <x v="7"/>
    <x v="1"/>
    <s v="No"/>
    <s v="Y"/>
    <n v="5"/>
    <n v="-2"/>
    <n v="0"/>
    <n v="51"/>
    <n v="0"/>
    <m/>
    <n v="0"/>
    <n v="1"/>
    <n v="1469"/>
    <n v="8"/>
    <x v="2"/>
    <n v="1"/>
    <n v="2"/>
    <n v="81"/>
    <n v="2"/>
    <n v="3"/>
    <n v="2"/>
    <n v="12490"/>
    <n v="15736"/>
    <n v="5"/>
    <n v="16"/>
    <n v="3"/>
    <n v="4"/>
    <n v="80"/>
    <n v="2"/>
    <n v="16"/>
    <n v="1"/>
    <n v="10"/>
    <n v="9"/>
    <n v="4"/>
    <n v="7"/>
  </r>
  <r>
    <s v="Yes"/>
    <s v="Travel_Rarely"/>
    <x v="2"/>
    <s v="Ex-Employees"/>
    <x v="1"/>
    <x v="4"/>
    <s v="STAFF-297"/>
    <x v="214"/>
    <x v="0"/>
    <x v="1"/>
    <x v="0"/>
    <s v="Yes"/>
    <s v="Y"/>
    <n v="5"/>
    <n v="-2"/>
    <n v="0"/>
    <n v="30"/>
    <n v="1"/>
    <n v="1"/>
    <n v="1"/>
    <n v="0"/>
    <n v="1005"/>
    <n v="3"/>
    <x v="3"/>
    <n v="1"/>
    <n v="4"/>
    <n v="88"/>
    <n v="3"/>
    <n v="1"/>
    <n v="4"/>
    <n v="2657"/>
    <n v="8556"/>
    <n v="5"/>
    <n v="11"/>
    <n v="3"/>
    <n v="3"/>
    <n v="80"/>
    <n v="0"/>
    <n v="8"/>
    <n v="3"/>
    <n v="5"/>
    <n v="2"/>
    <n v="0"/>
    <n v="4"/>
  </r>
  <r>
    <s v="No"/>
    <s v="Travel_Rarely"/>
    <x v="0"/>
    <s v="Current Employees"/>
    <x v="0"/>
    <x v="0"/>
    <s v="STAFF-298"/>
    <x v="215"/>
    <x v="0"/>
    <x v="5"/>
    <x v="0"/>
    <s v="Yes"/>
    <s v="Y"/>
    <n v="3"/>
    <n v="-2"/>
    <n v="0"/>
    <n v="41"/>
    <n v="0"/>
    <m/>
    <n v="0"/>
    <n v="1"/>
    <n v="896"/>
    <n v="6"/>
    <x v="3"/>
    <n v="1"/>
    <n v="4"/>
    <n v="75"/>
    <n v="3"/>
    <n v="3"/>
    <n v="2"/>
    <n v="13591"/>
    <n v="14674"/>
    <n v="3"/>
    <n v="18"/>
    <n v="3"/>
    <n v="3"/>
    <n v="80"/>
    <n v="0"/>
    <n v="16"/>
    <n v="3"/>
    <n v="1"/>
    <n v="0"/>
    <n v="0"/>
    <n v="0"/>
  </r>
  <r>
    <s v="Yes"/>
    <s v="Travel_Frequently"/>
    <x v="2"/>
    <s v="Ex-Employees"/>
    <x v="0"/>
    <x v="3"/>
    <s v="STAFF-299"/>
    <x v="216"/>
    <x v="0"/>
    <x v="0"/>
    <x v="0"/>
    <s v="No"/>
    <s v="Y"/>
    <n v="5"/>
    <n v="-2"/>
    <n v="0"/>
    <n v="30"/>
    <n v="1"/>
    <n v="1"/>
    <n v="1"/>
    <n v="0"/>
    <n v="334"/>
    <n v="26"/>
    <x v="2"/>
    <n v="1"/>
    <n v="3"/>
    <n v="52"/>
    <n v="2"/>
    <n v="2"/>
    <n v="3"/>
    <n v="6696"/>
    <n v="22967"/>
    <n v="5"/>
    <n v="15"/>
    <n v="3"/>
    <n v="3"/>
    <n v="80"/>
    <n v="0"/>
    <n v="9"/>
    <n v="2"/>
    <n v="6"/>
    <n v="3"/>
    <n v="0"/>
    <n v="1"/>
  </r>
  <r>
    <s v="Yes"/>
    <s v="Travel_Rarely"/>
    <x v="2"/>
    <s v="Ex-Employees"/>
    <x v="1"/>
    <x v="4"/>
    <s v="STAFF-300"/>
    <x v="217"/>
    <x v="1"/>
    <x v="1"/>
    <x v="0"/>
    <s v="No"/>
    <s v="Y"/>
    <n v="1"/>
    <n v="-2"/>
    <n v="0"/>
    <n v="29"/>
    <n v="1"/>
    <n v="1"/>
    <n v="1"/>
    <n v="0"/>
    <n v="992"/>
    <n v="1"/>
    <x v="3"/>
    <n v="1"/>
    <n v="3"/>
    <n v="85"/>
    <n v="3"/>
    <n v="1"/>
    <n v="4"/>
    <n v="2058"/>
    <n v="19757"/>
    <n v="0"/>
    <n v="14"/>
    <n v="3"/>
    <n v="4"/>
    <n v="80"/>
    <n v="0"/>
    <n v="7"/>
    <n v="2"/>
    <n v="6"/>
    <n v="2"/>
    <n v="1"/>
    <n v="5"/>
  </r>
  <r>
    <s v="No"/>
    <s v="Non-Travel"/>
    <x v="1"/>
    <s v="Current Employees"/>
    <x v="0"/>
    <x v="2"/>
    <s v="STAFF-302"/>
    <x v="218"/>
    <x v="0"/>
    <x v="0"/>
    <x v="0"/>
    <s v="No"/>
    <s v="Y"/>
    <n v="2"/>
    <n v="-2"/>
    <n v="0"/>
    <n v="45"/>
    <n v="0"/>
    <m/>
    <n v="0"/>
    <n v="1"/>
    <n v="1052"/>
    <n v="6"/>
    <x v="3"/>
    <n v="1"/>
    <n v="4"/>
    <n v="57"/>
    <n v="2"/>
    <n v="3"/>
    <n v="4"/>
    <n v="8865"/>
    <n v="16840"/>
    <n v="6"/>
    <n v="12"/>
    <n v="3"/>
    <n v="4"/>
    <n v="80"/>
    <n v="0"/>
    <n v="23"/>
    <n v="3"/>
    <n v="19"/>
    <n v="7"/>
    <n v="12"/>
    <n v="8"/>
  </r>
  <r>
    <s v="No"/>
    <s v="Travel_Rarely"/>
    <x v="1"/>
    <s v="Current Employees"/>
    <x v="0"/>
    <x v="3"/>
    <s v="STAFF-303"/>
    <x v="219"/>
    <x v="0"/>
    <x v="0"/>
    <x v="1"/>
    <s v="No"/>
    <s v="Y"/>
    <n v="4"/>
    <n v="-2"/>
    <n v="0"/>
    <n v="54"/>
    <n v="0"/>
    <m/>
    <n v="0"/>
    <n v="1"/>
    <n v="1147"/>
    <n v="3"/>
    <x v="3"/>
    <n v="1"/>
    <n v="4"/>
    <n v="52"/>
    <n v="3"/>
    <n v="2"/>
    <n v="1"/>
    <n v="5940"/>
    <n v="17011"/>
    <n v="2"/>
    <n v="14"/>
    <n v="3"/>
    <n v="4"/>
    <n v="80"/>
    <n v="1"/>
    <n v="16"/>
    <n v="3"/>
    <n v="6"/>
    <n v="2"/>
    <n v="0"/>
    <n v="5"/>
  </r>
  <r>
    <s v="No"/>
    <s v="Travel_Rarely"/>
    <x v="0"/>
    <s v="Current Employees"/>
    <x v="1"/>
    <x v="0"/>
    <s v="STAFF-304"/>
    <x v="220"/>
    <x v="1"/>
    <x v="2"/>
    <x v="0"/>
    <s v="No"/>
    <s v="Y"/>
    <n v="3"/>
    <n v="-2"/>
    <n v="0"/>
    <n v="36"/>
    <n v="0"/>
    <m/>
    <n v="0"/>
    <n v="1"/>
    <n v="1396"/>
    <n v="5"/>
    <x v="0"/>
    <n v="1"/>
    <n v="4"/>
    <n v="62"/>
    <n v="3"/>
    <n v="2"/>
    <n v="2"/>
    <n v="5914"/>
    <n v="9945"/>
    <n v="8"/>
    <n v="16"/>
    <n v="3"/>
    <n v="4"/>
    <n v="80"/>
    <n v="0"/>
    <n v="16"/>
    <n v="4"/>
    <n v="13"/>
    <n v="11"/>
    <n v="3"/>
    <n v="7"/>
  </r>
  <r>
    <s v="No"/>
    <s v="Travel_Rarely"/>
    <x v="2"/>
    <s v="Current Employees"/>
    <x v="1"/>
    <x v="2"/>
    <s v="STAFF-305"/>
    <x v="221"/>
    <x v="0"/>
    <x v="1"/>
    <x v="1"/>
    <s v="No"/>
    <s v="Y"/>
    <n v="3"/>
    <n v="-2"/>
    <n v="0"/>
    <n v="33"/>
    <n v="0"/>
    <m/>
    <n v="0"/>
    <n v="1"/>
    <n v="147"/>
    <n v="4"/>
    <x v="2"/>
    <n v="1"/>
    <n v="3"/>
    <n v="47"/>
    <n v="2"/>
    <n v="1"/>
    <n v="3"/>
    <n v="2622"/>
    <n v="13248"/>
    <n v="6"/>
    <n v="21"/>
    <n v="4"/>
    <n v="4"/>
    <n v="80"/>
    <n v="0"/>
    <n v="7"/>
    <n v="3"/>
    <n v="3"/>
    <n v="2"/>
    <n v="1"/>
    <n v="1"/>
  </r>
  <r>
    <s v="No"/>
    <s v="Travel_Frequently"/>
    <x v="0"/>
    <s v="Current Employees"/>
    <x v="1"/>
    <x v="1"/>
    <s v="STAFF-306"/>
    <x v="222"/>
    <x v="1"/>
    <x v="7"/>
    <x v="2"/>
    <s v="Yes"/>
    <s v="Y"/>
    <n v="1"/>
    <n v="-2"/>
    <n v="0"/>
    <n v="37"/>
    <n v="0"/>
    <m/>
    <n v="0"/>
    <n v="1"/>
    <n v="663"/>
    <n v="11"/>
    <x v="3"/>
    <n v="1"/>
    <n v="2"/>
    <n v="47"/>
    <n v="3"/>
    <n v="3"/>
    <n v="4"/>
    <n v="12185"/>
    <n v="10056"/>
    <n v="1"/>
    <n v="14"/>
    <n v="3"/>
    <n v="3"/>
    <n v="80"/>
    <n v="3"/>
    <n v="10"/>
    <n v="3"/>
    <n v="10"/>
    <n v="8"/>
    <n v="0"/>
    <n v="7"/>
  </r>
  <r>
    <s v="No"/>
    <s v="Travel_Rarely"/>
    <x v="0"/>
    <s v="Current Employees"/>
    <x v="0"/>
    <x v="0"/>
    <s v="STAFF-307"/>
    <x v="223"/>
    <x v="1"/>
    <x v="0"/>
    <x v="2"/>
    <s v="No"/>
    <s v="Y"/>
    <n v="6"/>
    <n v="-2"/>
    <n v="0"/>
    <n v="38"/>
    <n v="0"/>
    <m/>
    <n v="0"/>
    <n v="1"/>
    <n v="119"/>
    <n v="3"/>
    <x v="3"/>
    <n v="1"/>
    <n v="1"/>
    <n v="76"/>
    <n v="3"/>
    <n v="3"/>
    <n v="2"/>
    <n v="10609"/>
    <n v="9647"/>
    <n v="0"/>
    <n v="12"/>
    <n v="3"/>
    <n v="3"/>
    <n v="80"/>
    <n v="2"/>
    <n v="17"/>
    <n v="2"/>
    <n v="16"/>
    <n v="10"/>
    <n v="5"/>
    <n v="13"/>
  </r>
  <r>
    <s v="No"/>
    <s v="Non-Travel"/>
    <x v="2"/>
    <s v="Current Employees"/>
    <x v="1"/>
    <x v="2"/>
    <s v="STAFF-308"/>
    <x v="224"/>
    <x v="1"/>
    <x v="3"/>
    <x v="1"/>
    <s v="No"/>
    <s v="Y"/>
    <n v="2"/>
    <n v="-2"/>
    <n v="0"/>
    <n v="31"/>
    <n v="0"/>
    <m/>
    <n v="0"/>
    <n v="1"/>
    <n v="979"/>
    <n v="1"/>
    <x v="2"/>
    <n v="1"/>
    <n v="3"/>
    <n v="90"/>
    <n v="1"/>
    <n v="2"/>
    <n v="3"/>
    <n v="4345"/>
    <n v="4381"/>
    <n v="0"/>
    <n v="12"/>
    <n v="3"/>
    <n v="4"/>
    <n v="80"/>
    <n v="1"/>
    <n v="6"/>
    <n v="3"/>
    <n v="5"/>
    <n v="4"/>
    <n v="1"/>
    <n v="4"/>
  </r>
  <r>
    <s v="No"/>
    <s v="Travel_Rarely"/>
    <x v="3"/>
    <s v="Current Employees"/>
    <x v="1"/>
    <x v="0"/>
    <s v="STAFF-309"/>
    <x v="225"/>
    <x v="1"/>
    <x v="1"/>
    <x v="1"/>
    <s v="No"/>
    <s v="Y"/>
    <n v="6"/>
    <n v="-2"/>
    <n v="0"/>
    <n v="59"/>
    <n v="0"/>
    <m/>
    <n v="0"/>
    <n v="1"/>
    <n v="142"/>
    <n v="3"/>
    <x v="3"/>
    <n v="1"/>
    <n v="3"/>
    <n v="70"/>
    <n v="2"/>
    <n v="1"/>
    <n v="2"/>
    <n v="2177"/>
    <n v="8456"/>
    <n v="3"/>
    <n v="17"/>
    <n v="3"/>
    <n v="1"/>
    <n v="80"/>
    <n v="1"/>
    <n v="7"/>
    <n v="3"/>
    <n v="1"/>
    <n v="0"/>
    <n v="0"/>
    <n v="0"/>
  </r>
  <r>
    <s v="No"/>
    <s v="Travel_Frequently"/>
    <x v="0"/>
    <s v="Current Employees"/>
    <x v="0"/>
    <x v="3"/>
    <s v="STAFF-311"/>
    <x v="226"/>
    <x v="1"/>
    <x v="6"/>
    <x v="2"/>
    <s v="No"/>
    <s v="Y"/>
    <n v="2"/>
    <n v="-2"/>
    <n v="0"/>
    <n v="37"/>
    <n v="0"/>
    <m/>
    <n v="0"/>
    <n v="1"/>
    <n v="319"/>
    <n v="4"/>
    <x v="2"/>
    <n v="1"/>
    <n v="1"/>
    <n v="41"/>
    <n v="3"/>
    <n v="1"/>
    <n v="1"/>
    <n v="2793"/>
    <n v="2539"/>
    <n v="4"/>
    <n v="17"/>
    <n v="3"/>
    <n v="3"/>
    <n v="80"/>
    <n v="1"/>
    <n v="13"/>
    <n v="3"/>
    <n v="9"/>
    <n v="8"/>
    <n v="5"/>
    <n v="8"/>
  </r>
  <r>
    <s v="No"/>
    <s v="Travel_Frequently"/>
    <x v="2"/>
    <s v="Current Employees"/>
    <x v="0"/>
    <x v="2"/>
    <s v="STAFF-312"/>
    <x v="227"/>
    <x v="0"/>
    <x v="0"/>
    <x v="1"/>
    <s v="No"/>
    <s v="Y"/>
    <n v="5"/>
    <n v="-2"/>
    <n v="0"/>
    <n v="29"/>
    <n v="0"/>
    <m/>
    <n v="0"/>
    <n v="1"/>
    <n v="1413"/>
    <n v="1"/>
    <x v="1"/>
    <n v="1"/>
    <n v="2"/>
    <n v="42"/>
    <n v="3"/>
    <n v="3"/>
    <n v="4"/>
    <n v="7918"/>
    <n v="6599"/>
    <n v="1"/>
    <n v="14"/>
    <n v="3"/>
    <n v="4"/>
    <n v="80"/>
    <n v="1"/>
    <n v="11"/>
    <n v="3"/>
    <n v="11"/>
    <n v="10"/>
    <n v="4"/>
    <n v="1"/>
  </r>
  <r>
    <s v="No"/>
    <s v="Travel_Frequently"/>
    <x v="0"/>
    <s v="Current Employees"/>
    <x v="0"/>
    <x v="3"/>
    <s v="STAFF-314"/>
    <x v="228"/>
    <x v="0"/>
    <x v="0"/>
    <x v="0"/>
    <s v="No"/>
    <s v="Y"/>
    <n v="3"/>
    <n v="-2"/>
    <n v="0"/>
    <n v="35"/>
    <n v="0"/>
    <m/>
    <n v="0"/>
    <n v="1"/>
    <n v="944"/>
    <n v="1"/>
    <x v="3"/>
    <n v="1"/>
    <n v="3"/>
    <n v="92"/>
    <n v="3"/>
    <n v="3"/>
    <n v="1"/>
    <n v="8789"/>
    <n v="9096"/>
    <n v="1"/>
    <n v="14"/>
    <n v="3"/>
    <n v="1"/>
    <n v="80"/>
    <n v="0"/>
    <n v="10"/>
    <n v="4"/>
    <n v="10"/>
    <n v="7"/>
    <n v="0"/>
    <n v="8"/>
  </r>
  <r>
    <s v="Yes"/>
    <s v="Travel_Rarely"/>
    <x v="2"/>
    <s v="Ex-Employees"/>
    <x v="1"/>
    <x v="2"/>
    <s v="STAFF-315"/>
    <x v="229"/>
    <x v="1"/>
    <x v="1"/>
    <x v="0"/>
    <s v="Yes"/>
    <s v="Y"/>
    <n v="3"/>
    <n v="-2"/>
    <n v="0"/>
    <n v="29"/>
    <n v="1"/>
    <n v="1"/>
    <n v="1"/>
    <n v="0"/>
    <n v="896"/>
    <n v="18"/>
    <x v="1"/>
    <n v="1"/>
    <n v="3"/>
    <n v="86"/>
    <n v="2"/>
    <n v="1"/>
    <n v="4"/>
    <n v="2389"/>
    <n v="14961"/>
    <n v="1"/>
    <n v="13"/>
    <n v="3"/>
    <n v="3"/>
    <n v="80"/>
    <n v="0"/>
    <n v="4"/>
    <n v="2"/>
    <n v="4"/>
    <n v="3"/>
    <n v="0"/>
    <n v="1"/>
  </r>
  <r>
    <s v="No"/>
    <s v="Travel_Rarely"/>
    <x v="1"/>
    <s v="Current Employees"/>
    <x v="1"/>
    <x v="0"/>
    <s v="STAFF-316"/>
    <x v="230"/>
    <x v="0"/>
    <x v="2"/>
    <x v="0"/>
    <s v="No"/>
    <s v="Y"/>
    <n v="3"/>
    <n v="-2"/>
    <n v="0"/>
    <n v="52"/>
    <n v="0"/>
    <m/>
    <n v="0"/>
    <n v="1"/>
    <n v="1323"/>
    <n v="2"/>
    <x v="3"/>
    <n v="1"/>
    <n v="3"/>
    <n v="89"/>
    <n v="2"/>
    <n v="1"/>
    <n v="2"/>
    <n v="3212"/>
    <n v="3300"/>
    <n v="7"/>
    <n v="15"/>
    <n v="3"/>
    <n v="2"/>
    <n v="80"/>
    <n v="0"/>
    <n v="6"/>
    <n v="2"/>
    <n v="2"/>
    <n v="2"/>
    <n v="2"/>
    <n v="2"/>
  </r>
  <r>
    <s v="No"/>
    <s v="Travel_Rarely"/>
    <x v="0"/>
    <s v="Current Employees"/>
    <x v="1"/>
    <x v="4"/>
    <s v="STAFF-319"/>
    <x v="231"/>
    <x v="1"/>
    <x v="5"/>
    <x v="1"/>
    <s v="No"/>
    <s v="Y"/>
    <n v="3"/>
    <n v="-2"/>
    <n v="0"/>
    <n v="42"/>
    <n v="0"/>
    <m/>
    <n v="0"/>
    <n v="1"/>
    <n v="532"/>
    <n v="4"/>
    <x v="0"/>
    <n v="1"/>
    <n v="3"/>
    <n v="58"/>
    <n v="3"/>
    <n v="5"/>
    <n v="4"/>
    <n v="19232"/>
    <n v="4933"/>
    <n v="1"/>
    <n v="11"/>
    <n v="3"/>
    <n v="4"/>
    <n v="80"/>
    <n v="0"/>
    <n v="22"/>
    <n v="3"/>
    <n v="22"/>
    <n v="17"/>
    <n v="11"/>
    <n v="15"/>
  </r>
  <r>
    <s v="No"/>
    <s v="Travel_Rarely"/>
    <x v="3"/>
    <s v="Current Employees"/>
    <x v="2"/>
    <x v="2"/>
    <s v="STAFF-321"/>
    <x v="232"/>
    <x v="1"/>
    <x v="8"/>
    <x v="1"/>
    <s v="No"/>
    <s v="Y"/>
    <n v="2"/>
    <n v="-2"/>
    <n v="0"/>
    <n v="59"/>
    <n v="0"/>
    <m/>
    <n v="0"/>
    <n v="1"/>
    <n v="818"/>
    <n v="6"/>
    <x v="0"/>
    <n v="1"/>
    <n v="2"/>
    <n v="52"/>
    <n v="3"/>
    <n v="1"/>
    <n v="3"/>
    <n v="2267"/>
    <n v="25657"/>
    <n v="8"/>
    <n v="17"/>
    <n v="3"/>
    <n v="4"/>
    <n v="80"/>
    <n v="0"/>
    <n v="7"/>
    <n v="2"/>
    <n v="2"/>
    <n v="2"/>
    <n v="2"/>
    <n v="2"/>
  </r>
  <r>
    <s v="No"/>
    <s v="Travel_Rarely"/>
    <x v="1"/>
    <s v="Current Employees"/>
    <x v="0"/>
    <x v="2"/>
    <s v="STAFF-323"/>
    <x v="233"/>
    <x v="0"/>
    <x v="5"/>
    <x v="2"/>
    <s v="No"/>
    <s v="Y"/>
    <n v="3"/>
    <n v="-2"/>
    <n v="0"/>
    <n v="50"/>
    <n v="0"/>
    <m/>
    <n v="0"/>
    <n v="1"/>
    <n v="854"/>
    <n v="1"/>
    <x v="2"/>
    <n v="1"/>
    <n v="4"/>
    <n v="68"/>
    <n v="3"/>
    <n v="5"/>
    <n v="4"/>
    <n v="19517"/>
    <n v="24118"/>
    <n v="3"/>
    <n v="11"/>
    <n v="3"/>
    <n v="3"/>
    <n v="80"/>
    <n v="1"/>
    <n v="32"/>
    <n v="2"/>
    <n v="7"/>
    <n v="0"/>
    <n v="0"/>
    <n v="6"/>
  </r>
  <r>
    <s v="Yes"/>
    <s v="Travel_Rarely"/>
    <x v="2"/>
    <s v="Ex-Employees"/>
    <x v="1"/>
    <x v="2"/>
    <s v="STAFF-325"/>
    <x v="234"/>
    <x v="1"/>
    <x v="2"/>
    <x v="1"/>
    <s v="Yes"/>
    <s v="Y"/>
    <n v="2"/>
    <n v="-2"/>
    <n v="0"/>
    <n v="33"/>
    <n v="1"/>
    <n v="1"/>
    <n v="1"/>
    <n v="0"/>
    <n v="813"/>
    <n v="14"/>
    <x v="3"/>
    <n v="1"/>
    <n v="3"/>
    <n v="58"/>
    <n v="3"/>
    <n v="1"/>
    <n v="4"/>
    <n v="2436"/>
    <n v="22149"/>
    <n v="5"/>
    <n v="13"/>
    <n v="3"/>
    <n v="3"/>
    <n v="80"/>
    <n v="1"/>
    <n v="8"/>
    <n v="1"/>
    <n v="5"/>
    <n v="4"/>
    <n v="0"/>
    <n v="4"/>
  </r>
  <r>
    <s v="No"/>
    <s v="Travel_Rarely"/>
    <x v="0"/>
    <s v="Current Employees"/>
    <x v="0"/>
    <x v="3"/>
    <s v="STAFF-327"/>
    <x v="235"/>
    <x v="0"/>
    <x v="5"/>
    <x v="1"/>
    <s v="Yes"/>
    <s v="Y"/>
    <n v="3"/>
    <n v="-2"/>
    <n v="0"/>
    <n v="43"/>
    <n v="0"/>
    <m/>
    <n v="0"/>
    <n v="1"/>
    <n v="1034"/>
    <n v="16"/>
    <x v="3"/>
    <n v="1"/>
    <n v="4"/>
    <n v="80"/>
    <n v="3"/>
    <n v="4"/>
    <n v="1"/>
    <n v="16064"/>
    <n v="7744"/>
    <n v="5"/>
    <n v="22"/>
    <n v="4"/>
    <n v="3"/>
    <n v="80"/>
    <n v="1"/>
    <n v="22"/>
    <n v="3"/>
    <n v="17"/>
    <n v="13"/>
    <n v="1"/>
    <n v="9"/>
  </r>
  <r>
    <s v="Yes"/>
    <s v="Travel_Rarely"/>
    <x v="2"/>
    <s v="Ex-Employees"/>
    <x v="1"/>
    <x v="0"/>
    <s v="STAFF-328"/>
    <x v="236"/>
    <x v="0"/>
    <x v="2"/>
    <x v="1"/>
    <s v="No"/>
    <s v="Y"/>
    <n v="3"/>
    <n v="-2"/>
    <n v="0"/>
    <n v="33"/>
    <n v="1"/>
    <n v="1"/>
    <n v="1"/>
    <n v="0"/>
    <n v="465"/>
    <n v="2"/>
    <x v="0"/>
    <n v="1"/>
    <n v="1"/>
    <n v="39"/>
    <n v="3"/>
    <n v="1"/>
    <n v="2"/>
    <n v="2707"/>
    <n v="21509"/>
    <n v="7"/>
    <n v="20"/>
    <n v="4"/>
    <n v="1"/>
    <n v="80"/>
    <n v="0"/>
    <n v="13"/>
    <n v="4"/>
    <n v="9"/>
    <n v="7"/>
    <n v="1"/>
    <n v="7"/>
  </r>
  <r>
    <s v="No"/>
    <s v="Non-Travel"/>
    <x v="1"/>
    <s v="Current Employees"/>
    <x v="0"/>
    <x v="0"/>
    <s v="STAFF-329"/>
    <x v="237"/>
    <x v="1"/>
    <x v="5"/>
    <x v="0"/>
    <s v="Yes"/>
    <s v="Y"/>
    <n v="2"/>
    <n v="-2"/>
    <n v="0"/>
    <n v="52"/>
    <n v="0"/>
    <m/>
    <n v="0"/>
    <n v="1"/>
    <n v="771"/>
    <n v="2"/>
    <x v="2"/>
    <n v="1"/>
    <n v="1"/>
    <n v="79"/>
    <n v="2"/>
    <n v="5"/>
    <n v="2"/>
    <n v="19068"/>
    <n v="21030"/>
    <n v="1"/>
    <n v="18"/>
    <n v="3"/>
    <n v="4"/>
    <n v="80"/>
    <n v="0"/>
    <n v="33"/>
    <n v="4"/>
    <n v="33"/>
    <n v="7"/>
    <n v="15"/>
    <n v="12"/>
  </r>
  <r>
    <s v="No"/>
    <s v="Travel_Rarely"/>
    <x v="2"/>
    <s v="Current Employees"/>
    <x v="0"/>
    <x v="0"/>
    <s v="STAFF-330"/>
    <x v="238"/>
    <x v="0"/>
    <x v="6"/>
    <x v="1"/>
    <s v="No"/>
    <s v="Y"/>
    <n v="5"/>
    <n v="-2"/>
    <n v="0"/>
    <n v="32"/>
    <n v="0"/>
    <m/>
    <n v="0"/>
    <n v="1"/>
    <n v="1401"/>
    <n v="4"/>
    <x v="0"/>
    <n v="1"/>
    <n v="3"/>
    <n v="56"/>
    <n v="3"/>
    <n v="1"/>
    <n v="2"/>
    <n v="3931"/>
    <n v="20990"/>
    <n v="2"/>
    <n v="11"/>
    <n v="3"/>
    <n v="1"/>
    <n v="80"/>
    <n v="1"/>
    <n v="6"/>
    <n v="3"/>
    <n v="4"/>
    <n v="3"/>
    <n v="1"/>
    <n v="2"/>
  </r>
  <r>
    <s v="Yes"/>
    <s v="Travel_Rarely"/>
    <x v="2"/>
    <s v="Ex-Employees"/>
    <x v="1"/>
    <x v="0"/>
    <s v="STAFF-331"/>
    <x v="239"/>
    <x v="1"/>
    <x v="2"/>
    <x v="0"/>
    <s v="Yes"/>
    <s v="Y"/>
    <n v="2"/>
    <n v="-2"/>
    <n v="0"/>
    <n v="32"/>
    <n v="1"/>
    <n v="1"/>
    <n v="1"/>
    <n v="0"/>
    <n v="515"/>
    <n v="1"/>
    <x v="3"/>
    <n v="1"/>
    <n v="4"/>
    <n v="62"/>
    <n v="2"/>
    <n v="1"/>
    <n v="2"/>
    <n v="3730"/>
    <n v="9571"/>
    <n v="0"/>
    <n v="14"/>
    <n v="3"/>
    <n v="4"/>
    <n v="80"/>
    <n v="0"/>
    <n v="4"/>
    <n v="1"/>
    <n v="3"/>
    <n v="2"/>
    <n v="1"/>
    <n v="2"/>
  </r>
  <r>
    <s v="No"/>
    <s v="Travel_Rarely"/>
    <x v="0"/>
    <s v="Current Employees"/>
    <x v="1"/>
    <x v="2"/>
    <s v="STAFF-332"/>
    <x v="240"/>
    <x v="0"/>
    <x v="2"/>
    <x v="2"/>
    <s v="No"/>
    <s v="Y"/>
    <n v="1"/>
    <n v="-2"/>
    <n v="0"/>
    <n v="39"/>
    <n v="0"/>
    <m/>
    <n v="0"/>
    <n v="1"/>
    <n v="1431"/>
    <n v="1"/>
    <x v="2"/>
    <n v="1"/>
    <n v="3"/>
    <n v="96"/>
    <n v="3"/>
    <n v="1"/>
    <n v="3"/>
    <n v="2232"/>
    <n v="15417"/>
    <n v="7"/>
    <n v="14"/>
    <n v="3"/>
    <n v="3"/>
    <n v="80"/>
    <n v="3"/>
    <n v="7"/>
    <n v="3"/>
    <n v="3"/>
    <n v="2"/>
    <n v="1"/>
    <n v="2"/>
  </r>
  <r>
    <s v="No"/>
    <s v="Non-Travel"/>
    <x v="2"/>
    <s v="Current Employees"/>
    <x v="0"/>
    <x v="3"/>
    <s v="STAFF-333"/>
    <x v="241"/>
    <x v="1"/>
    <x v="0"/>
    <x v="1"/>
    <s v="No"/>
    <s v="Y"/>
    <n v="2"/>
    <n v="-2"/>
    <n v="0"/>
    <n v="32"/>
    <n v="0"/>
    <m/>
    <n v="0"/>
    <n v="1"/>
    <n v="976"/>
    <n v="26"/>
    <x v="2"/>
    <n v="1"/>
    <n v="3"/>
    <n v="100"/>
    <n v="3"/>
    <n v="2"/>
    <n v="1"/>
    <n v="4465"/>
    <n v="12069"/>
    <n v="0"/>
    <n v="18"/>
    <n v="3"/>
    <n v="1"/>
    <n v="80"/>
    <n v="0"/>
    <n v="4"/>
    <n v="3"/>
    <n v="3"/>
    <n v="2"/>
    <n v="2"/>
    <n v="2"/>
  </r>
  <r>
    <s v="No"/>
    <s v="Travel_Rarely"/>
    <x v="0"/>
    <s v="Current Employees"/>
    <x v="1"/>
    <x v="0"/>
    <s v="STAFF-334"/>
    <x v="242"/>
    <x v="1"/>
    <x v="1"/>
    <x v="2"/>
    <s v="No"/>
    <s v="Y"/>
    <n v="2"/>
    <n v="-2"/>
    <n v="0"/>
    <n v="41"/>
    <n v="0"/>
    <m/>
    <n v="0"/>
    <n v="1"/>
    <n v="1411"/>
    <n v="19"/>
    <x v="0"/>
    <n v="1"/>
    <n v="3"/>
    <n v="36"/>
    <n v="3"/>
    <n v="2"/>
    <n v="2"/>
    <n v="3072"/>
    <n v="19877"/>
    <n v="2"/>
    <n v="16"/>
    <n v="3"/>
    <n v="1"/>
    <n v="80"/>
    <n v="2"/>
    <n v="17"/>
    <n v="2"/>
    <n v="1"/>
    <n v="0"/>
    <n v="0"/>
    <n v="0"/>
  </r>
  <r>
    <s v="No"/>
    <s v="Travel_Rarely"/>
    <x v="0"/>
    <s v="Current Employees"/>
    <x v="1"/>
    <x v="4"/>
    <s v="STAFF-335"/>
    <x v="243"/>
    <x v="1"/>
    <x v="1"/>
    <x v="2"/>
    <s v="No"/>
    <s v="Y"/>
    <n v="3"/>
    <n v="-2"/>
    <n v="0"/>
    <n v="40"/>
    <n v="0"/>
    <m/>
    <n v="0"/>
    <n v="1"/>
    <n v="1300"/>
    <n v="24"/>
    <x v="0"/>
    <n v="1"/>
    <n v="4"/>
    <n v="62"/>
    <n v="3"/>
    <n v="2"/>
    <n v="4"/>
    <n v="3319"/>
    <n v="24447"/>
    <n v="1"/>
    <n v="17"/>
    <n v="3"/>
    <n v="1"/>
    <n v="80"/>
    <n v="2"/>
    <n v="9"/>
    <n v="3"/>
    <n v="9"/>
    <n v="8"/>
    <n v="4"/>
    <n v="7"/>
  </r>
  <r>
    <s v="No"/>
    <s v="Travel_Rarely"/>
    <x v="1"/>
    <s v="Current Employees"/>
    <x v="1"/>
    <x v="1"/>
    <s v="STAFF-336"/>
    <x v="244"/>
    <x v="1"/>
    <x v="5"/>
    <x v="1"/>
    <s v="No"/>
    <s v="Y"/>
    <n v="2"/>
    <n v="-2"/>
    <n v="0"/>
    <n v="45"/>
    <n v="0"/>
    <m/>
    <n v="0"/>
    <n v="1"/>
    <n v="252"/>
    <n v="1"/>
    <x v="3"/>
    <n v="1"/>
    <n v="3"/>
    <n v="70"/>
    <n v="4"/>
    <n v="5"/>
    <n v="4"/>
    <n v="19202"/>
    <n v="15970"/>
    <n v="0"/>
    <n v="11"/>
    <n v="3"/>
    <n v="3"/>
    <n v="80"/>
    <n v="1"/>
    <n v="25"/>
    <n v="3"/>
    <n v="24"/>
    <n v="0"/>
    <n v="1"/>
    <n v="7"/>
  </r>
  <r>
    <s v="No"/>
    <s v="Travel_Frequently"/>
    <x v="2"/>
    <s v="Current Employees"/>
    <x v="1"/>
    <x v="2"/>
    <s v="STAFF-337"/>
    <x v="245"/>
    <x v="1"/>
    <x v="7"/>
    <x v="2"/>
    <s v="No"/>
    <s v="Y"/>
    <n v="3"/>
    <n v="-2"/>
    <n v="0"/>
    <n v="31"/>
    <n v="0"/>
    <m/>
    <n v="0"/>
    <n v="1"/>
    <n v="1327"/>
    <n v="3"/>
    <x v="2"/>
    <n v="1"/>
    <n v="2"/>
    <n v="73"/>
    <n v="3"/>
    <n v="3"/>
    <n v="3"/>
    <n v="13675"/>
    <n v="13523"/>
    <n v="9"/>
    <n v="12"/>
    <n v="3"/>
    <n v="1"/>
    <n v="80"/>
    <n v="1"/>
    <n v="9"/>
    <n v="3"/>
    <n v="2"/>
    <n v="2"/>
    <n v="2"/>
    <n v="2"/>
  </r>
  <r>
    <s v="No"/>
    <s v="Travel_Rarely"/>
    <x v="2"/>
    <s v="Current Employees"/>
    <x v="1"/>
    <x v="0"/>
    <s v="STAFF-338"/>
    <x v="246"/>
    <x v="0"/>
    <x v="1"/>
    <x v="1"/>
    <s v="No"/>
    <s v="Y"/>
    <n v="2"/>
    <n v="-2"/>
    <n v="0"/>
    <n v="33"/>
    <n v="0"/>
    <m/>
    <n v="0"/>
    <n v="1"/>
    <n v="832"/>
    <n v="5"/>
    <x v="2"/>
    <n v="1"/>
    <n v="3"/>
    <n v="63"/>
    <n v="2"/>
    <n v="1"/>
    <n v="2"/>
    <n v="2911"/>
    <n v="14776"/>
    <n v="1"/>
    <n v="13"/>
    <n v="3"/>
    <n v="3"/>
    <n v="80"/>
    <n v="1"/>
    <n v="2"/>
    <n v="2"/>
    <n v="2"/>
    <n v="2"/>
    <n v="0"/>
    <n v="2"/>
  </r>
  <r>
    <s v="No"/>
    <s v="Travel_Rarely"/>
    <x v="2"/>
    <s v="Current Employees"/>
    <x v="1"/>
    <x v="0"/>
    <s v="STAFF-339"/>
    <x v="247"/>
    <x v="1"/>
    <x v="3"/>
    <x v="1"/>
    <s v="No"/>
    <s v="Y"/>
    <n v="3"/>
    <n v="-2"/>
    <n v="0"/>
    <n v="34"/>
    <n v="0"/>
    <m/>
    <n v="0"/>
    <n v="1"/>
    <n v="470"/>
    <n v="2"/>
    <x v="2"/>
    <n v="1"/>
    <n v="4"/>
    <n v="84"/>
    <n v="2"/>
    <n v="2"/>
    <n v="2"/>
    <n v="5957"/>
    <n v="23687"/>
    <n v="6"/>
    <n v="13"/>
    <n v="3"/>
    <n v="2"/>
    <n v="80"/>
    <n v="1"/>
    <n v="13"/>
    <n v="3"/>
    <n v="11"/>
    <n v="9"/>
    <n v="5"/>
    <n v="9"/>
  </r>
  <r>
    <s v="No"/>
    <s v="Travel_Rarely"/>
    <x v="0"/>
    <s v="Current Employees"/>
    <x v="1"/>
    <x v="2"/>
    <s v="STAFF-340"/>
    <x v="248"/>
    <x v="0"/>
    <x v="1"/>
    <x v="1"/>
    <s v="No"/>
    <s v="Y"/>
    <n v="2"/>
    <n v="-2"/>
    <n v="0"/>
    <n v="37"/>
    <n v="0"/>
    <m/>
    <n v="0"/>
    <n v="1"/>
    <n v="1017"/>
    <n v="1"/>
    <x v="0"/>
    <n v="1"/>
    <n v="3"/>
    <n v="83"/>
    <n v="2"/>
    <n v="1"/>
    <n v="3"/>
    <n v="3920"/>
    <n v="18697"/>
    <n v="2"/>
    <n v="14"/>
    <n v="3"/>
    <n v="1"/>
    <n v="80"/>
    <n v="1"/>
    <n v="17"/>
    <n v="2"/>
    <n v="3"/>
    <n v="1"/>
    <n v="0"/>
    <n v="2"/>
  </r>
  <r>
    <s v="No"/>
    <s v="Travel_Frequently"/>
    <x v="1"/>
    <s v="Current Employees"/>
    <x v="1"/>
    <x v="0"/>
    <s v="STAFF-341"/>
    <x v="249"/>
    <x v="1"/>
    <x v="3"/>
    <x v="1"/>
    <s v="No"/>
    <s v="Y"/>
    <n v="1"/>
    <n v="-2"/>
    <n v="0"/>
    <n v="45"/>
    <n v="0"/>
    <m/>
    <n v="0"/>
    <n v="1"/>
    <n v="1199"/>
    <n v="7"/>
    <x v="2"/>
    <n v="1"/>
    <n v="1"/>
    <n v="77"/>
    <n v="4"/>
    <n v="2"/>
    <n v="2"/>
    <n v="6434"/>
    <n v="5118"/>
    <n v="4"/>
    <n v="17"/>
    <n v="3"/>
    <n v="4"/>
    <n v="80"/>
    <n v="1"/>
    <n v="9"/>
    <n v="3"/>
    <n v="3"/>
    <n v="2"/>
    <n v="0"/>
    <n v="2"/>
  </r>
  <r>
    <s v="Yes"/>
    <s v="Travel_Frequently"/>
    <x v="0"/>
    <s v="Ex-Employees"/>
    <x v="1"/>
    <x v="2"/>
    <s v="STAFF-342"/>
    <x v="250"/>
    <x v="1"/>
    <x v="3"/>
    <x v="2"/>
    <s v="No"/>
    <s v="Y"/>
    <n v="5"/>
    <n v="-2"/>
    <n v="0"/>
    <n v="37"/>
    <n v="1"/>
    <n v="1"/>
    <n v="1"/>
    <n v="0"/>
    <n v="504"/>
    <n v="10"/>
    <x v="3"/>
    <n v="1"/>
    <n v="1"/>
    <n v="61"/>
    <n v="3"/>
    <n v="3"/>
    <n v="3"/>
    <n v="10048"/>
    <n v="22573"/>
    <n v="6"/>
    <n v="11"/>
    <n v="3"/>
    <n v="2"/>
    <n v="80"/>
    <n v="2"/>
    <n v="17"/>
    <n v="3"/>
    <n v="1"/>
    <n v="0"/>
    <n v="0"/>
    <n v="0"/>
  </r>
  <r>
    <s v="No"/>
    <s v="Travel_Frequently"/>
    <x v="0"/>
    <s v="Current Employees"/>
    <x v="1"/>
    <x v="4"/>
    <s v="STAFF-343"/>
    <x v="251"/>
    <x v="0"/>
    <x v="4"/>
    <x v="0"/>
    <s v="No"/>
    <s v="Y"/>
    <n v="1"/>
    <n v="-2"/>
    <n v="0"/>
    <n v="39"/>
    <n v="0"/>
    <m/>
    <n v="0"/>
    <n v="1"/>
    <n v="505"/>
    <n v="2"/>
    <x v="2"/>
    <n v="1"/>
    <n v="4"/>
    <n v="64"/>
    <n v="3"/>
    <n v="3"/>
    <n v="4"/>
    <n v="10938"/>
    <n v="6420"/>
    <n v="0"/>
    <n v="25"/>
    <n v="4"/>
    <n v="4"/>
    <n v="80"/>
    <n v="0"/>
    <n v="20"/>
    <n v="3"/>
    <n v="19"/>
    <n v="6"/>
    <n v="11"/>
    <n v="8"/>
  </r>
  <r>
    <s v="No"/>
    <s v="Travel_Rarely"/>
    <x v="2"/>
    <s v="Current Employees"/>
    <x v="1"/>
    <x v="0"/>
    <s v="STAFF-346"/>
    <x v="252"/>
    <x v="1"/>
    <x v="1"/>
    <x v="0"/>
    <s v="No"/>
    <s v="Y"/>
    <n v="1"/>
    <n v="-2"/>
    <n v="0"/>
    <n v="29"/>
    <n v="0"/>
    <m/>
    <n v="0"/>
    <n v="1"/>
    <n v="665"/>
    <n v="15"/>
    <x v="3"/>
    <n v="1"/>
    <n v="3"/>
    <n v="60"/>
    <n v="3"/>
    <n v="1"/>
    <n v="2"/>
    <n v="2340"/>
    <n v="22673"/>
    <n v="1"/>
    <n v="19"/>
    <n v="3"/>
    <n v="1"/>
    <n v="80"/>
    <n v="0"/>
    <n v="6"/>
    <n v="3"/>
    <n v="6"/>
    <n v="5"/>
    <n v="1"/>
    <n v="5"/>
  </r>
  <r>
    <s v="No"/>
    <s v="Travel_Rarely"/>
    <x v="0"/>
    <s v="Current Employees"/>
    <x v="1"/>
    <x v="0"/>
    <s v="STAFF-347"/>
    <x v="253"/>
    <x v="0"/>
    <x v="1"/>
    <x v="0"/>
    <s v="Yes"/>
    <s v="Y"/>
    <n v="1"/>
    <n v="-2"/>
    <n v="0"/>
    <n v="42"/>
    <n v="0"/>
    <m/>
    <n v="0"/>
    <n v="1"/>
    <n v="916"/>
    <n v="17"/>
    <x v="0"/>
    <n v="1"/>
    <n v="4"/>
    <n v="82"/>
    <n v="4"/>
    <n v="2"/>
    <n v="2"/>
    <n v="6545"/>
    <n v="23016"/>
    <n v="3"/>
    <n v="13"/>
    <n v="3"/>
    <n v="3"/>
    <n v="80"/>
    <n v="0"/>
    <n v="10"/>
    <n v="3"/>
    <n v="3"/>
    <n v="2"/>
    <n v="0"/>
    <n v="2"/>
  </r>
  <r>
    <s v="No"/>
    <s v="Travel_Rarely"/>
    <x v="2"/>
    <s v="Current Employees"/>
    <x v="0"/>
    <x v="3"/>
    <s v="STAFF-349"/>
    <x v="254"/>
    <x v="1"/>
    <x v="0"/>
    <x v="2"/>
    <s v="No"/>
    <s v="Y"/>
    <n v="2"/>
    <n v="-2"/>
    <n v="0"/>
    <n v="29"/>
    <n v="0"/>
    <m/>
    <n v="0"/>
    <n v="1"/>
    <n v="1247"/>
    <n v="20"/>
    <x v="0"/>
    <n v="1"/>
    <n v="4"/>
    <n v="45"/>
    <n v="3"/>
    <n v="2"/>
    <n v="1"/>
    <n v="6931"/>
    <n v="10732"/>
    <n v="2"/>
    <n v="14"/>
    <n v="3"/>
    <n v="4"/>
    <n v="80"/>
    <n v="1"/>
    <n v="10"/>
    <n v="3"/>
    <n v="3"/>
    <n v="2"/>
    <n v="0"/>
    <n v="2"/>
  </r>
  <r>
    <s v="No"/>
    <s v="Travel_Rarely"/>
    <x v="2"/>
    <s v="Current Employees"/>
    <x v="1"/>
    <x v="0"/>
    <s v="STAFF-350"/>
    <x v="255"/>
    <x v="0"/>
    <x v="3"/>
    <x v="1"/>
    <s v="No"/>
    <s v="Y"/>
    <n v="3"/>
    <n v="-2"/>
    <n v="0"/>
    <n v="25"/>
    <n v="0"/>
    <m/>
    <n v="0"/>
    <n v="1"/>
    <n v="685"/>
    <n v="1"/>
    <x v="3"/>
    <n v="1"/>
    <n v="1"/>
    <n v="62"/>
    <n v="3"/>
    <n v="2"/>
    <n v="2"/>
    <n v="4898"/>
    <n v="7505"/>
    <n v="0"/>
    <n v="12"/>
    <n v="3"/>
    <n v="4"/>
    <n v="80"/>
    <n v="2"/>
    <n v="5"/>
    <n v="3"/>
    <n v="4"/>
    <n v="2"/>
    <n v="1"/>
    <n v="2"/>
  </r>
  <r>
    <s v="No"/>
    <s v="Travel_Rarely"/>
    <x v="0"/>
    <s v="Current Employees"/>
    <x v="1"/>
    <x v="2"/>
    <s v="STAFF-351"/>
    <x v="256"/>
    <x v="0"/>
    <x v="2"/>
    <x v="2"/>
    <s v="Yes"/>
    <s v="Y"/>
    <n v="4"/>
    <n v="-2"/>
    <n v="0"/>
    <n v="42"/>
    <n v="0"/>
    <m/>
    <n v="0"/>
    <n v="1"/>
    <n v="269"/>
    <n v="2"/>
    <x v="3"/>
    <n v="1"/>
    <n v="4"/>
    <n v="56"/>
    <n v="2"/>
    <n v="1"/>
    <n v="3"/>
    <n v="2593"/>
    <n v="8007"/>
    <n v="0"/>
    <n v="11"/>
    <n v="3"/>
    <n v="3"/>
    <n v="80"/>
    <n v="1"/>
    <n v="10"/>
    <n v="3"/>
    <n v="9"/>
    <n v="6"/>
    <n v="7"/>
    <n v="8"/>
  </r>
  <r>
    <s v="No"/>
    <s v="Travel_Rarely"/>
    <x v="0"/>
    <s v="Current Employees"/>
    <x v="1"/>
    <x v="2"/>
    <s v="STAFF-352"/>
    <x v="257"/>
    <x v="1"/>
    <x v="7"/>
    <x v="2"/>
    <s v="No"/>
    <s v="Y"/>
    <n v="5"/>
    <n v="-2"/>
    <n v="0"/>
    <n v="40"/>
    <n v="0"/>
    <m/>
    <n v="0"/>
    <n v="1"/>
    <n v="1416"/>
    <n v="2"/>
    <x v="0"/>
    <n v="1"/>
    <n v="1"/>
    <n v="49"/>
    <n v="3"/>
    <n v="5"/>
    <n v="3"/>
    <n v="19436"/>
    <n v="5949"/>
    <n v="0"/>
    <n v="19"/>
    <n v="3"/>
    <n v="4"/>
    <n v="80"/>
    <n v="1"/>
    <n v="22"/>
    <n v="3"/>
    <n v="21"/>
    <n v="7"/>
    <n v="3"/>
    <n v="9"/>
  </r>
  <r>
    <s v="No"/>
    <s v="Travel_Rarely"/>
    <x v="1"/>
    <s v="Current Employees"/>
    <x v="1"/>
    <x v="0"/>
    <s v="STAFF-353"/>
    <x v="258"/>
    <x v="1"/>
    <x v="1"/>
    <x v="1"/>
    <s v="No"/>
    <s v="Y"/>
    <n v="0"/>
    <n v="-2"/>
    <n v="0"/>
    <n v="51"/>
    <n v="0"/>
    <m/>
    <n v="0"/>
    <n v="1"/>
    <n v="833"/>
    <n v="1"/>
    <x v="3"/>
    <n v="1"/>
    <n v="3"/>
    <n v="96"/>
    <n v="3"/>
    <n v="1"/>
    <n v="2"/>
    <n v="2723"/>
    <n v="23231"/>
    <n v="1"/>
    <n v="11"/>
    <n v="3"/>
    <n v="2"/>
    <n v="80"/>
    <n v="0"/>
    <n v="1"/>
    <n v="2"/>
    <n v="1"/>
    <n v="0"/>
    <n v="0"/>
    <n v="0"/>
  </r>
  <r>
    <s v="Yes"/>
    <s v="Travel_Frequently"/>
    <x v="2"/>
    <s v="Ex-Employees"/>
    <x v="1"/>
    <x v="2"/>
    <s v="STAFF-355"/>
    <x v="259"/>
    <x v="1"/>
    <x v="2"/>
    <x v="0"/>
    <s v="No"/>
    <s v="Y"/>
    <n v="2"/>
    <n v="-2"/>
    <n v="0"/>
    <n v="31"/>
    <n v="1"/>
    <n v="1"/>
    <n v="1"/>
    <n v="0"/>
    <n v="307"/>
    <n v="29"/>
    <x v="0"/>
    <n v="1"/>
    <n v="3"/>
    <n v="71"/>
    <n v="2"/>
    <n v="1"/>
    <n v="3"/>
    <n v="3479"/>
    <n v="11652"/>
    <n v="0"/>
    <n v="11"/>
    <n v="3"/>
    <n v="2"/>
    <n v="80"/>
    <n v="0"/>
    <n v="6"/>
    <n v="4"/>
    <n v="5"/>
    <n v="4"/>
    <n v="1"/>
    <n v="4"/>
  </r>
  <r>
    <s v="No"/>
    <s v="Travel_Frequently"/>
    <x v="2"/>
    <s v="Current Employees"/>
    <x v="1"/>
    <x v="0"/>
    <s v="STAFF-359"/>
    <x v="260"/>
    <x v="1"/>
    <x v="2"/>
    <x v="1"/>
    <s v="No"/>
    <s v="Y"/>
    <n v="3"/>
    <n v="-2"/>
    <n v="0"/>
    <n v="32"/>
    <n v="0"/>
    <m/>
    <n v="0"/>
    <n v="1"/>
    <n v="1311"/>
    <n v="7"/>
    <x v="3"/>
    <n v="1"/>
    <n v="2"/>
    <n v="100"/>
    <n v="4"/>
    <n v="1"/>
    <n v="2"/>
    <n v="2794"/>
    <n v="26062"/>
    <n v="1"/>
    <n v="20"/>
    <n v="4"/>
    <n v="3"/>
    <n v="80"/>
    <n v="0"/>
    <n v="5"/>
    <n v="1"/>
    <n v="5"/>
    <n v="1"/>
    <n v="0"/>
    <n v="3"/>
  </r>
  <r>
    <s v="No"/>
    <s v="Non-Travel"/>
    <x v="0"/>
    <s v="Current Employees"/>
    <x v="0"/>
    <x v="0"/>
    <s v="STAFF-361"/>
    <x v="261"/>
    <x v="1"/>
    <x v="0"/>
    <x v="1"/>
    <s v="No"/>
    <s v="Y"/>
    <n v="0"/>
    <n v="-2"/>
    <n v="0"/>
    <n v="38"/>
    <n v="0"/>
    <m/>
    <n v="0"/>
    <n v="1"/>
    <n v="1327"/>
    <n v="2"/>
    <x v="0"/>
    <n v="1"/>
    <n v="4"/>
    <n v="39"/>
    <n v="2"/>
    <n v="2"/>
    <n v="2"/>
    <n v="5249"/>
    <n v="19682"/>
    <n v="3"/>
    <n v="18"/>
    <n v="3"/>
    <n v="4"/>
    <n v="80"/>
    <n v="1"/>
    <n v="13"/>
    <n v="3"/>
    <n v="8"/>
    <n v="7"/>
    <n v="7"/>
    <n v="5"/>
  </r>
  <r>
    <s v="No"/>
    <s v="Travel_Rarely"/>
    <x v="2"/>
    <s v="Current Employees"/>
    <x v="1"/>
    <x v="4"/>
    <s v="STAFF-362"/>
    <x v="262"/>
    <x v="1"/>
    <x v="2"/>
    <x v="0"/>
    <s v="No"/>
    <s v="Y"/>
    <n v="5"/>
    <n v="-2"/>
    <n v="0"/>
    <n v="32"/>
    <n v="0"/>
    <m/>
    <n v="0"/>
    <n v="1"/>
    <n v="128"/>
    <n v="2"/>
    <x v="1"/>
    <n v="1"/>
    <n v="4"/>
    <n v="84"/>
    <n v="2"/>
    <n v="2"/>
    <n v="4"/>
    <n v="2176"/>
    <n v="19737"/>
    <n v="4"/>
    <n v="13"/>
    <n v="3"/>
    <n v="4"/>
    <n v="80"/>
    <n v="0"/>
    <n v="9"/>
    <n v="3"/>
    <n v="6"/>
    <n v="2"/>
    <n v="0"/>
    <n v="4"/>
  </r>
  <r>
    <s v="No"/>
    <s v="Travel_Rarely"/>
    <x v="1"/>
    <s v="Current Employees"/>
    <x v="0"/>
    <x v="4"/>
    <s v="STAFF-363"/>
    <x v="263"/>
    <x v="0"/>
    <x v="5"/>
    <x v="1"/>
    <s v="Yes"/>
    <s v="Y"/>
    <n v="2"/>
    <n v="-2"/>
    <n v="0"/>
    <n v="46"/>
    <n v="0"/>
    <m/>
    <n v="0"/>
    <n v="1"/>
    <n v="488"/>
    <n v="2"/>
    <x v="3"/>
    <n v="1"/>
    <n v="4"/>
    <n v="75"/>
    <n v="1"/>
    <n v="4"/>
    <n v="4"/>
    <n v="16872"/>
    <n v="14977"/>
    <n v="3"/>
    <n v="12"/>
    <n v="3"/>
    <n v="2"/>
    <n v="80"/>
    <n v="1"/>
    <n v="28"/>
    <n v="2"/>
    <n v="7"/>
    <n v="7"/>
    <n v="7"/>
    <n v="7"/>
  </r>
  <r>
    <s v="Yes"/>
    <s v="Travel_Rarely"/>
    <x v="2"/>
    <s v="Ex-Employees"/>
    <x v="1"/>
    <x v="0"/>
    <s v="STAFF-364"/>
    <x v="264"/>
    <x v="1"/>
    <x v="2"/>
    <x v="0"/>
    <s v="No"/>
    <s v="Y"/>
    <n v="5"/>
    <n v="-2"/>
    <n v="0"/>
    <n v="28"/>
    <n v="1"/>
    <n v="1"/>
    <n v="1"/>
    <n v="0"/>
    <n v="529"/>
    <n v="2"/>
    <x v="2"/>
    <n v="1"/>
    <n v="1"/>
    <n v="79"/>
    <n v="3"/>
    <n v="1"/>
    <n v="2"/>
    <n v="3485"/>
    <n v="14935"/>
    <n v="2"/>
    <n v="11"/>
    <n v="3"/>
    <n v="3"/>
    <n v="80"/>
    <n v="0"/>
    <n v="5"/>
    <n v="1"/>
    <n v="0"/>
    <n v="0"/>
    <n v="0"/>
    <n v="0"/>
  </r>
  <r>
    <s v="No"/>
    <s v="Travel_Rarely"/>
    <x v="2"/>
    <s v="Current Employees"/>
    <x v="0"/>
    <x v="2"/>
    <s v="STAFF-366"/>
    <x v="265"/>
    <x v="1"/>
    <x v="0"/>
    <x v="1"/>
    <s v="No"/>
    <s v="Y"/>
    <n v="2"/>
    <n v="-2"/>
    <n v="0"/>
    <n v="29"/>
    <n v="0"/>
    <m/>
    <n v="0"/>
    <n v="1"/>
    <n v="1210"/>
    <n v="2"/>
    <x v="3"/>
    <n v="1"/>
    <n v="1"/>
    <n v="78"/>
    <n v="2"/>
    <n v="2"/>
    <n v="3"/>
    <n v="6644"/>
    <n v="3687"/>
    <n v="2"/>
    <n v="19"/>
    <n v="3"/>
    <n v="2"/>
    <n v="80"/>
    <n v="2"/>
    <n v="10"/>
    <n v="3"/>
    <n v="0"/>
    <n v="0"/>
    <n v="0"/>
    <n v="0"/>
  </r>
  <r>
    <s v="No"/>
    <s v="Travel_Rarely"/>
    <x v="2"/>
    <s v="Current Employees"/>
    <x v="1"/>
    <x v="2"/>
    <s v="STAFF-367"/>
    <x v="266"/>
    <x v="1"/>
    <x v="4"/>
    <x v="1"/>
    <s v="No"/>
    <s v="Y"/>
    <n v="2"/>
    <n v="-2"/>
    <n v="0"/>
    <n v="31"/>
    <n v="0"/>
    <m/>
    <n v="0"/>
    <n v="1"/>
    <n v="1463"/>
    <n v="23"/>
    <x v="3"/>
    <n v="1"/>
    <n v="2"/>
    <n v="64"/>
    <n v="2"/>
    <n v="2"/>
    <n v="4"/>
    <n v="5582"/>
    <n v="14408"/>
    <n v="0"/>
    <n v="21"/>
    <n v="4"/>
    <n v="2"/>
    <n v="80"/>
    <n v="1"/>
    <n v="10"/>
    <n v="3"/>
    <n v="9"/>
    <n v="0"/>
    <n v="7"/>
    <n v="8"/>
  </r>
  <r>
    <s v="No"/>
    <s v="Non-Travel"/>
    <x v="2"/>
    <s v="Current Employees"/>
    <x v="1"/>
    <x v="0"/>
    <s v="STAFF-369"/>
    <x v="267"/>
    <x v="1"/>
    <x v="4"/>
    <x v="2"/>
    <s v="No"/>
    <s v="Y"/>
    <n v="2"/>
    <n v="-2"/>
    <n v="0"/>
    <n v="25"/>
    <n v="0"/>
    <m/>
    <n v="0"/>
    <n v="1"/>
    <n v="675"/>
    <n v="5"/>
    <x v="0"/>
    <n v="1"/>
    <n v="2"/>
    <n v="85"/>
    <n v="4"/>
    <n v="2"/>
    <n v="2"/>
    <n v="4000"/>
    <n v="18384"/>
    <n v="1"/>
    <n v="12"/>
    <n v="3"/>
    <n v="4"/>
    <n v="80"/>
    <n v="2"/>
    <n v="6"/>
    <n v="3"/>
    <n v="6"/>
    <n v="3"/>
    <n v="1"/>
    <n v="5"/>
  </r>
  <r>
    <s v="No"/>
    <s v="Travel_Rarely"/>
    <x v="1"/>
    <s v="Current Employees"/>
    <x v="1"/>
    <x v="2"/>
    <s v="STAFF-372"/>
    <x v="268"/>
    <x v="1"/>
    <x v="4"/>
    <x v="1"/>
    <s v="Yes"/>
    <s v="Y"/>
    <n v="2"/>
    <n v="-2"/>
    <n v="0"/>
    <n v="45"/>
    <n v="0"/>
    <m/>
    <n v="0"/>
    <n v="1"/>
    <n v="1385"/>
    <n v="20"/>
    <x v="0"/>
    <n v="1"/>
    <n v="3"/>
    <n v="79"/>
    <n v="3"/>
    <n v="4"/>
    <n v="4"/>
    <n v="13496"/>
    <n v="7501"/>
    <n v="0"/>
    <n v="14"/>
    <n v="3"/>
    <n v="2"/>
    <n v="80"/>
    <n v="0"/>
    <n v="21"/>
    <n v="3"/>
    <n v="20"/>
    <n v="7"/>
    <n v="4"/>
    <n v="10"/>
  </r>
  <r>
    <s v="No"/>
    <s v="Travel_Rarely"/>
    <x v="0"/>
    <s v="Current Employees"/>
    <x v="1"/>
    <x v="0"/>
    <s v="STAFF-373"/>
    <x v="269"/>
    <x v="1"/>
    <x v="2"/>
    <x v="1"/>
    <s v="No"/>
    <s v="Y"/>
    <n v="4"/>
    <n v="-2"/>
    <n v="0"/>
    <n v="36"/>
    <n v="0"/>
    <m/>
    <n v="0"/>
    <n v="1"/>
    <n v="1403"/>
    <n v="6"/>
    <x v="3"/>
    <n v="1"/>
    <n v="4"/>
    <n v="47"/>
    <n v="3"/>
    <n v="1"/>
    <n v="2"/>
    <n v="3210"/>
    <n v="20251"/>
    <n v="0"/>
    <n v="11"/>
    <n v="3"/>
    <n v="3"/>
    <n v="80"/>
    <n v="1"/>
    <n v="16"/>
    <n v="3"/>
    <n v="15"/>
    <n v="13"/>
    <n v="10"/>
    <n v="11"/>
  </r>
  <r>
    <s v="No"/>
    <s v="Travel_Rarely"/>
    <x v="3"/>
    <s v="Current Employees"/>
    <x v="1"/>
    <x v="2"/>
    <s v="STAFF-374"/>
    <x v="270"/>
    <x v="1"/>
    <x v="5"/>
    <x v="0"/>
    <s v="Yes"/>
    <s v="Y"/>
    <n v="2"/>
    <n v="-2"/>
    <n v="0"/>
    <n v="55"/>
    <n v="0"/>
    <m/>
    <n v="0"/>
    <n v="1"/>
    <n v="452"/>
    <n v="1"/>
    <x v="3"/>
    <n v="1"/>
    <n v="4"/>
    <n v="81"/>
    <n v="3"/>
    <n v="5"/>
    <n v="3"/>
    <n v="19045"/>
    <n v="18938"/>
    <n v="0"/>
    <n v="14"/>
    <n v="3"/>
    <n v="3"/>
    <n v="80"/>
    <n v="0"/>
    <n v="37"/>
    <n v="3"/>
    <n v="36"/>
    <n v="10"/>
    <n v="4"/>
    <n v="13"/>
  </r>
  <r>
    <s v="Yes"/>
    <s v="Non-Travel"/>
    <x v="1"/>
    <s v="Ex-Employees"/>
    <x v="1"/>
    <x v="0"/>
    <s v="STAFF-376"/>
    <x v="271"/>
    <x v="1"/>
    <x v="5"/>
    <x v="1"/>
    <s v="Yes"/>
    <s v="Y"/>
    <n v="2"/>
    <n v="-2"/>
    <n v="0"/>
    <n v="47"/>
    <n v="1"/>
    <n v="1"/>
    <n v="1"/>
    <n v="0"/>
    <n v="666"/>
    <n v="29"/>
    <x v="2"/>
    <n v="1"/>
    <n v="1"/>
    <n v="88"/>
    <n v="3"/>
    <n v="3"/>
    <n v="2"/>
    <n v="11849"/>
    <n v="10268"/>
    <n v="1"/>
    <n v="12"/>
    <n v="3"/>
    <n v="4"/>
    <n v="80"/>
    <n v="1"/>
    <n v="10"/>
    <n v="2"/>
    <n v="10"/>
    <n v="7"/>
    <n v="9"/>
    <n v="9"/>
  </r>
  <r>
    <s v="No"/>
    <s v="Travel_Rarely"/>
    <x v="2"/>
    <s v="Current Employees"/>
    <x v="1"/>
    <x v="2"/>
    <s v="STAFF-377"/>
    <x v="272"/>
    <x v="1"/>
    <x v="1"/>
    <x v="1"/>
    <s v="No"/>
    <s v="Y"/>
    <n v="3"/>
    <n v="-2"/>
    <n v="0"/>
    <n v="28"/>
    <n v="0"/>
    <m/>
    <n v="0"/>
    <n v="1"/>
    <n v="1158"/>
    <n v="9"/>
    <x v="3"/>
    <n v="1"/>
    <n v="4"/>
    <n v="94"/>
    <n v="3"/>
    <n v="1"/>
    <n v="4"/>
    <n v="2070"/>
    <n v="2613"/>
    <n v="1"/>
    <n v="23"/>
    <n v="4"/>
    <n v="4"/>
    <n v="80"/>
    <n v="1"/>
    <n v="5"/>
    <n v="2"/>
    <n v="5"/>
    <n v="2"/>
    <n v="0"/>
    <n v="4"/>
  </r>
  <r>
    <s v="No"/>
    <s v="Travel_Rarely"/>
    <x v="0"/>
    <s v="Current Employees"/>
    <x v="0"/>
    <x v="2"/>
    <s v="STAFF-378"/>
    <x v="273"/>
    <x v="1"/>
    <x v="0"/>
    <x v="1"/>
    <s v="No"/>
    <s v="Y"/>
    <n v="5"/>
    <n v="-2"/>
    <n v="0"/>
    <n v="37"/>
    <n v="0"/>
    <m/>
    <n v="0"/>
    <n v="1"/>
    <n v="228"/>
    <n v="6"/>
    <x v="2"/>
    <n v="1"/>
    <n v="3"/>
    <n v="98"/>
    <n v="3"/>
    <n v="2"/>
    <n v="4"/>
    <n v="6502"/>
    <n v="22825"/>
    <n v="4"/>
    <n v="14"/>
    <n v="3"/>
    <n v="2"/>
    <n v="80"/>
    <n v="1"/>
    <n v="7"/>
    <n v="4"/>
    <n v="5"/>
    <n v="4"/>
    <n v="0"/>
    <n v="1"/>
  </r>
  <r>
    <s v="No"/>
    <s v="Travel_Rarely"/>
    <x v="4"/>
    <s v="Current Employees"/>
    <x v="1"/>
    <x v="2"/>
    <s v="STAFF-379"/>
    <x v="274"/>
    <x v="1"/>
    <x v="1"/>
    <x v="0"/>
    <s v="No"/>
    <s v="Y"/>
    <n v="4"/>
    <n v="-2"/>
    <n v="0"/>
    <n v="21"/>
    <n v="0"/>
    <m/>
    <n v="0"/>
    <n v="1"/>
    <n v="996"/>
    <n v="3"/>
    <x v="0"/>
    <n v="1"/>
    <n v="4"/>
    <n v="100"/>
    <n v="2"/>
    <n v="1"/>
    <n v="3"/>
    <n v="3230"/>
    <n v="10531"/>
    <n v="1"/>
    <n v="17"/>
    <n v="3"/>
    <n v="1"/>
    <n v="80"/>
    <n v="0"/>
    <n v="3"/>
    <n v="4"/>
    <n v="3"/>
    <n v="2"/>
    <n v="1"/>
    <n v="0"/>
  </r>
  <r>
    <s v="No"/>
    <s v="Non-Travel"/>
    <x v="0"/>
    <s v="Current Employees"/>
    <x v="1"/>
    <x v="2"/>
    <s v="STAFF-380"/>
    <x v="275"/>
    <x v="0"/>
    <x v="7"/>
    <x v="2"/>
    <s v="Yes"/>
    <s v="Y"/>
    <n v="2"/>
    <n v="-2"/>
    <n v="0"/>
    <n v="37"/>
    <n v="0"/>
    <m/>
    <n v="0"/>
    <n v="1"/>
    <n v="728"/>
    <n v="1"/>
    <x v="2"/>
    <n v="1"/>
    <n v="1"/>
    <n v="80"/>
    <n v="3"/>
    <n v="3"/>
    <n v="4"/>
    <n v="13603"/>
    <n v="11677"/>
    <n v="2"/>
    <n v="18"/>
    <n v="3"/>
    <n v="1"/>
    <n v="80"/>
    <n v="2"/>
    <n v="15"/>
    <n v="3"/>
    <n v="5"/>
    <n v="2"/>
    <n v="0"/>
    <n v="2"/>
  </r>
  <r>
    <s v="No"/>
    <s v="Travel_Rarely"/>
    <x v="0"/>
    <s v="Current Employees"/>
    <x v="1"/>
    <x v="0"/>
    <s v="STAFF-381"/>
    <x v="276"/>
    <x v="0"/>
    <x v="5"/>
    <x v="2"/>
    <s v="No"/>
    <s v="Y"/>
    <n v="6"/>
    <n v="-2"/>
    <n v="0"/>
    <n v="35"/>
    <n v="0"/>
    <m/>
    <n v="0"/>
    <n v="1"/>
    <n v="1315"/>
    <n v="22"/>
    <x v="3"/>
    <n v="1"/>
    <n v="2"/>
    <n v="71"/>
    <n v="4"/>
    <n v="3"/>
    <n v="2"/>
    <n v="11996"/>
    <n v="19100"/>
    <n v="7"/>
    <n v="18"/>
    <n v="3"/>
    <n v="2"/>
    <n v="80"/>
    <n v="1"/>
    <n v="10"/>
    <n v="2"/>
    <n v="7"/>
    <n v="7"/>
    <n v="6"/>
    <n v="2"/>
  </r>
  <r>
    <s v="No"/>
    <s v="Travel_Rarely"/>
    <x v="0"/>
    <s v="Current Employees"/>
    <x v="0"/>
    <x v="2"/>
    <s v="STAFF-382"/>
    <x v="277"/>
    <x v="0"/>
    <x v="0"/>
    <x v="2"/>
    <s v="Yes"/>
    <s v="Y"/>
    <n v="3"/>
    <n v="-2"/>
    <n v="0"/>
    <n v="38"/>
    <n v="0"/>
    <m/>
    <n v="0"/>
    <n v="1"/>
    <n v="322"/>
    <n v="7"/>
    <x v="0"/>
    <n v="1"/>
    <n v="1"/>
    <n v="44"/>
    <n v="4"/>
    <n v="2"/>
    <n v="3"/>
    <n v="5605"/>
    <n v="19191"/>
    <n v="1"/>
    <n v="24"/>
    <n v="4"/>
    <n v="3"/>
    <n v="80"/>
    <n v="1"/>
    <n v="8"/>
    <n v="3"/>
    <n v="8"/>
    <n v="0"/>
    <n v="7"/>
    <n v="7"/>
  </r>
  <r>
    <s v="No"/>
    <s v="Travel_Frequently"/>
    <x v="2"/>
    <s v="Current Employees"/>
    <x v="1"/>
    <x v="0"/>
    <s v="STAFF-384"/>
    <x v="278"/>
    <x v="0"/>
    <x v="3"/>
    <x v="2"/>
    <s v="No"/>
    <s v="Y"/>
    <n v="6"/>
    <n v="-2"/>
    <n v="0"/>
    <n v="26"/>
    <n v="0"/>
    <m/>
    <n v="0"/>
    <n v="1"/>
    <n v="1479"/>
    <n v="1"/>
    <x v="3"/>
    <n v="1"/>
    <n v="3"/>
    <n v="84"/>
    <n v="3"/>
    <n v="2"/>
    <n v="2"/>
    <n v="6397"/>
    <n v="26767"/>
    <n v="1"/>
    <n v="20"/>
    <n v="4"/>
    <n v="1"/>
    <n v="80"/>
    <n v="1"/>
    <n v="6"/>
    <n v="1"/>
    <n v="6"/>
    <n v="5"/>
    <n v="1"/>
    <n v="4"/>
  </r>
  <r>
    <s v="No"/>
    <s v="Travel_Rarely"/>
    <x v="1"/>
    <s v="Current Employees"/>
    <x v="1"/>
    <x v="0"/>
    <s v="STAFF-385"/>
    <x v="279"/>
    <x v="1"/>
    <x v="7"/>
    <x v="2"/>
    <s v="No"/>
    <s v="Y"/>
    <n v="4"/>
    <n v="-2"/>
    <n v="0"/>
    <n v="50"/>
    <n v="0"/>
    <m/>
    <n v="0"/>
    <n v="1"/>
    <n v="797"/>
    <n v="4"/>
    <x v="1"/>
    <n v="1"/>
    <n v="1"/>
    <n v="96"/>
    <n v="3"/>
    <n v="5"/>
    <n v="2"/>
    <n v="19144"/>
    <n v="15815"/>
    <n v="3"/>
    <n v="14"/>
    <n v="3"/>
    <n v="1"/>
    <n v="80"/>
    <n v="2"/>
    <n v="28"/>
    <n v="2"/>
    <n v="10"/>
    <n v="4"/>
    <n v="1"/>
    <n v="6"/>
  </r>
  <r>
    <s v="No"/>
    <s v="Travel_Rarely"/>
    <x v="1"/>
    <s v="Current Employees"/>
    <x v="1"/>
    <x v="2"/>
    <s v="STAFF-386"/>
    <x v="280"/>
    <x v="1"/>
    <x v="7"/>
    <x v="1"/>
    <s v="Yes"/>
    <s v="Y"/>
    <n v="5"/>
    <n v="-2"/>
    <n v="0"/>
    <n v="53"/>
    <n v="0"/>
    <m/>
    <n v="0"/>
    <n v="1"/>
    <n v="1070"/>
    <n v="3"/>
    <x v="2"/>
    <n v="1"/>
    <n v="3"/>
    <n v="45"/>
    <n v="3"/>
    <n v="4"/>
    <n v="3"/>
    <n v="17584"/>
    <n v="21016"/>
    <n v="3"/>
    <n v="16"/>
    <n v="3"/>
    <n v="4"/>
    <n v="80"/>
    <n v="3"/>
    <n v="21"/>
    <n v="2"/>
    <n v="5"/>
    <n v="3"/>
    <n v="1"/>
    <n v="3"/>
  </r>
  <r>
    <s v="No"/>
    <s v="Travel_Rarely"/>
    <x v="0"/>
    <s v="Current Employees"/>
    <x v="0"/>
    <x v="0"/>
    <s v="STAFF-387"/>
    <x v="281"/>
    <x v="1"/>
    <x v="0"/>
    <x v="1"/>
    <s v="No"/>
    <s v="Y"/>
    <n v="3"/>
    <n v="-2"/>
    <n v="0"/>
    <n v="42"/>
    <n v="0"/>
    <m/>
    <n v="0"/>
    <n v="1"/>
    <n v="635"/>
    <n v="1"/>
    <x v="1"/>
    <n v="1"/>
    <n v="2"/>
    <n v="99"/>
    <n v="3"/>
    <n v="2"/>
    <n v="2"/>
    <n v="4907"/>
    <n v="24532"/>
    <n v="1"/>
    <n v="25"/>
    <n v="4"/>
    <n v="3"/>
    <n v="80"/>
    <n v="0"/>
    <n v="20"/>
    <n v="3"/>
    <n v="20"/>
    <n v="16"/>
    <n v="11"/>
    <n v="6"/>
  </r>
  <r>
    <s v="No"/>
    <s v="Travel_Frequently"/>
    <x v="2"/>
    <s v="Current Employees"/>
    <x v="0"/>
    <x v="0"/>
    <s v="STAFF-388"/>
    <x v="282"/>
    <x v="1"/>
    <x v="0"/>
    <x v="0"/>
    <s v="No"/>
    <s v="Y"/>
    <n v="3"/>
    <n v="-2"/>
    <n v="0"/>
    <n v="29"/>
    <n v="0"/>
    <m/>
    <n v="0"/>
    <n v="1"/>
    <n v="442"/>
    <n v="2"/>
    <x v="0"/>
    <n v="1"/>
    <n v="2"/>
    <n v="44"/>
    <n v="3"/>
    <n v="2"/>
    <n v="2"/>
    <n v="4554"/>
    <n v="20260"/>
    <n v="1"/>
    <n v="18"/>
    <n v="3"/>
    <n v="1"/>
    <n v="80"/>
    <n v="0"/>
    <n v="10"/>
    <n v="2"/>
    <n v="10"/>
    <n v="7"/>
    <n v="0"/>
    <n v="9"/>
  </r>
  <r>
    <s v="No"/>
    <s v="Travel_Rarely"/>
    <x v="3"/>
    <s v="Current Employees"/>
    <x v="1"/>
    <x v="4"/>
    <s v="STAFF-389"/>
    <x v="283"/>
    <x v="1"/>
    <x v="2"/>
    <x v="1"/>
    <s v="Yes"/>
    <s v="Y"/>
    <n v="4"/>
    <n v="-2"/>
    <n v="0"/>
    <n v="55"/>
    <n v="0"/>
    <m/>
    <n v="0"/>
    <n v="1"/>
    <n v="147"/>
    <n v="20"/>
    <x v="0"/>
    <n v="1"/>
    <n v="4"/>
    <n v="37"/>
    <n v="3"/>
    <n v="2"/>
    <n v="4"/>
    <n v="5415"/>
    <n v="15972"/>
    <n v="3"/>
    <n v="19"/>
    <n v="3"/>
    <n v="4"/>
    <n v="80"/>
    <n v="1"/>
    <n v="12"/>
    <n v="3"/>
    <n v="10"/>
    <n v="7"/>
    <n v="0"/>
    <n v="8"/>
  </r>
  <r>
    <s v="No"/>
    <s v="Travel_Frequently"/>
    <x v="2"/>
    <s v="Current Employees"/>
    <x v="1"/>
    <x v="2"/>
    <s v="STAFF-390"/>
    <x v="284"/>
    <x v="1"/>
    <x v="4"/>
    <x v="1"/>
    <s v="Yes"/>
    <s v="Y"/>
    <n v="3"/>
    <n v="-2"/>
    <n v="0"/>
    <n v="26"/>
    <n v="0"/>
    <m/>
    <n v="0"/>
    <n v="1"/>
    <n v="496"/>
    <n v="11"/>
    <x v="0"/>
    <n v="1"/>
    <n v="1"/>
    <n v="60"/>
    <n v="3"/>
    <n v="2"/>
    <n v="3"/>
    <n v="4741"/>
    <n v="22722"/>
    <n v="1"/>
    <n v="13"/>
    <n v="3"/>
    <n v="3"/>
    <n v="80"/>
    <n v="1"/>
    <n v="5"/>
    <n v="3"/>
    <n v="5"/>
    <n v="3"/>
    <n v="3"/>
    <n v="3"/>
  </r>
  <r>
    <s v="No"/>
    <s v="Travel_Rarely"/>
    <x v="0"/>
    <s v="Current Employees"/>
    <x v="1"/>
    <x v="0"/>
    <s v="STAFF-391"/>
    <x v="285"/>
    <x v="0"/>
    <x v="1"/>
    <x v="0"/>
    <s v="No"/>
    <s v="Y"/>
    <n v="3"/>
    <n v="-2"/>
    <n v="0"/>
    <n v="37"/>
    <n v="0"/>
    <m/>
    <n v="0"/>
    <n v="1"/>
    <n v="1372"/>
    <n v="1"/>
    <x v="3"/>
    <n v="1"/>
    <n v="4"/>
    <n v="42"/>
    <n v="3"/>
    <n v="1"/>
    <n v="2"/>
    <n v="2115"/>
    <n v="15881"/>
    <n v="1"/>
    <n v="12"/>
    <n v="3"/>
    <n v="2"/>
    <n v="80"/>
    <n v="0"/>
    <n v="17"/>
    <n v="3"/>
    <n v="17"/>
    <n v="12"/>
    <n v="5"/>
    <n v="7"/>
  </r>
  <r>
    <s v="Yes"/>
    <s v="Travel_Frequently"/>
    <x v="0"/>
    <s v="Ex-Employees"/>
    <x v="1"/>
    <x v="0"/>
    <s v="STAFF-392"/>
    <x v="286"/>
    <x v="1"/>
    <x v="2"/>
    <x v="2"/>
    <s v="Yes"/>
    <s v="Y"/>
    <n v="0"/>
    <n v="-2"/>
    <n v="0"/>
    <n v="44"/>
    <n v="1"/>
    <n v="1"/>
    <n v="1"/>
    <n v="0"/>
    <n v="920"/>
    <n v="24"/>
    <x v="3"/>
    <n v="1"/>
    <n v="4"/>
    <n v="43"/>
    <n v="3"/>
    <n v="1"/>
    <n v="2"/>
    <n v="3161"/>
    <n v="19920"/>
    <n v="3"/>
    <n v="22"/>
    <n v="4"/>
    <n v="4"/>
    <n v="80"/>
    <n v="1"/>
    <n v="19"/>
    <n v="1"/>
    <n v="1"/>
    <n v="0"/>
    <n v="0"/>
    <n v="0"/>
  </r>
  <r>
    <s v="No"/>
    <s v="Travel_Rarely"/>
    <x v="0"/>
    <s v="Current Employees"/>
    <x v="1"/>
    <x v="0"/>
    <s v="STAFF-393"/>
    <x v="287"/>
    <x v="1"/>
    <x v="4"/>
    <x v="2"/>
    <s v="No"/>
    <s v="Y"/>
    <n v="2"/>
    <n v="-2"/>
    <n v="0"/>
    <n v="38"/>
    <n v="0"/>
    <m/>
    <n v="0"/>
    <n v="1"/>
    <n v="688"/>
    <n v="23"/>
    <x v="2"/>
    <n v="1"/>
    <n v="4"/>
    <n v="82"/>
    <n v="3"/>
    <n v="2"/>
    <n v="2"/>
    <n v="5745"/>
    <n v="18899"/>
    <n v="9"/>
    <n v="14"/>
    <n v="3"/>
    <n v="2"/>
    <n v="80"/>
    <n v="1"/>
    <n v="10"/>
    <n v="3"/>
    <n v="2"/>
    <n v="2"/>
    <n v="1"/>
    <n v="2"/>
  </r>
  <r>
    <s v="Yes"/>
    <s v="Travel_Rarely"/>
    <x v="2"/>
    <s v="Ex-Employees"/>
    <x v="1"/>
    <x v="2"/>
    <s v="STAFF-394"/>
    <x v="288"/>
    <x v="1"/>
    <x v="2"/>
    <x v="2"/>
    <s v="Yes"/>
    <s v="Y"/>
    <n v="2"/>
    <n v="-2"/>
    <n v="0"/>
    <n v="26"/>
    <n v="1"/>
    <n v="1"/>
    <n v="1"/>
    <n v="0"/>
    <n v="1449"/>
    <n v="16"/>
    <x v="2"/>
    <n v="1"/>
    <n v="1"/>
    <n v="45"/>
    <n v="3"/>
    <n v="1"/>
    <n v="3"/>
    <n v="2373"/>
    <n v="14180"/>
    <n v="2"/>
    <n v="13"/>
    <n v="3"/>
    <n v="4"/>
    <n v="80"/>
    <n v="1"/>
    <n v="5"/>
    <n v="3"/>
    <n v="3"/>
    <n v="2"/>
    <n v="0"/>
    <n v="2"/>
  </r>
  <r>
    <s v="No"/>
    <s v="Travel_Rarely"/>
    <x v="2"/>
    <s v="Current Employees"/>
    <x v="1"/>
    <x v="0"/>
    <s v="STAFF-395"/>
    <x v="289"/>
    <x v="0"/>
    <x v="1"/>
    <x v="0"/>
    <s v="No"/>
    <s v="Y"/>
    <n v="3"/>
    <n v="-2"/>
    <n v="0"/>
    <n v="28"/>
    <n v="0"/>
    <m/>
    <n v="0"/>
    <n v="1"/>
    <n v="1117"/>
    <n v="8"/>
    <x v="0"/>
    <n v="1"/>
    <n v="4"/>
    <n v="66"/>
    <n v="3"/>
    <n v="1"/>
    <n v="2"/>
    <n v="3310"/>
    <n v="4488"/>
    <n v="1"/>
    <n v="21"/>
    <n v="4"/>
    <n v="4"/>
    <n v="80"/>
    <n v="0"/>
    <n v="5"/>
    <n v="3"/>
    <n v="5"/>
    <n v="3"/>
    <n v="0"/>
    <n v="2"/>
  </r>
  <r>
    <s v="No"/>
    <s v="Travel_Frequently"/>
    <x v="1"/>
    <s v="Current Employees"/>
    <x v="1"/>
    <x v="0"/>
    <s v="STAFF-396"/>
    <x v="290"/>
    <x v="0"/>
    <x v="7"/>
    <x v="0"/>
    <s v="Yes"/>
    <s v="Y"/>
    <n v="4"/>
    <n v="-2"/>
    <n v="0"/>
    <n v="49"/>
    <n v="0"/>
    <m/>
    <n v="0"/>
    <n v="1"/>
    <n v="636"/>
    <n v="10"/>
    <x v="2"/>
    <n v="1"/>
    <n v="3"/>
    <n v="35"/>
    <n v="3"/>
    <n v="5"/>
    <n v="2"/>
    <n v="18665"/>
    <n v="25594"/>
    <n v="9"/>
    <n v="11"/>
    <n v="3"/>
    <n v="4"/>
    <n v="80"/>
    <n v="0"/>
    <n v="22"/>
    <n v="3"/>
    <n v="3"/>
    <n v="2"/>
    <n v="1"/>
    <n v="2"/>
  </r>
  <r>
    <s v="No"/>
    <s v="Travel_Rarely"/>
    <x v="0"/>
    <s v="Current Employees"/>
    <x v="1"/>
    <x v="4"/>
    <s v="STAFF-397"/>
    <x v="291"/>
    <x v="1"/>
    <x v="1"/>
    <x v="0"/>
    <s v="No"/>
    <s v="Y"/>
    <n v="2"/>
    <n v="-2"/>
    <n v="0"/>
    <n v="36"/>
    <n v="0"/>
    <m/>
    <n v="0"/>
    <n v="1"/>
    <n v="506"/>
    <n v="3"/>
    <x v="3"/>
    <n v="1"/>
    <n v="4"/>
    <n v="30"/>
    <n v="3"/>
    <n v="2"/>
    <n v="4"/>
    <n v="4485"/>
    <n v="26285"/>
    <n v="4"/>
    <n v="12"/>
    <n v="3"/>
    <n v="4"/>
    <n v="80"/>
    <n v="0"/>
    <n v="10"/>
    <n v="3"/>
    <n v="8"/>
    <n v="0"/>
    <n v="7"/>
    <n v="7"/>
  </r>
  <r>
    <s v="No"/>
    <s v="Travel_Frequently"/>
    <x v="2"/>
    <s v="Current Employees"/>
    <x v="0"/>
    <x v="3"/>
    <s v="STAFF-399"/>
    <x v="292"/>
    <x v="0"/>
    <x v="6"/>
    <x v="2"/>
    <s v="No"/>
    <s v="Y"/>
    <n v="5"/>
    <n v="-2"/>
    <n v="0"/>
    <n v="31"/>
    <n v="0"/>
    <m/>
    <n v="0"/>
    <n v="1"/>
    <n v="444"/>
    <n v="5"/>
    <x v="3"/>
    <n v="1"/>
    <n v="4"/>
    <n v="84"/>
    <n v="3"/>
    <n v="1"/>
    <n v="1"/>
    <n v="2789"/>
    <n v="3909"/>
    <n v="1"/>
    <n v="11"/>
    <n v="3"/>
    <n v="3"/>
    <n v="80"/>
    <n v="1"/>
    <n v="2"/>
    <n v="2"/>
    <n v="2"/>
    <n v="2"/>
    <n v="2"/>
    <n v="2"/>
  </r>
  <r>
    <s v="Yes"/>
    <s v="Travel_Rarely"/>
    <x v="2"/>
    <s v="Ex-Employees"/>
    <x v="0"/>
    <x v="3"/>
    <s v="STAFF-401"/>
    <x v="293"/>
    <x v="1"/>
    <x v="0"/>
    <x v="0"/>
    <s v="Yes"/>
    <s v="Y"/>
    <n v="0"/>
    <n v="-2"/>
    <n v="0"/>
    <n v="26"/>
    <n v="1"/>
    <n v="1"/>
    <n v="1"/>
    <n v="0"/>
    <n v="950"/>
    <n v="4"/>
    <x v="2"/>
    <n v="1"/>
    <n v="4"/>
    <n v="48"/>
    <n v="2"/>
    <n v="2"/>
    <n v="1"/>
    <n v="5828"/>
    <n v="8450"/>
    <n v="1"/>
    <n v="12"/>
    <n v="3"/>
    <n v="2"/>
    <n v="80"/>
    <n v="0"/>
    <n v="8"/>
    <n v="3"/>
    <n v="8"/>
    <n v="7"/>
    <n v="7"/>
    <n v="4"/>
  </r>
  <r>
    <s v="No"/>
    <s v="Travel_Frequently"/>
    <x v="0"/>
    <s v="Current Employees"/>
    <x v="1"/>
    <x v="2"/>
    <s v="STAFF-403"/>
    <x v="294"/>
    <x v="1"/>
    <x v="1"/>
    <x v="1"/>
    <s v="Yes"/>
    <s v="Y"/>
    <n v="3"/>
    <n v="-2"/>
    <n v="0"/>
    <n v="37"/>
    <n v="0"/>
    <m/>
    <n v="0"/>
    <n v="1"/>
    <n v="889"/>
    <n v="9"/>
    <x v="3"/>
    <n v="1"/>
    <n v="2"/>
    <n v="53"/>
    <n v="3"/>
    <n v="1"/>
    <n v="4"/>
    <n v="2326"/>
    <n v="11411"/>
    <n v="1"/>
    <n v="12"/>
    <n v="3"/>
    <n v="3"/>
    <n v="80"/>
    <n v="3"/>
    <n v="4"/>
    <n v="2"/>
    <n v="4"/>
    <n v="2"/>
    <n v="1"/>
    <n v="2"/>
  </r>
  <r>
    <s v="No"/>
    <s v="Travel_Frequently"/>
    <x v="0"/>
    <s v="Current Employees"/>
    <x v="0"/>
    <x v="3"/>
    <s v="STAFF-404"/>
    <x v="295"/>
    <x v="0"/>
    <x v="0"/>
    <x v="1"/>
    <s v="No"/>
    <s v="Y"/>
    <n v="2"/>
    <n v="-2"/>
    <n v="0"/>
    <n v="42"/>
    <n v="0"/>
    <m/>
    <n v="0"/>
    <n v="1"/>
    <n v="555"/>
    <n v="26"/>
    <x v="3"/>
    <n v="1"/>
    <n v="3"/>
    <n v="77"/>
    <n v="3"/>
    <n v="4"/>
    <n v="1"/>
    <n v="13525"/>
    <n v="14864"/>
    <n v="5"/>
    <n v="14"/>
    <n v="3"/>
    <n v="4"/>
    <n v="80"/>
    <n v="1"/>
    <n v="23"/>
    <n v="4"/>
    <n v="20"/>
    <n v="4"/>
    <n v="4"/>
    <n v="8"/>
  </r>
  <r>
    <s v="Yes"/>
    <s v="Travel_Rarely"/>
    <x v="4"/>
    <s v="Ex-Employees"/>
    <x v="1"/>
    <x v="0"/>
    <s v="STAFF-405"/>
    <x v="296"/>
    <x v="1"/>
    <x v="2"/>
    <x v="0"/>
    <s v="No"/>
    <s v="Y"/>
    <n v="2"/>
    <n v="-2"/>
    <n v="0"/>
    <n v="18"/>
    <n v="1"/>
    <n v="1"/>
    <n v="1"/>
    <n v="0"/>
    <n v="230"/>
    <n v="3"/>
    <x v="3"/>
    <n v="1"/>
    <n v="3"/>
    <n v="54"/>
    <n v="3"/>
    <n v="1"/>
    <n v="2"/>
    <n v="1420"/>
    <n v="25233"/>
    <n v="1"/>
    <n v="13"/>
    <n v="3"/>
    <n v="3"/>
    <n v="80"/>
    <n v="0"/>
    <n v="0"/>
    <n v="3"/>
    <n v="0"/>
    <n v="0"/>
    <n v="0"/>
    <n v="0"/>
  </r>
  <r>
    <s v="No"/>
    <s v="Travel_Rarely"/>
    <x v="0"/>
    <s v="Current Employees"/>
    <x v="0"/>
    <x v="3"/>
    <s v="STAFF-406"/>
    <x v="297"/>
    <x v="1"/>
    <x v="0"/>
    <x v="1"/>
    <s v="No"/>
    <s v="Y"/>
    <n v="3"/>
    <n v="-2"/>
    <n v="0"/>
    <n v="35"/>
    <n v="0"/>
    <m/>
    <n v="0"/>
    <n v="1"/>
    <n v="1232"/>
    <n v="16"/>
    <x v="3"/>
    <n v="1"/>
    <n v="3"/>
    <n v="96"/>
    <n v="3"/>
    <n v="3"/>
    <n v="1"/>
    <n v="8020"/>
    <n v="5100"/>
    <n v="0"/>
    <n v="15"/>
    <n v="3"/>
    <n v="3"/>
    <n v="80"/>
    <n v="2"/>
    <n v="12"/>
    <n v="2"/>
    <n v="11"/>
    <n v="9"/>
    <n v="6"/>
    <n v="9"/>
  </r>
  <r>
    <s v="No"/>
    <s v="Travel_Frequently"/>
    <x v="0"/>
    <s v="Current Employees"/>
    <x v="1"/>
    <x v="0"/>
    <s v="STAFF-407"/>
    <x v="298"/>
    <x v="1"/>
    <x v="2"/>
    <x v="1"/>
    <s v="No"/>
    <s v="Y"/>
    <n v="2"/>
    <n v="-2"/>
    <n v="0"/>
    <n v="36"/>
    <n v="0"/>
    <m/>
    <n v="0"/>
    <n v="1"/>
    <n v="566"/>
    <n v="18"/>
    <x v="2"/>
    <n v="1"/>
    <n v="3"/>
    <n v="81"/>
    <n v="4"/>
    <n v="1"/>
    <n v="2"/>
    <n v="3688"/>
    <n v="7122"/>
    <n v="4"/>
    <n v="18"/>
    <n v="3"/>
    <n v="4"/>
    <n v="80"/>
    <n v="2"/>
    <n v="4"/>
    <n v="3"/>
    <n v="1"/>
    <n v="0"/>
    <n v="0"/>
    <n v="0"/>
  </r>
  <r>
    <s v="No"/>
    <s v="Travel_Rarely"/>
    <x v="1"/>
    <s v="Current Employees"/>
    <x v="1"/>
    <x v="2"/>
    <s v="STAFF-408"/>
    <x v="299"/>
    <x v="1"/>
    <x v="3"/>
    <x v="2"/>
    <s v="No"/>
    <s v="Y"/>
    <n v="3"/>
    <n v="-2"/>
    <n v="0"/>
    <n v="51"/>
    <n v="0"/>
    <m/>
    <n v="0"/>
    <n v="1"/>
    <n v="1302"/>
    <n v="2"/>
    <x v="3"/>
    <n v="1"/>
    <n v="4"/>
    <n v="84"/>
    <n v="1"/>
    <n v="2"/>
    <n v="3"/>
    <n v="5482"/>
    <n v="16321"/>
    <n v="5"/>
    <n v="18"/>
    <n v="3"/>
    <n v="4"/>
    <n v="80"/>
    <n v="1"/>
    <n v="13"/>
    <n v="3"/>
    <n v="4"/>
    <n v="1"/>
    <n v="1"/>
    <n v="2"/>
  </r>
  <r>
    <s v="No"/>
    <s v="Travel_Rarely"/>
    <x v="0"/>
    <s v="Current Employees"/>
    <x v="0"/>
    <x v="0"/>
    <s v="STAFF-410"/>
    <x v="300"/>
    <x v="1"/>
    <x v="5"/>
    <x v="0"/>
    <s v="No"/>
    <s v="Y"/>
    <n v="2"/>
    <n v="-2"/>
    <n v="0"/>
    <n v="41"/>
    <n v="0"/>
    <m/>
    <n v="0"/>
    <n v="1"/>
    <n v="334"/>
    <n v="2"/>
    <x v="2"/>
    <n v="1"/>
    <n v="4"/>
    <n v="88"/>
    <n v="3"/>
    <n v="4"/>
    <n v="2"/>
    <n v="16015"/>
    <n v="15896"/>
    <n v="1"/>
    <n v="19"/>
    <n v="3"/>
    <n v="2"/>
    <n v="80"/>
    <n v="0"/>
    <n v="22"/>
    <n v="3"/>
    <n v="22"/>
    <n v="10"/>
    <n v="0"/>
    <n v="4"/>
  </r>
  <r>
    <s v="No"/>
    <s v="Travel_Rarely"/>
    <x v="4"/>
    <s v="Current Employees"/>
    <x v="0"/>
    <x v="2"/>
    <s v="STAFF-411"/>
    <x v="301"/>
    <x v="0"/>
    <x v="6"/>
    <x v="0"/>
    <s v="No"/>
    <s v="Y"/>
    <n v="2"/>
    <n v="-2"/>
    <n v="0"/>
    <n v="18"/>
    <n v="0"/>
    <m/>
    <n v="0"/>
    <n v="1"/>
    <n v="812"/>
    <n v="10"/>
    <x v="3"/>
    <n v="1"/>
    <n v="4"/>
    <n v="69"/>
    <n v="2"/>
    <n v="1"/>
    <n v="3"/>
    <n v="1200"/>
    <n v="9724"/>
    <n v="1"/>
    <n v="12"/>
    <n v="3"/>
    <n v="1"/>
    <n v="80"/>
    <n v="0"/>
    <n v="0"/>
    <n v="3"/>
    <n v="0"/>
    <n v="0"/>
    <n v="0"/>
    <n v="0"/>
  </r>
  <r>
    <s v="No"/>
    <s v="Travel_Rarely"/>
    <x v="2"/>
    <s v="Current Employees"/>
    <x v="1"/>
    <x v="2"/>
    <s v="STAFF-412"/>
    <x v="302"/>
    <x v="1"/>
    <x v="4"/>
    <x v="0"/>
    <s v="No"/>
    <s v="Y"/>
    <n v="2"/>
    <n v="-2"/>
    <n v="0"/>
    <n v="28"/>
    <n v="0"/>
    <m/>
    <n v="0"/>
    <n v="1"/>
    <n v="1476"/>
    <n v="16"/>
    <x v="0"/>
    <n v="1"/>
    <n v="2"/>
    <n v="68"/>
    <n v="4"/>
    <n v="2"/>
    <n v="3"/>
    <n v="5661"/>
    <n v="4824"/>
    <n v="0"/>
    <n v="19"/>
    <n v="3"/>
    <n v="3"/>
    <n v="80"/>
    <n v="0"/>
    <n v="9"/>
    <n v="3"/>
    <n v="8"/>
    <n v="3"/>
    <n v="0"/>
    <n v="7"/>
  </r>
  <r>
    <s v="No"/>
    <s v="Travel_Rarely"/>
    <x v="2"/>
    <s v="Current Employees"/>
    <x v="0"/>
    <x v="4"/>
    <s v="STAFF-416"/>
    <x v="303"/>
    <x v="1"/>
    <x v="0"/>
    <x v="1"/>
    <s v="No"/>
    <s v="Y"/>
    <n v="3"/>
    <n v="-2"/>
    <n v="0"/>
    <n v="31"/>
    <n v="0"/>
    <m/>
    <n v="0"/>
    <n v="1"/>
    <n v="218"/>
    <n v="7"/>
    <x v="3"/>
    <n v="1"/>
    <n v="4"/>
    <n v="100"/>
    <n v="4"/>
    <n v="2"/>
    <n v="4"/>
    <n v="6929"/>
    <n v="12241"/>
    <n v="4"/>
    <n v="11"/>
    <n v="3"/>
    <n v="2"/>
    <n v="80"/>
    <n v="1"/>
    <n v="10"/>
    <n v="2"/>
    <n v="8"/>
    <n v="7"/>
    <n v="7"/>
    <n v="7"/>
  </r>
  <r>
    <s v="No"/>
    <s v="Travel_Rarely"/>
    <x v="0"/>
    <s v="Current Employees"/>
    <x v="1"/>
    <x v="2"/>
    <s v="STAFF-417"/>
    <x v="304"/>
    <x v="1"/>
    <x v="4"/>
    <x v="2"/>
    <s v="No"/>
    <s v="Y"/>
    <n v="5"/>
    <n v="-2"/>
    <n v="0"/>
    <n v="39"/>
    <n v="0"/>
    <m/>
    <n v="0"/>
    <n v="1"/>
    <n v="1132"/>
    <n v="1"/>
    <x v="3"/>
    <n v="1"/>
    <n v="3"/>
    <n v="48"/>
    <n v="4"/>
    <n v="3"/>
    <n v="4"/>
    <n v="9613"/>
    <n v="10942"/>
    <n v="0"/>
    <n v="17"/>
    <n v="3"/>
    <n v="1"/>
    <n v="80"/>
    <n v="3"/>
    <n v="19"/>
    <n v="2"/>
    <n v="18"/>
    <n v="10"/>
    <n v="3"/>
    <n v="7"/>
  </r>
  <r>
    <s v="No"/>
    <s v="Non-Travel"/>
    <x v="0"/>
    <s v="Current Employees"/>
    <x v="1"/>
    <x v="0"/>
    <s v="STAFF-419"/>
    <x v="305"/>
    <x v="0"/>
    <x v="2"/>
    <x v="1"/>
    <s v="No"/>
    <s v="Y"/>
    <n v="3"/>
    <n v="-2"/>
    <n v="0"/>
    <n v="36"/>
    <n v="0"/>
    <m/>
    <n v="0"/>
    <n v="1"/>
    <n v="1105"/>
    <n v="24"/>
    <x v="2"/>
    <n v="1"/>
    <n v="2"/>
    <n v="47"/>
    <n v="3"/>
    <n v="2"/>
    <n v="2"/>
    <n v="5674"/>
    <n v="6927"/>
    <n v="7"/>
    <n v="15"/>
    <n v="3"/>
    <n v="3"/>
    <n v="80"/>
    <n v="1"/>
    <n v="11"/>
    <n v="3"/>
    <n v="9"/>
    <n v="8"/>
    <n v="0"/>
    <n v="8"/>
  </r>
  <r>
    <s v="No"/>
    <s v="Travel_Rarely"/>
    <x v="2"/>
    <s v="Current Employees"/>
    <x v="0"/>
    <x v="0"/>
    <s v="STAFF-420"/>
    <x v="306"/>
    <x v="1"/>
    <x v="0"/>
    <x v="1"/>
    <s v="No"/>
    <s v="Y"/>
    <n v="3"/>
    <n v="-2"/>
    <n v="0"/>
    <n v="32"/>
    <n v="0"/>
    <m/>
    <n v="0"/>
    <n v="1"/>
    <n v="906"/>
    <n v="7"/>
    <x v="3"/>
    <n v="1"/>
    <n v="4"/>
    <n v="91"/>
    <n v="2"/>
    <n v="2"/>
    <n v="2"/>
    <n v="5484"/>
    <n v="16985"/>
    <n v="1"/>
    <n v="14"/>
    <n v="3"/>
    <n v="3"/>
    <n v="80"/>
    <n v="1"/>
    <n v="13"/>
    <n v="2"/>
    <n v="13"/>
    <n v="8"/>
    <n v="4"/>
    <n v="8"/>
  </r>
  <r>
    <s v="No"/>
    <s v="Travel_Rarely"/>
    <x v="0"/>
    <s v="Current Employees"/>
    <x v="1"/>
    <x v="0"/>
    <s v="STAFF-421"/>
    <x v="307"/>
    <x v="0"/>
    <x v="7"/>
    <x v="1"/>
    <s v="No"/>
    <s v="Y"/>
    <n v="2"/>
    <n v="-2"/>
    <n v="0"/>
    <n v="38"/>
    <n v="0"/>
    <m/>
    <n v="0"/>
    <n v="1"/>
    <n v="849"/>
    <n v="25"/>
    <x v="0"/>
    <n v="1"/>
    <n v="1"/>
    <n v="81"/>
    <n v="2"/>
    <n v="3"/>
    <n v="2"/>
    <n v="12061"/>
    <n v="26707"/>
    <n v="3"/>
    <n v="17"/>
    <n v="3"/>
    <n v="3"/>
    <n v="80"/>
    <n v="1"/>
    <n v="19"/>
    <n v="3"/>
    <n v="10"/>
    <n v="8"/>
    <n v="0"/>
    <n v="1"/>
  </r>
  <r>
    <s v="No"/>
    <s v="Non-Travel"/>
    <x v="3"/>
    <s v="Current Employees"/>
    <x v="1"/>
    <x v="0"/>
    <s v="STAFF-422"/>
    <x v="308"/>
    <x v="1"/>
    <x v="4"/>
    <x v="2"/>
    <s v="Yes"/>
    <s v="Y"/>
    <n v="2"/>
    <n v="-2"/>
    <n v="0"/>
    <n v="58"/>
    <n v="0"/>
    <m/>
    <n v="0"/>
    <n v="1"/>
    <n v="390"/>
    <n v="1"/>
    <x v="2"/>
    <n v="1"/>
    <n v="4"/>
    <n v="32"/>
    <n v="1"/>
    <n v="2"/>
    <n v="2"/>
    <n v="5660"/>
    <n v="17056"/>
    <n v="2"/>
    <n v="13"/>
    <n v="3"/>
    <n v="4"/>
    <n v="80"/>
    <n v="1"/>
    <n v="12"/>
    <n v="3"/>
    <n v="5"/>
    <n v="3"/>
    <n v="1"/>
    <n v="2"/>
  </r>
  <r>
    <s v="No"/>
    <s v="Travel_Rarely"/>
    <x v="2"/>
    <s v="Current Employees"/>
    <x v="1"/>
    <x v="4"/>
    <s v="STAFF-423"/>
    <x v="309"/>
    <x v="1"/>
    <x v="1"/>
    <x v="1"/>
    <s v="Yes"/>
    <s v="Y"/>
    <n v="4"/>
    <n v="-2"/>
    <n v="0"/>
    <n v="31"/>
    <n v="0"/>
    <m/>
    <n v="0"/>
    <n v="1"/>
    <n v="691"/>
    <n v="5"/>
    <x v="2"/>
    <n v="1"/>
    <n v="4"/>
    <n v="86"/>
    <n v="3"/>
    <n v="1"/>
    <n v="4"/>
    <n v="4821"/>
    <n v="10077"/>
    <n v="0"/>
    <n v="12"/>
    <n v="3"/>
    <n v="3"/>
    <n v="80"/>
    <n v="1"/>
    <n v="6"/>
    <n v="3"/>
    <n v="5"/>
    <n v="2"/>
    <n v="0"/>
    <n v="3"/>
  </r>
  <r>
    <s v="No"/>
    <s v="Travel_Rarely"/>
    <x v="2"/>
    <s v="Current Employees"/>
    <x v="2"/>
    <x v="5"/>
    <s v="STAFF-424"/>
    <x v="310"/>
    <x v="1"/>
    <x v="8"/>
    <x v="1"/>
    <s v="No"/>
    <s v="Y"/>
    <n v="1"/>
    <n v="-2"/>
    <n v="0"/>
    <n v="31"/>
    <n v="0"/>
    <m/>
    <n v="0"/>
    <n v="1"/>
    <n v="106"/>
    <n v="2"/>
    <x v="3"/>
    <n v="1"/>
    <n v="1"/>
    <n v="62"/>
    <n v="2"/>
    <n v="2"/>
    <n v="3"/>
    <n v="6410"/>
    <n v="17822"/>
    <n v="3"/>
    <n v="12"/>
    <n v="3"/>
    <n v="4"/>
    <n v="80"/>
    <n v="0"/>
    <n v="9"/>
    <n v="3"/>
    <n v="2"/>
    <n v="2"/>
    <n v="1"/>
    <n v="0"/>
  </r>
  <r>
    <s v="No"/>
    <s v="Travel_Frequently"/>
    <x v="1"/>
    <s v="Current Employees"/>
    <x v="1"/>
    <x v="0"/>
    <s v="STAFF-425"/>
    <x v="311"/>
    <x v="1"/>
    <x v="2"/>
    <x v="2"/>
    <s v="No"/>
    <s v="Y"/>
    <n v="2"/>
    <n v="-2"/>
    <n v="0"/>
    <n v="45"/>
    <n v="0"/>
    <m/>
    <n v="0"/>
    <n v="1"/>
    <n v="1249"/>
    <n v="7"/>
    <x v="3"/>
    <n v="1"/>
    <n v="1"/>
    <n v="97"/>
    <n v="3"/>
    <n v="3"/>
    <n v="2"/>
    <n v="5210"/>
    <n v="20308"/>
    <n v="1"/>
    <n v="18"/>
    <n v="3"/>
    <n v="1"/>
    <n v="80"/>
    <n v="1"/>
    <n v="24"/>
    <n v="3"/>
    <n v="24"/>
    <n v="9"/>
    <n v="9"/>
    <n v="11"/>
  </r>
  <r>
    <s v="No"/>
    <s v="Travel_Rarely"/>
    <x v="2"/>
    <s v="Current Employees"/>
    <x v="1"/>
    <x v="0"/>
    <s v="STAFF-426"/>
    <x v="312"/>
    <x v="1"/>
    <x v="1"/>
    <x v="2"/>
    <s v="Yes"/>
    <s v="Y"/>
    <n v="2"/>
    <n v="-2"/>
    <n v="0"/>
    <n v="31"/>
    <n v="0"/>
    <m/>
    <n v="0"/>
    <n v="1"/>
    <n v="192"/>
    <n v="2"/>
    <x v="2"/>
    <n v="1"/>
    <n v="3"/>
    <n v="32"/>
    <n v="3"/>
    <n v="1"/>
    <n v="2"/>
    <n v="2695"/>
    <n v="7747"/>
    <n v="0"/>
    <n v="18"/>
    <n v="3"/>
    <n v="2"/>
    <n v="80"/>
    <n v="1"/>
    <n v="3"/>
    <n v="1"/>
    <n v="2"/>
    <n v="2"/>
    <n v="2"/>
    <n v="2"/>
  </r>
  <r>
    <s v="No"/>
    <s v="Travel_Frequently"/>
    <x v="2"/>
    <s v="Current Employees"/>
    <x v="1"/>
    <x v="0"/>
    <s v="STAFF-428"/>
    <x v="313"/>
    <x v="0"/>
    <x v="5"/>
    <x v="1"/>
    <s v="No"/>
    <s v="Y"/>
    <n v="2"/>
    <n v="-2"/>
    <n v="0"/>
    <n v="33"/>
    <n v="0"/>
    <m/>
    <n v="0"/>
    <n v="1"/>
    <n v="553"/>
    <n v="5"/>
    <x v="2"/>
    <n v="1"/>
    <n v="4"/>
    <n v="74"/>
    <n v="3"/>
    <n v="3"/>
    <n v="2"/>
    <n v="11878"/>
    <n v="23364"/>
    <n v="6"/>
    <n v="11"/>
    <n v="3"/>
    <n v="2"/>
    <n v="80"/>
    <n v="2"/>
    <n v="12"/>
    <n v="3"/>
    <n v="10"/>
    <n v="6"/>
    <n v="8"/>
    <n v="8"/>
  </r>
  <r>
    <s v="No"/>
    <s v="Travel_Rarely"/>
    <x v="0"/>
    <s v="Current Employees"/>
    <x v="1"/>
    <x v="2"/>
    <s v="STAFF-429"/>
    <x v="314"/>
    <x v="1"/>
    <x v="5"/>
    <x v="1"/>
    <s v="Yes"/>
    <s v="Y"/>
    <n v="3"/>
    <n v="-2"/>
    <n v="0"/>
    <n v="39"/>
    <n v="0"/>
    <m/>
    <n v="0"/>
    <n v="1"/>
    <n v="117"/>
    <n v="10"/>
    <x v="1"/>
    <n v="1"/>
    <n v="3"/>
    <n v="99"/>
    <n v="3"/>
    <n v="4"/>
    <n v="3"/>
    <n v="17068"/>
    <n v="5355"/>
    <n v="1"/>
    <n v="14"/>
    <n v="3"/>
    <n v="4"/>
    <n v="80"/>
    <n v="0"/>
    <n v="21"/>
    <n v="3"/>
    <n v="21"/>
    <n v="9"/>
    <n v="11"/>
    <n v="10"/>
  </r>
  <r>
    <s v="No"/>
    <s v="Travel_Frequently"/>
    <x v="0"/>
    <s v="Current Employees"/>
    <x v="1"/>
    <x v="0"/>
    <s v="STAFF-430"/>
    <x v="315"/>
    <x v="0"/>
    <x v="2"/>
    <x v="0"/>
    <s v="No"/>
    <s v="Y"/>
    <n v="5"/>
    <n v="-2"/>
    <n v="0"/>
    <n v="43"/>
    <n v="0"/>
    <m/>
    <n v="0"/>
    <n v="1"/>
    <n v="185"/>
    <n v="10"/>
    <x v="2"/>
    <n v="1"/>
    <n v="3"/>
    <n v="33"/>
    <n v="3"/>
    <n v="1"/>
    <n v="2"/>
    <n v="2455"/>
    <n v="10675"/>
    <n v="0"/>
    <n v="19"/>
    <n v="3"/>
    <n v="1"/>
    <n v="80"/>
    <n v="0"/>
    <n v="9"/>
    <n v="3"/>
    <n v="8"/>
    <n v="7"/>
    <n v="1"/>
    <n v="7"/>
  </r>
  <r>
    <s v="No"/>
    <s v="Travel_Rarely"/>
    <x v="1"/>
    <s v="Current Employees"/>
    <x v="1"/>
    <x v="4"/>
    <s v="STAFF-431"/>
    <x v="316"/>
    <x v="0"/>
    <x v="4"/>
    <x v="0"/>
    <s v="Yes"/>
    <s v="Y"/>
    <n v="2"/>
    <n v="-2"/>
    <n v="0"/>
    <n v="49"/>
    <n v="0"/>
    <m/>
    <n v="0"/>
    <n v="1"/>
    <n v="1091"/>
    <n v="1"/>
    <x v="0"/>
    <n v="1"/>
    <n v="4"/>
    <n v="90"/>
    <n v="2"/>
    <n v="4"/>
    <n v="4"/>
    <n v="13964"/>
    <n v="17810"/>
    <n v="7"/>
    <n v="12"/>
    <n v="3"/>
    <n v="4"/>
    <n v="80"/>
    <n v="0"/>
    <n v="25"/>
    <n v="3"/>
    <n v="7"/>
    <n v="1"/>
    <n v="0"/>
    <n v="7"/>
  </r>
  <r>
    <s v="Yes"/>
    <s v="Travel_Rarely"/>
    <x v="1"/>
    <s v="Ex-Employees"/>
    <x v="1"/>
    <x v="2"/>
    <s v="STAFF-433"/>
    <x v="317"/>
    <x v="1"/>
    <x v="1"/>
    <x v="1"/>
    <s v="No"/>
    <s v="Y"/>
    <n v="3"/>
    <n v="-2"/>
    <n v="0"/>
    <n v="52"/>
    <n v="1"/>
    <n v="1"/>
    <n v="1"/>
    <n v="0"/>
    <n v="723"/>
    <n v="8"/>
    <x v="2"/>
    <n v="1"/>
    <n v="3"/>
    <n v="85"/>
    <n v="2"/>
    <n v="2"/>
    <n v="3"/>
    <n v="4941"/>
    <n v="17747"/>
    <n v="2"/>
    <n v="15"/>
    <n v="3"/>
    <n v="1"/>
    <n v="80"/>
    <n v="0"/>
    <n v="11"/>
    <n v="2"/>
    <n v="8"/>
    <n v="2"/>
    <n v="7"/>
    <n v="7"/>
  </r>
  <r>
    <s v="No"/>
    <s v="Travel_Rarely"/>
    <x v="2"/>
    <s v="Current Employees"/>
    <x v="1"/>
    <x v="0"/>
    <s v="STAFF-434"/>
    <x v="318"/>
    <x v="0"/>
    <x v="1"/>
    <x v="0"/>
    <s v="Yes"/>
    <s v="Y"/>
    <n v="2"/>
    <n v="-2"/>
    <n v="0"/>
    <n v="27"/>
    <n v="0"/>
    <m/>
    <n v="0"/>
    <n v="1"/>
    <n v="1220"/>
    <n v="5"/>
    <x v="3"/>
    <n v="1"/>
    <n v="3"/>
    <n v="85"/>
    <n v="3"/>
    <n v="1"/>
    <n v="2"/>
    <n v="2478"/>
    <n v="20938"/>
    <n v="1"/>
    <n v="12"/>
    <n v="3"/>
    <n v="2"/>
    <n v="80"/>
    <n v="0"/>
    <n v="4"/>
    <n v="2"/>
    <n v="4"/>
    <n v="3"/>
    <n v="1"/>
    <n v="2"/>
  </r>
  <r>
    <s v="No"/>
    <s v="Travel_Rarely"/>
    <x v="2"/>
    <s v="Current Employees"/>
    <x v="0"/>
    <x v="4"/>
    <s v="STAFF-436"/>
    <x v="319"/>
    <x v="0"/>
    <x v="0"/>
    <x v="1"/>
    <s v="Yes"/>
    <s v="Y"/>
    <n v="2"/>
    <n v="-2"/>
    <n v="0"/>
    <n v="32"/>
    <n v="0"/>
    <m/>
    <n v="0"/>
    <n v="1"/>
    <n v="588"/>
    <n v="8"/>
    <x v="0"/>
    <n v="1"/>
    <n v="4"/>
    <n v="65"/>
    <n v="2"/>
    <n v="2"/>
    <n v="4"/>
    <n v="5228"/>
    <n v="24624"/>
    <n v="1"/>
    <n v="11"/>
    <n v="3"/>
    <n v="4"/>
    <n v="80"/>
    <n v="0"/>
    <n v="13"/>
    <n v="3"/>
    <n v="13"/>
    <n v="12"/>
    <n v="11"/>
    <n v="9"/>
  </r>
  <r>
    <s v="No"/>
    <s v="Travel_Rarely"/>
    <x v="2"/>
    <s v="Current Employees"/>
    <x v="0"/>
    <x v="0"/>
    <s v="STAFF-437"/>
    <x v="320"/>
    <x v="1"/>
    <x v="0"/>
    <x v="0"/>
    <s v="Yes"/>
    <s v="Y"/>
    <n v="3"/>
    <n v="-2"/>
    <n v="0"/>
    <n v="27"/>
    <n v="0"/>
    <m/>
    <n v="0"/>
    <n v="1"/>
    <n v="1377"/>
    <n v="2"/>
    <x v="3"/>
    <n v="1"/>
    <n v="4"/>
    <n v="74"/>
    <n v="3"/>
    <n v="2"/>
    <n v="2"/>
    <n v="4478"/>
    <n v="5242"/>
    <n v="1"/>
    <n v="11"/>
    <n v="3"/>
    <n v="1"/>
    <n v="80"/>
    <n v="0"/>
    <n v="5"/>
    <n v="3"/>
    <n v="5"/>
    <n v="4"/>
    <n v="0"/>
    <n v="4"/>
  </r>
  <r>
    <s v="No"/>
    <s v="Travel_Rarely"/>
    <x v="2"/>
    <s v="Current Employees"/>
    <x v="0"/>
    <x v="3"/>
    <s v="STAFF-438"/>
    <x v="321"/>
    <x v="1"/>
    <x v="0"/>
    <x v="2"/>
    <s v="No"/>
    <s v="Y"/>
    <n v="3"/>
    <n v="-2"/>
    <n v="0"/>
    <n v="31"/>
    <n v="0"/>
    <m/>
    <n v="0"/>
    <n v="1"/>
    <n v="691"/>
    <n v="7"/>
    <x v="3"/>
    <n v="1"/>
    <n v="4"/>
    <n v="73"/>
    <n v="3"/>
    <n v="2"/>
    <n v="1"/>
    <n v="7547"/>
    <n v="7143"/>
    <n v="4"/>
    <n v="12"/>
    <n v="3"/>
    <n v="4"/>
    <n v="80"/>
    <n v="3"/>
    <n v="13"/>
    <n v="3"/>
    <n v="7"/>
    <n v="7"/>
    <n v="1"/>
    <n v="7"/>
  </r>
  <r>
    <s v="No"/>
    <s v="Travel_Rarely"/>
    <x v="2"/>
    <s v="Current Employees"/>
    <x v="1"/>
    <x v="2"/>
    <s v="STAFF-439"/>
    <x v="322"/>
    <x v="0"/>
    <x v="1"/>
    <x v="0"/>
    <s v="No"/>
    <s v="Y"/>
    <n v="0"/>
    <n v="-2"/>
    <n v="0"/>
    <n v="32"/>
    <n v="0"/>
    <m/>
    <n v="0"/>
    <n v="1"/>
    <n v="1018"/>
    <n v="2"/>
    <x v="2"/>
    <n v="1"/>
    <n v="1"/>
    <n v="74"/>
    <n v="4"/>
    <n v="2"/>
    <n v="4"/>
    <n v="5055"/>
    <n v="10557"/>
    <n v="7"/>
    <n v="16"/>
    <n v="3"/>
    <n v="3"/>
    <n v="80"/>
    <n v="0"/>
    <n v="10"/>
    <n v="2"/>
    <n v="7"/>
    <n v="7"/>
    <n v="0"/>
    <n v="7"/>
  </r>
  <r>
    <s v="Yes"/>
    <s v="Travel_Rarely"/>
    <x v="2"/>
    <s v="Ex-Employees"/>
    <x v="1"/>
    <x v="2"/>
    <s v="STAFF-440"/>
    <x v="323"/>
    <x v="1"/>
    <x v="1"/>
    <x v="1"/>
    <s v="Yes"/>
    <s v="Y"/>
    <n v="4"/>
    <n v="-2"/>
    <n v="0"/>
    <n v="28"/>
    <n v="1"/>
    <n v="1"/>
    <n v="1"/>
    <n v="0"/>
    <n v="1157"/>
    <n v="2"/>
    <x v="2"/>
    <n v="1"/>
    <n v="1"/>
    <n v="84"/>
    <n v="1"/>
    <n v="1"/>
    <n v="4"/>
    <n v="3464"/>
    <n v="24737"/>
    <n v="5"/>
    <n v="13"/>
    <n v="3"/>
    <n v="4"/>
    <n v="80"/>
    <n v="0"/>
    <n v="5"/>
    <n v="2"/>
    <n v="3"/>
    <n v="2"/>
    <n v="2"/>
    <n v="2"/>
  </r>
  <r>
    <s v="No"/>
    <s v="Travel_Rarely"/>
    <x v="2"/>
    <s v="Current Employees"/>
    <x v="1"/>
    <x v="2"/>
    <s v="STAFF-441"/>
    <x v="324"/>
    <x v="0"/>
    <x v="1"/>
    <x v="1"/>
    <s v="No"/>
    <s v="Y"/>
    <n v="2"/>
    <n v="-2"/>
    <n v="0"/>
    <n v="30"/>
    <n v="0"/>
    <m/>
    <n v="0"/>
    <n v="1"/>
    <n v="1275"/>
    <n v="28"/>
    <x v="0"/>
    <n v="1"/>
    <n v="4"/>
    <n v="64"/>
    <n v="3"/>
    <n v="2"/>
    <n v="4"/>
    <n v="5775"/>
    <n v="11934"/>
    <n v="1"/>
    <n v="13"/>
    <n v="3"/>
    <n v="4"/>
    <n v="80"/>
    <n v="2"/>
    <n v="11"/>
    <n v="3"/>
    <n v="10"/>
    <n v="8"/>
    <n v="1"/>
    <n v="9"/>
  </r>
  <r>
    <s v="No"/>
    <s v="Travel_Frequently"/>
    <x v="2"/>
    <s v="Current Employees"/>
    <x v="1"/>
    <x v="0"/>
    <s v="STAFF-442"/>
    <x v="325"/>
    <x v="0"/>
    <x v="3"/>
    <x v="1"/>
    <s v="No"/>
    <s v="Y"/>
    <n v="2"/>
    <n v="-2"/>
    <n v="0"/>
    <n v="31"/>
    <n v="0"/>
    <m/>
    <n v="0"/>
    <n v="1"/>
    <n v="798"/>
    <n v="7"/>
    <x v="0"/>
    <n v="1"/>
    <n v="3"/>
    <n v="48"/>
    <n v="2"/>
    <n v="3"/>
    <n v="2"/>
    <n v="8943"/>
    <n v="14034"/>
    <n v="1"/>
    <n v="24"/>
    <n v="4"/>
    <n v="1"/>
    <n v="80"/>
    <n v="1"/>
    <n v="10"/>
    <n v="3"/>
    <n v="10"/>
    <n v="9"/>
    <n v="8"/>
    <n v="9"/>
  </r>
  <r>
    <s v="No"/>
    <s v="Travel_Frequently"/>
    <x v="0"/>
    <s v="Current Employees"/>
    <x v="1"/>
    <x v="2"/>
    <s v="STAFF-444"/>
    <x v="326"/>
    <x v="1"/>
    <x v="5"/>
    <x v="1"/>
    <s v="No"/>
    <s v="Y"/>
    <n v="2"/>
    <n v="-2"/>
    <n v="0"/>
    <n v="39"/>
    <n v="0"/>
    <m/>
    <n v="0"/>
    <n v="1"/>
    <n v="672"/>
    <n v="7"/>
    <x v="0"/>
    <n v="1"/>
    <n v="3"/>
    <n v="54"/>
    <n v="2"/>
    <n v="5"/>
    <n v="4"/>
    <n v="19272"/>
    <n v="21141"/>
    <n v="1"/>
    <n v="15"/>
    <n v="3"/>
    <n v="1"/>
    <n v="80"/>
    <n v="1"/>
    <n v="21"/>
    <n v="3"/>
    <n v="21"/>
    <n v="9"/>
    <n v="13"/>
    <n v="3"/>
  </r>
  <r>
    <s v="Yes"/>
    <s v="Travel_Rarely"/>
    <x v="0"/>
    <s v="Ex-Employees"/>
    <x v="0"/>
    <x v="2"/>
    <s v="STAFF-445"/>
    <x v="327"/>
    <x v="0"/>
    <x v="0"/>
    <x v="1"/>
    <s v="Yes"/>
    <s v="Y"/>
    <n v="3"/>
    <n v="-2"/>
    <n v="0"/>
    <n v="39"/>
    <n v="1"/>
    <n v="1"/>
    <n v="1"/>
    <n v="0"/>
    <n v="1162"/>
    <n v="3"/>
    <x v="0"/>
    <n v="1"/>
    <n v="4"/>
    <n v="41"/>
    <n v="3"/>
    <n v="2"/>
    <n v="3"/>
    <n v="5238"/>
    <n v="17778"/>
    <n v="4"/>
    <n v="18"/>
    <n v="3"/>
    <n v="1"/>
    <n v="80"/>
    <n v="0"/>
    <n v="12"/>
    <n v="2"/>
    <n v="1"/>
    <n v="0"/>
    <n v="0"/>
    <n v="0"/>
  </r>
  <r>
    <s v="No"/>
    <s v="Travel_Frequently"/>
    <x v="2"/>
    <s v="Current Employees"/>
    <x v="0"/>
    <x v="3"/>
    <s v="STAFF-446"/>
    <x v="328"/>
    <x v="1"/>
    <x v="0"/>
    <x v="0"/>
    <s v="No"/>
    <s v="Y"/>
    <n v="6"/>
    <n v="-2"/>
    <n v="0"/>
    <n v="33"/>
    <n v="0"/>
    <m/>
    <n v="0"/>
    <n v="1"/>
    <n v="508"/>
    <n v="10"/>
    <x v="3"/>
    <n v="1"/>
    <n v="2"/>
    <n v="46"/>
    <n v="2"/>
    <n v="2"/>
    <n v="1"/>
    <n v="4682"/>
    <n v="4317"/>
    <n v="3"/>
    <n v="14"/>
    <n v="3"/>
    <n v="3"/>
    <n v="80"/>
    <n v="0"/>
    <n v="9"/>
    <n v="2"/>
    <n v="7"/>
    <n v="7"/>
    <n v="0"/>
    <n v="1"/>
  </r>
  <r>
    <s v="No"/>
    <s v="Travel_Rarely"/>
    <x v="1"/>
    <s v="Current Employees"/>
    <x v="1"/>
    <x v="0"/>
    <s v="STAFF-447"/>
    <x v="329"/>
    <x v="1"/>
    <x v="7"/>
    <x v="1"/>
    <s v="No"/>
    <s v="Y"/>
    <n v="2"/>
    <n v="-2"/>
    <n v="0"/>
    <n v="47"/>
    <n v="0"/>
    <m/>
    <n v="0"/>
    <n v="1"/>
    <n v="1482"/>
    <n v="5"/>
    <x v="4"/>
    <n v="1"/>
    <n v="4"/>
    <n v="42"/>
    <n v="3"/>
    <n v="5"/>
    <n v="2"/>
    <n v="18300"/>
    <n v="16375"/>
    <n v="4"/>
    <n v="11"/>
    <n v="3"/>
    <n v="2"/>
    <n v="80"/>
    <n v="1"/>
    <n v="21"/>
    <n v="3"/>
    <n v="3"/>
    <n v="2"/>
    <n v="1"/>
    <n v="1"/>
  </r>
  <r>
    <s v="No"/>
    <s v="Travel_Frequently"/>
    <x v="0"/>
    <s v="Current Employees"/>
    <x v="1"/>
    <x v="0"/>
    <s v="STAFF-448"/>
    <x v="330"/>
    <x v="0"/>
    <x v="2"/>
    <x v="2"/>
    <s v="No"/>
    <s v="Y"/>
    <n v="3"/>
    <n v="-2"/>
    <n v="0"/>
    <n v="43"/>
    <n v="0"/>
    <m/>
    <n v="0"/>
    <n v="1"/>
    <n v="559"/>
    <n v="10"/>
    <x v="2"/>
    <n v="1"/>
    <n v="3"/>
    <n v="82"/>
    <n v="2"/>
    <n v="2"/>
    <n v="2"/>
    <n v="5257"/>
    <n v="6227"/>
    <n v="1"/>
    <n v="11"/>
    <n v="3"/>
    <n v="2"/>
    <n v="80"/>
    <n v="1"/>
    <n v="9"/>
    <n v="4"/>
    <n v="9"/>
    <n v="7"/>
    <n v="0"/>
    <n v="0"/>
  </r>
  <r>
    <s v="No"/>
    <s v="Non-Travel"/>
    <x v="2"/>
    <s v="Current Employees"/>
    <x v="0"/>
    <x v="3"/>
    <s v="STAFF-449"/>
    <x v="331"/>
    <x v="1"/>
    <x v="0"/>
    <x v="1"/>
    <s v="Yes"/>
    <s v="Y"/>
    <n v="0"/>
    <n v="-2"/>
    <n v="0"/>
    <n v="27"/>
    <n v="0"/>
    <m/>
    <n v="0"/>
    <n v="1"/>
    <n v="210"/>
    <n v="1"/>
    <x v="1"/>
    <n v="1"/>
    <n v="3"/>
    <n v="73"/>
    <n v="3"/>
    <n v="2"/>
    <n v="1"/>
    <n v="6349"/>
    <n v="22107"/>
    <n v="0"/>
    <n v="13"/>
    <n v="3"/>
    <n v="4"/>
    <n v="80"/>
    <n v="1"/>
    <n v="6"/>
    <n v="3"/>
    <n v="5"/>
    <n v="4"/>
    <n v="1"/>
    <n v="4"/>
  </r>
  <r>
    <s v="No"/>
    <s v="Travel_Frequently"/>
    <x v="1"/>
    <s v="Current Employees"/>
    <x v="1"/>
    <x v="0"/>
    <s v="STAFF-450"/>
    <x v="332"/>
    <x v="0"/>
    <x v="1"/>
    <x v="0"/>
    <s v="No"/>
    <s v="Y"/>
    <n v="4"/>
    <n v="-2"/>
    <n v="0"/>
    <n v="54"/>
    <n v="0"/>
    <m/>
    <n v="0"/>
    <n v="1"/>
    <n v="928"/>
    <n v="20"/>
    <x v="2"/>
    <n v="1"/>
    <n v="4"/>
    <n v="31"/>
    <n v="3"/>
    <n v="2"/>
    <n v="2"/>
    <n v="4869"/>
    <n v="16885"/>
    <n v="3"/>
    <n v="12"/>
    <n v="3"/>
    <n v="4"/>
    <n v="80"/>
    <n v="0"/>
    <n v="20"/>
    <n v="2"/>
    <n v="4"/>
    <n v="3"/>
    <n v="0"/>
    <n v="3"/>
  </r>
  <r>
    <s v="No"/>
    <s v="Travel_Rarely"/>
    <x v="0"/>
    <s v="Current Employees"/>
    <x v="1"/>
    <x v="0"/>
    <s v="STAFF-451"/>
    <x v="333"/>
    <x v="0"/>
    <x v="4"/>
    <x v="1"/>
    <s v="No"/>
    <s v="Y"/>
    <n v="1"/>
    <n v="-2"/>
    <n v="0"/>
    <n v="43"/>
    <n v="0"/>
    <m/>
    <n v="0"/>
    <n v="1"/>
    <n v="1001"/>
    <n v="7"/>
    <x v="3"/>
    <n v="1"/>
    <n v="3"/>
    <n v="43"/>
    <n v="3"/>
    <n v="3"/>
    <n v="2"/>
    <n v="9985"/>
    <n v="9262"/>
    <n v="8"/>
    <n v="16"/>
    <n v="3"/>
    <n v="1"/>
    <n v="80"/>
    <n v="1"/>
    <n v="10"/>
    <n v="2"/>
    <n v="1"/>
    <n v="0"/>
    <n v="0"/>
    <n v="0"/>
  </r>
  <r>
    <s v="No"/>
    <s v="Travel_Rarely"/>
    <x v="1"/>
    <s v="Current Employees"/>
    <x v="1"/>
    <x v="1"/>
    <s v="STAFF-452"/>
    <x v="334"/>
    <x v="1"/>
    <x v="1"/>
    <x v="1"/>
    <s v="No"/>
    <s v="Y"/>
    <n v="3"/>
    <n v="-2"/>
    <n v="0"/>
    <n v="45"/>
    <n v="0"/>
    <m/>
    <n v="0"/>
    <n v="1"/>
    <n v="549"/>
    <n v="8"/>
    <x v="2"/>
    <n v="1"/>
    <n v="4"/>
    <n v="75"/>
    <n v="3"/>
    <n v="2"/>
    <n v="4"/>
    <n v="3697"/>
    <n v="9278"/>
    <n v="9"/>
    <n v="14"/>
    <n v="3"/>
    <n v="1"/>
    <n v="80"/>
    <n v="2"/>
    <n v="12"/>
    <n v="3"/>
    <n v="10"/>
    <n v="9"/>
    <n v="9"/>
    <n v="8"/>
  </r>
  <r>
    <s v="No"/>
    <s v="Travel_Rarely"/>
    <x v="0"/>
    <s v="Current Employees"/>
    <x v="0"/>
    <x v="2"/>
    <s v="STAFF-453"/>
    <x v="335"/>
    <x v="1"/>
    <x v="0"/>
    <x v="1"/>
    <s v="Yes"/>
    <s v="Y"/>
    <n v="2"/>
    <n v="-2"/>
    <n v="0"/>
    <n v="40"/>
    <n v="0"/>
    <m/>
    <n v="0"/>
    <n v="1"/>
    <n v="1124"/>
    <n v="1"/>
    <x v="0"/>
    <n v="1"/>
    <n v="2"/>
    <n v="57"/>
    <n v="1"/>
    <n v="2"/>
    <n v="4"/>
    <n v="7457"/>
    <n v="13273"/>
    <n v="2"/>
    <n v="22"/>
    <n v="4"/>
    <n v="3"/>
    <n v="80"/>
    <n v="3"/>
    <n v="6"/>
    <n v="2"/>
    <n v="4"/>
    <n v="3"/>
    <n v="0"/>
    <n v="2"/>
  </r>
  <r>
    <s v="Yes"/>
    <s v="Travel_Rarely"/>
    <x v="2"/>
    <s v="Ex-Employees"/>
    <x v="1"/>
    <x v="1"/>
    <s v="STAFF-454"/>
    <x v="336"/>
    <x v="1"/>
    <x v="2"/>
    <x v="1"/>
    <s v="Yes"/>
    <s v="Y"/>
    <n v="4"/>
    <n v="-2"/>
    <n v="0"/>
    <n v="29"/>
    <n v="1"/>
    <n v="1"/>
    <n v="1"/>
    <n v="0"/>
    <n v="318"/>
    <n v="8"/>
    <x v="2"/>
    <n v="1"/>
    <n v="2"/>
    <n v="77"/>
    <n v="1"/>
    <n v="1"/>
    <n v="3"/>
    <n v="2119"/>
    <n v="4759"/>
    <n v="1"/>
    <n v="11"/>
    <n v="3"/>
    <n v="4"/>
    <n v="80"/>
    <n v="0"/>
    <n v="7"/>
    <n v="2"/>
    <n v="7"/>
    <n v="7"/>
    <n v="0"/>
    <n v="7"/>
  </r>
  <r>
    <s v="No"/>
    <s v="Travel_Rarely"/>
    <x v="2"/>
    <s v="Current Employees"/>
    <x v="1"/>
    <x v="1"/>
    <s v="STAFF-455"/>
    <x v="337"/>
    <x v="1"/>
    <x v="2"/>
    <x v="0"/>
    <s v="No"/>
    <s v="Y"/>
    <n v="2"/>
    <n v="-2"/>
    <n v="0"/>
    <n v="29"/>
    <n v="0"/>
    <m/>
    <n v="0"/>
    <n v="1"/>
    <n v="738"/>
    <n v="9"/>
    <x v="4"/>
    <n v="1"/>
    <n v="2"/>
    <n v="30"/>
    <n v="2"/>
    <n v="1"/>
    <n v="4"/>
    <n v="3983"/>
    <n v="7621"/>
    <n v="0"/>
    <n v="17"/>
    <n v="3"/>
    <n v="3"/>
    <n v="80"/>
    <n v="0"/>
    <n v="4"/>
    <n v="3"/>
    <n v="3"/>
    <n v="2"/>
    <n v="2"/>
    <n v="2"/>
  </r>
  <r>
    <s v="No"/>
    <s v="Travel_Rarely"/>
    <x v="2"/>
    <s v="Current Employees"/>
    <x v="0"/>
    <x v="3"/>
    <s v="STAFF-456"/>
    <x v="338"/>
    <x v="0"/>
    <x v="0"/>
    <x v="2"/>
    <s v="No"/>
    <s v="Y"/>
    <n v="2"/>
    <n v="-2"/>
    <n v="0"/>
    <n v="30"/>
    <n v="0"/>
    <m/>
    <n v="0"/>
    <n v="1"/>
    <n v="570"/>
    <n v="5"/>
    <x v="3"/>
    <n v="1"/>
    <n v="4"/>
    <n v="30"/>
    <n v="2"/>
    <n v="2"/>
    <n v="1"/>
    <n v="6118"/>
    <n v="5431"/>
    <n v="1"/>
    <n v="13"/>
    <n v="3"/>
    <n v="3"/>
    <n v="80"/>
    <n v="3"/>
    <n v="10"/>
    <n v="3"/>
    <n v="10"/>
    <n v="9"/>
    <n v="1"/>
    <n v="2"/>
  </r>
  <r>
    <s v="No"/>
    <s v="Travel_Rarely"/>
    <x v="2"/>
    <s v="Current Employees"/>
    <x v="0"/>
    <x v="3"/>
    <s v="STAFF-458"/>
    <x v="339"/>
    <x v="0"/>
    <x v="0"/>
    <x v="1"/>
    <s v="No"/>
    <s v="Y"/>
    <n v="3"/>
    <n v="-2"/>
    <n v="0"/>
    <n v="27"/>
    <n v="0"/>
    <m/>
    <n v="0"/>
    <n v="1"/>
    <n v="1130"/>
    <n v="8"/>
    <x v="2"/>
    <n v="1"/>
    <n v="2"/>
    <n v="56"/>
    <n v="3"/>
    <n v="2"/>
    <n v="1"/>
    <n v="6214"/>
    <n v="3415"/>
    <n v="1"/>
    <n v="18"/>
    <n v="3"/>
    <n v="1"/>
    <n v="80"/>
    <n v="1"/>
    <n v="8"/>
    <n v="3"/>
    <n v="8"/>
    <n v="7"/>
    <n v="0"/>
    <n v="7"/>
  </r>
  <r>
    <s v="No"/>
    <s v="Travel_Rarely"/>
    <x v="0"/>
    <s v="Current Employees"/>
    <x v="1"/>
    <x v="2"/>
    <s v="STAFF-460"/>
    <x v="340"/>
    <x v="1"/>
    <x v="3"/>
    <x v="2"/>
    <s v="No"/>
    <s v="Y"/>
    <n v="2"/>
    <n v="-2"/>
    <n v="0"/>
    <n v="37"/>
    <n v="0"/>
    <m/>
    <n v="0"/>
    <n v="1"/>
    <n v="1192"/>
    <n v="5"/>
    <x v="0"/>
    <n v="1"/>
    <n v="4"/>
    <n v="61"/>
    <n v="3"/>
    <n v="2"/>
    <n v="4"/>
    <n v="6347"/>
    <n v="23177"/>
    <n v="7"/>
    <n v="16"/>
    <n v="3"/>
    <n v="3"/>
    <n v="80"/>
    <n v="2"/>
    <n v="8"/>
    <n v="2"/>
    <n v="6"/>
    <n v="2"/>
    <n v="0"/>
    <n v="4"/>
  </r>
  <r>
    <s v="No"/>
    <s v="Travel_Rarely"/>
    <x v="0"/>
    <s v="Current Employees"/>
    <x v="1"/>
    <x v="0"/>
    <s v="STAFF-461"/>
    <x v="341"/>
    <x v="1"/>
    <x v="7"/>
    <x v="2"/>
    <s v="Yes"/>
    <s v="Y"/>
    <n v="3"/>
    <n v="-2"/>
    <n v="0"/>
    <n v="38"/>
    <n v="0"/>
    <m/>
    <n v="0"/>
    <n v="1"/>
    <n v="343"/>
    <n v="15"/>
    <x v="0"/>
    <n v="1"/>
    <n v="3"/>
    <n v="92"/>
    <n v="2"/>
    <n v="3"/>
    <n v="2"/>
    <n v="11510"/>
    <n v="15682"/>
    <n v="0"/>
    <n v="14"/>
    <n v="3"/>
    <n v="2"/>
    <n v="80"/>
    <n v="1"/>
    <n v="12"/>
    <n v="3"/>
    <n v="11"/>
    <n v="10"/>
    <n v="2"/>
    <n v="9"/>
  </r>
  <r>
    <s v="No"/>
    <s v="Travel_Rarely"/>
    <x v="2"/>
    <s v="Current Employees"/>
    <x v="1"/>
    <x v="2"/>
    <s v="STAFF-462"/>
    <x v="342"/>
    <x v="0"/>
    <x v="3"/>
    <x v="0"/>
    <s v="Yes"/>
    <s v="Y"/>
    <n v="2"/>
    <n v="-2"/>
    <n v="0"/>
    <n v="31"/>
    <n v="0"/>
    <m/>
    <n v="0"/>
    <n v="1"/>
    <n v="1232"/>
    <n v="7"/>
    <x v="2"/>
    <n v="1"/>
    <n v="3"/>
    <n v="39"/>
    <n v="3"/>
    <n v="3"/>
    <n v="4"/>
    <n v="7143"/>
    <n v="25713"/>
    <n v="1"/>
    <n v="14"/>
    <n v="3"/>
    <n v="3"/>
    <n v="80"/>
    <n v="0"/>
    <n v="11"/>
    <n v="2"/>
    <n v="11"/>
    <n v="9"/>
    <n v="4"/>
    <n v="10"/>
  </r>
  <r>
    <s v="No"/>
    <s v="Travel_Rarely"/>
    <x v="2"/>
    <s v="Current Employees"/>
    <x v="0"/>
    <x v="3"/>
    <s v="STAFF-463"/>
    <x v="343"/>
    <x v="0"/>
    <x v="0"/>
    <x v="2"/>
    <s v="Yes"/>
    <s v="Y"/>
    <n v="2"/>
    <n v="-2"/>
    <n v="0"/>
    <n v="29"/>
    <n v="0"/>
    <m/>
    <n v="0"/>
    <n v="1"/>
    <n v="144"/>
    <n v="10"/>
    <x v="1"/>
    <n v="1"/>
    <n v="4"/>
    <n v="39"/>
    <n v="2"/>
    <n v="2"/>
    <n v="1"/>
    <n v="8268"/>
    <n v="11866"/>
    <n v="1"/>
    <n v="14"/>
    <n v="3"/>
    <n v="1"/>
    <n v="80"/>
    <n v="2"/>
    <n v="7"/>
    <n v="3"/>
    <n v="7"/>
    <n v="7"/>
    <n v="1"/>
    <n v="7"/>
  </r>
  <r>
    <s v="No"/>
    <s v="Travel_Rarely"/>
    <x v="0"/>
    <s v="Current Employees"/>
    <x v="1"/>
    <x v="4"/>
    <s v="STAFF-464"/>
    <x v="344"/>
    <x v="1"/>
    <x v="3"/>
    <x v="0"/>
    <s v="No"/>
    <s v="Y"/>
    <n v="5"/>
    <n v="-2"/>
    <n v="0"/>
    <n v="35"/>
    <n v="0"/>
    <m/>
    <n v="0"/>
    <n v="1"/>
    <n v="1296"/>
    <n v="5"/>
    <x v="2"/>
    <n v="1"/>
    <n v="4"/>
    <n v="62"/>
    <n v="3"/>
    <n v="3"/>
    <n v="4"/>
    <n v="8095"/>
    <n v="18264"/>
    <n v="0"/>
    <n v="13"/>
    <n v="3"/>
    <n v="4"/>
    <n v="80"/>
    <n v="0"/>
    <n v="17"/>
    <n v="3"/>
    <n v="16"/>
    <n v="6"/>
    <n v="0"/>
    <n v="13"/>
  </r>
  <r>
    <s v="No"/>
    <s v="Travel_Rarely"/>
    <x v="4"/>
    <s v="Current Employees"/>
    <x v="1"/>
    <x v="0"/>
    <s v="STAFF-465"/>
    <x v="345"/>
    <x v="1"/>
    <x v="1"/>
    <x v="2"/>
    <s v="No"/>
    <s v="Y"/>
    <n v="2"/>
    <n v="-2"/>
    <n v="0"/>
    <n v="23"/>
    <n v="0"/>
    <m/>
    <n v="0"/>
    <n v="1"/>
    <n v="1309"/>
    <n v="26"/>
    <x v="1"/>
    <n v="1"/>
    <n v="3"/>
    <n v="83"/>
    <n v="3"/>
    <n v="1"/>
    <n v="2"/>
    <n v="2904"/>
    <n v="16092"/>
    <n v="1"/>
    <n v="12"/>
    <n v="3"/>
    <n v="3"/>
    <n v="80"/>
    <n v="2"/>
    <n v="4"/>
    <n v="2"/>
    <n v="4"/>
    <n v="2"/>
    <n v="0"/>
    <n v="2"/>
  </r>
  <r>
    <s v="No"/>
    <s v="Travel_Rarely"/>
    <x v="0"/>
    <s v="Current Employees"/>
    <x v="1"/>
    <x v="2"/>
    <s v="STAFF-466"/>
    <x v="346"/>
    <x v="1"/>
    <x v="3"/>
    <x v="0"/>
    <s v="Yes"/>
    <s v="Y"/>
    <n v="3"/>
    <n v="-2"/>
    <n v="0"/>
    <n v="41"/>
    <n v="0"/>
    <m/>
    <n v="0"/>
    <n v="1"/>
    <n v="483"/>
    <n v="6"/>
    <x v="3"/>
    <n v="1"/>
    <n v="4"/>
    <n v="95"/>
    <n v="2"/>
    <n v="2"/>
    <n v="3"/>
    <n v="6032"/>
    <n v="10110"/>
    <n v="6"/>
    <n v="15"/>
    <n v="3"/>
    <n v="4"/>
    <n v="80"/>
    <n v="0"/>
    <n v="8"/>
    <n v="3"/>
    <n v="5"/>
    <n v="4"/>
    <n v="1"/>
    <n v="2"/>
  </r>
  <r>
    <s v="No"/>
    <s v="Travel_Frequently"/>
    <x v="1"/>
    <s v="Current Employees"/>
    <x v="0"/>
    <x v="2"/>
    <s v="STAFF-467"/>
    <x v="347"/>
    <x v="1"/>
    <x v="6"/>
    <x v="0"/>
    <s v="No"/>
    <s v="Y"/>
    <n v="3"/>
    <n v="-2"/>
    <n v="0"/>
    <n v="47"/>
    <n v="0"/>
    <m/>
    <n v="0"/>
    <n v="1"/>
    <n v="1309"/>
    <n v="4"/>
    <x v="1"/>
    <n v="1"/>
    <n v="2"/>
    <n v="99"/>
    <n v="3"/>
    <n v="2"/>
    <n v="3"/>
    <n v="2976"/>
    <n v="25751"/>
    <n v="3"/>
    <n v="19"/>
    <n v="3"/>
    <n v="1"/>
    <n v="80"/>
    <n v="0"/>
    <n v="5"/>
    <n v="3"/>
    <n v="0"/>
    <n v="0"/>
    <n v="0"/>
    <n v="0"/>
  </r>
  <r>
    <s v="No"/>
    <s v="Travel_Rarely"/>
    <x v="0"/>
    <s v="Current Employees"/>
    <x v="1"/>
    <x v="0"/>
    <s v="STAFF-468"/>
    <x v="348"/>
    <x v="0"/>
    <x v="7"/>
    <x v="0"/>
    <s v="No"/>
    <s v="Y"/>
    <n v="2"/>
    <n v="-2"/>
    <n v="0"/>
    <n v="42"/>
    <n v="0"/>
    <m/>
    <n v="0"/>
    <n v="1"/>
    <n v="810"/>
    <n v="23"/>
    <x v="4"/>
    <n v="1"/>
    <n v="1"/>
    <n v="44"/>
    <n v="3"/>
    <n v="4"/>
    <n v="2"/>
    <n v="15992"/>
    <n v="15901"/>
    <n v="2"/>
    <n v="14"/>
    <n v="3"/>
    <n v="2"/>
    <n v="80"/>
    <n v="0"/>
    <n v="16"/>
    <n v="3"/>
    <n v="1"/>
    <n v="0"/>
    <n v="0"/>
    <n v="0"/>
  </r>
  <r>
    <s v="No"/>
    <s v="Non-Travel"/>
    <x v="2"/>
    <s v="Current Employees"/>
    <x v="0"/>
    <x v="0"/>
    <s v="STAFF-469"/>
    <x v="349"/>
    <x v="1"/>
    <x v="0"/>
    <x v="1"/>
    <s v="No"/>
    <s v="Y"/>
    <n v="3"/>
    <n v="-2"/>
    <n v="0"/>
    <n v="29"/>
    <n v="0"/>
    <m/>
    <n v="0"/>
    <n v="1"/>
    <n v="746"/>
    <n v="2"/>
    <x v="3"/>
    <n v="1"/>
    <n v="4"/>
    <n v="61"/>
    <n v="3"/>
    <n v="2"/>
    <n v="2"/>
    <n v="4649"/>
    <n v="16928"/>
    <n v="1"/>
    <n v="14"/>
    <n v="3"/>
    <n v="1"/>
    <n v="80"/>
    <n v="1"/>
    <n v="4"/>
    <n v="2"/>
    <n v="4"/>
    <n v="3"/>
    <n v="0"/>
    <n v="2"/>
  </r>
  <r>
    <s v="No"/>
    <s v="Travel_Rarely"/>
    <x v="0"/>
    <s v="Current Employees"/>
    <x v="2"/>
    <x v="4"/>
    <s v="STAFF-470"/>
    <x v="350"/>
    <x v="1"/>
    <x v="8"/>
    <x v="2"/>
    <s v="Yes"/>
    <s v="Y"/>
    <n v="5"/>
    <n v="-2"/>
    <n v="0"/>
    <n v="42"/>
    <n v="0"/>
    <m/>
    <n v="0"/>
    <n v="1"/>
    <n v="544"/>
    <n v="2"/>
    <x v="1"/>
    <n v="1"/>
    <n v="4"/>
    <n v="52"/>
    <n v="3"/>
    <n v="1"/>
    <n v="4"/>
    <n v="2696"/>
    <n v="24017"/>
    <n v="0"/>
    <n v="11"/>
    <n v="3"/>
    <n v="3"/>
    <n v="80"/>
    <n v="1"/>
    <n v="4"/>
    <n v="3"/>
    <n v="3"/>
    <n v="2"/>
    <n v="1"/>
    <n v="0"/>
  </r>
  <r>
    <s v="No"/>
    <s v="Travel_Rarely"/>
    <x v="2"/>
    <s v="Current Employees"/>
    <x v="1"/>
    <x v="2"/>
    <s v="STAFF-471"/>
    <x v="351"/>
    <x v="0"/>
    <x v="2"/>
    <x v="1"/>
    <s v="No"/>
    <s v="Y"/>
    <n v="4"/>
    <n v="-2"/>
    <n v="0"/>
    <n v="32"/>
    <n v="0"/>
    <m/>
    <n v="0"/>
    <n v="1"/>
    <n v="1062"/>
    <n v="2"/>
    <x v="3"/>
    <n v="1"/>
    <n v="3"/>
    <n v="75"/>
    <n v="3"/>
    <n v="1"/>
    <n v="3"/>
    <n v="2370"/>
    <n v="3956"/>
    <n v="1"/>
    <n v="13"/>
    <n v="3"/>
    <n v="3"/>
    <n v="80"/>
    <n v="1"/>
    <n v="8"/>
    <n v="3"/>
    <n v="8"/>
    <n v="0"/>
    <n v="0"/>
    <n v="7"/>
  </r>
  <r>
    <s v="No"/>
    <s v="Travel_Rarely"/>
    <x v="1"/>
    <s v="Current Employees"/>
    <x v="0"/>
    <x v="2"/>
    <s v="STAFF-473"/>
    <x v="352"/>
    <x v="0"/>
    <x v="5"/>
    <x v="1"/>
    <s v="No"/>
    <s v="Y"/>
    <n v="3"/>
    <n v="-2"/>
    <n v="0"/>
    <n v="48"/>
    <n v="0"/>
    <m/>
    <n v="0"/>
    <n v="1"/>
    <n v="530"/>
    <n v="29"/>
    <x v="1"/>
    <n v="1"/>
    <n v="1"/>
    <n v="91"/>
    <n v="3"/>
    <n v="3"/>
    <n v="3"/>
    <n v="12504"/>
    <n v="23978"/>
    <n v="3"/>
    <n v="21"/>
    <n v="4"/>
    <n v="2"/>
    <n v="80"/>
    <n v="1"/>
    <n v="15"/>
    <n v="1"/>
    <n v="0"/>
    <n v="0"/>
    <n v="0"/>
    <n v="0"/>
  </r>
  <r>
    <s v="No"/>
    <s v="Travel_Rarely"/>
    <x v="0"/>
    <s v="Current Employees"/>
    <x v="1"/>
    <x v="2"/>
    <s v="STAFF-474"/>
    <x v="353"/>
    <x v="1"/>
    <x v="1"/>
    <x v="2"/>
    <s v="Yes"/>
    <s v="Y"/>
    <n v="2"/>
    <n v="-2"/>
    <n v="0"/>
    <n v="37"/>
    <n v="0"/>
    <m/>
    <n v="0"/>
    <n v="1"/>
    <n v="1319"/>
    <n v="6"/>
    <x v="3"/>
    <n v="1"/>
    <n v="3"/>
    <n v="51"/>
    <n v="4"/>
    <n v="2"/>
    <n v="3"/>
    <n v="5974"/>
    <n v="17001"/>
    <n v="4"/>
    <n v="13"/>
    <n v="3"/>
    <n v="1"/>
    <n v="80"/>
    <n v="2"/>
    <n v="13"/>
    <n v="3"/>
    <n v="7"/>
    <n v="7"/>
    <n v="6"/>
    <n v="7"/>
  </r>
  <r>
    <s v="No"/>
    <s v="Non-Travel"/>
    <x v="2"/>
    <s v="Current Employees"/>
    <x v="0"/>
    <x v="4"/>
    <s v="STAFF-475"/>
    <x v="354"/>
    <x v="0"/>
    <x v="0"/>
    <x v="1"/>
    <s v="Yes"/>
    <s v="Y"/>
    <n v="2"/>
    <n v="-2"/>
    <n v="0"/>
    <n v="30"/>
    <n v="0"/>
    <m/>
    <n v="0"/>
    <n v="1"/>
    <n v="641"/>
    <n v="25"/>
    <x v="0"/>
    <n v="1"/>
    <n v="4"/>
    <n v="85"/>
    <n v="3"/>
    <n v="2"/>
    <n v="4"/>
    <n v="4736"/>
    <n v="6069"/>
    <n v="7"/>
    <n v="12"/>
    <n v="3"/>
    <n v="2"/>
    <n v="80"/>
    <n v="1"/>
    <n v="4"/>
    <n v="4"/>
    <n v="2"/>
    <n v="2"/>
    <n v="2"/>
    <n v="2"/>
  </r>
  <r>
    <s v="No"/>
    <s v="Travel_Rarely"/>
    <x v="2"/>
    <s v="Current Employees"/>
    <x v="0"/>
    <x v="0"/>
    <s v="STAFF-476"/>
    <x v="355"/>
    <x v="1"/>
    <x v="0"/>
    <x v="1"/>
    <s v="No"/>
    <s v="Y"/>
    <n v="3"/>
    <n v="-2"/>
    <n v="0"/>
    <n v="26"/>
    <n v="0"/>
    <m/>
    <n v="0"/>
    <n v="1"/>
    <n v="933"/>
    <n v="1"/>
    <x v="3"/>
    <n v="1"/>
    <n v="3"/>
    <n v="57"/>
    <n v="3"/>
    <n v="2"/>
    <n v="2"/>
    <n v="5296"/>
    <n v="20156"/>
    <n v="1"/>
    <n v="17"/>
    <n v="3"/>
    <n v="2"/>
    <n v="80"/>
    <n v="1"/>
    <n v="8"/>
    <n v="3"/>
    <n v="8"/>
    <n v="7"/>
    <n v="7"/>
    <n v="7"/>
  </r>
  <r>
    <s v="No"/>
    <s v="Travel_Rarely"/>
    <x v="0"/>
    <s v="Current Employees"/>
    <x v="1"/>
    <x v="1"/>
    <s v="STAFF-477"/>
    <x v="356"/>
    <x v="1"/>
    <x v="4"/>
    <x v="0"/>
    <s v="No"/>
    <s v="Y"/>
    <n v="6"/>
    <n v="-2"/>
    <n v="0"/>
    <n v="42"/>
    <n v="0"/>
    <m/>
    <n v="0"/>
    <n v="1"/>
    <n v="1332"/>
    <n v="2"/>
    <x v="2"/>
    <n v="1"/>
    <n v="1"/>
    <n v="98"/>
    <n v="2"/>
    <n v="2"/>
    <n v="4"/>
    <n v="6781"/>
    <n v="17078"/>
    <n v="3"/>
    <n v="23"/>
    <n v="4"/>
    <n v="2"/>
    <n v="80"/>
    <n v="0"/>
    <n v="14"/>
    <n v="3"/>
    <n v="1"/>
    <n v="0"/>
    <n v="0"/>
    <n v="0"/>
  </r>
  <r>
    <s v="Yes"/>
    <s v="Travel_Frequently"/>
    <x v="4"/>
    <s v="Ex-Employees"/>
    <x v="0"/>
    <x v="4"/>
    <s v="STAFF-478"/>
    <x v="357"/>
    <x v="0"/>
    <x v="6"/>
    <x v="0"/>
    <s v="Yes"/>
    <s v="Y"/>
    <n v="3"/>
    <n v="-2"/>
    <n v="0"/>
    <n v="21"/>
    <n v="1"/>
    <n v="1"/>
    <n v="1"/>
    <n v="0"/>
    <n v="756"/>
    <n v="1"/>
    <x v="1"/>
    <n v="1"/>
    <n v="4"/>
    <n v="99"/>
    <n v="2"/>
    <n v="1"/>
    <n v="4"/>
    <n v="2174"/>
    <n v="9150"/>
    <n v="1"/>
    <n v="11"/>
    <n v="3"/>
    <n v="3"/>
    <n v="80"/>
    <n v="0"/>
    <n v="3"/>
    <n v="3"/>
    <n v="3"/>
    <n v="2"/>
    <n v="1"/>
    <n v="2"/>
  </r>
  <r>
    <s v="No"/>
    <s v="Non-Travel"/>
    <x v="0"/>
    <s v="Current Employees"/>
    <x v="0"/>
    <x v="2"/>
    <s v="STAFF-479"/>
    <x v="358"/>
    <x v="0"/>
    <x v="0"/>
    <x v="0"/>
    <s v="No"/>
    <s v="Y"/>
    <n v="6"/>
    <n v="-2"/>
    <n v="0"/>
    <n v="36"/>
    <n v="0"/>
    <m/>
    <n v="0"/>
    <n v="1"/>
    <n v="845"/>
    <n v="1"/>
    <x v="4"/>
    <n v="1"/>
    <n v="4"/>
    <n v="45"/>
    <n v="3"/>
    <n v="2"/>
    <n v="4"/>
    <n v="6653"/>
    <n v="15276"/>
    <n v="4"/>
    <n v="15"/>
    <n v="3"/>
    <n v="2"/>
    <n v="80"/>
    <n v="0"/>
    <n v="7"/>
    <n v="3"/>
    <n v="1"/>
    <n v="0"/>
    <n v="0"/>
    <n v="0"/>
  </r>
  <r>
    <s v="No"/>
    <s v="Travel_Frequently"/>
    <x v="0"/>
    <s v="Current Employees"/>
    <x v="0"/>
    <x v="2"/>
    <s v="STAFF-481"/>
    <x v="359"/>
    <x v="1"/>
    <x v="0"/>
    <x v="1"/>
    <s v="No"/>
    <s v="Y"/>
    <n v="2"/>
    <n v="-2"/>
    <n v="0"/>
    <n v="36"/>
    <n v="0"/>
    <m/>
    <n v="0"/>
    <n v="1"/>
    <n v="541"/>
    <n v="3"/>
    <x v="2"/>
    <n v="1"/>
    <n v="1"/>
    <n v="48"/>
    <n v="2"/>
    <n v="3"/>
    <n v="4"/>
    <n v="9699"/>
    <n v="7246"/>
    <n v="4"/>
    <n v="11"/>
    <n v="3"/>
    <n v="1"/>
    <n v="80"/>
    <n v="1"/>
    <n v="16"/>
    <n v="3"/>
    <n v="13"/>
    <n v="9"/>
    <n v="1"/>
    <n v="12"/>
  </r>
  <r>
    <s v="No"/>
    <s v="Travel_Rarely"/>
    <x v="3"/>
    <s v="Current Employees"/>
    <x v="1"/>
    <x v="2"/>
    <s v="STAFF-482"/>
    <x v="360"/>
    <x v="1"/>
    <x v="4"/>
    <x v="1"/>
    <s v="No"/>
    <s v="Y"/>
    <n v="2"/>
    <n v="-2"/>
    <n v="0"/>
    <n v="57"/>
    <n v="0"/>
    <m/>
    <n v="0"/>
    <n v="1"/>
    <n v="593"/>
    <n v="1"/>
    <x v="2"/>
    <n v="1"/>
    <n v="4"/>
    <n v="88"/>
    <n v="3"/>
    <n v="2"/>
    <n v="3"/>
    <n v="6755"/>
    <n v="2967"/>
    <n v="2"/>
    <n v="11"/>
    <n v="3"/>
    <n v="3"/>
    <n v="80"/>
    <n v="0"/>
    <n v="15"/>
    <n v="3"/>
    <n v="3"/>
    <n v="2"/>
    <n v="1"/>
    <n v="2"/>
  </r>
  <r>
    <s v="No"/>
    <s v="Travel_Rarely"/>
    <x v="0"/>
    <s v="Current Employees"/>
    <x v="1"/>
    <x v="0"/>
    <s v="STAFF-483"/>
    <x v="361"/>
    <x v="0"/>
    <x v="2"/>
    <x v="1"/>
    <s v="Yes"/>
    <s v="Y"/>
    <n v="3"/>
    <n v="-2"/>
    <n v="0"/>
    <n v="40"/>
    <n v="0"/>
    <m/>
    <n v="0"/>
    <n v="1"/>
    <n v="1171"/>
    <n v="10"/>
    <x v="2"/>
    <n v="1"/>
    <n v="4"/>
    <n v="46"/>
    <n v="4"/>
    <n v="1"/>
    <n v="2"/>
    <n v="2213"/>
    <n v="22495"/>
    <n v="3"/>
    <n v="13"/>
    <n v="3"/>
    <n v="3"/>
    <n v="80"/>
    <n v="1"/>
    <n v="10"/>
    <n v="3"/>
    <n v="7"/>
    <n v="7"/>
    <n v="1"/>
    <n v="7"/>
  </r>
  <r>
    <s v="No"/>
    <s v="Non-Travel"/>
    <x v="4"/>
    <s v="Current Employees"/>
    <x v="0"/>
    <x v="2"/>
    <s v="STAFF-484"/>
    <x v="362"/>
    <x v="1"/>
    <x v="6"/>
    <x v="0"/>
    <s v="No"/>
    <s v="Y"/>
    <n v="3"/>
    <n v="-2"/>
    <n v="0"/>
    <n v="21"/>
    <n v="0"/>
    <m/>
    <n v="0"/>
    <n v="1"/>
    <n v="895"/>
    <n v="9"/>
    <x v="0"/>
    <n v="1"/>
    <n v="1"/>
    <n v="39"/>
    <n v="3"/>
    <n v="1"/>
    <n v="4"/>
    <n v="2610"/>
    <n v="2851"/>
    <n v="1"/>
    <n v="24"/>
    <n v="4"/>
    <n v="3"/>
    <n v="80"/>
    <n v="0"/>
    <n v="3"/>
    <n v="2"/>
    <n v="3"/>
    <n v="2"/>
    <n v="2"/>
    <n v="2"/>
  </r>
  <r>
    <s v="Yes"/>
    <s v="Travel_Rarely"/>
    <x v="2"/>
    <s v="Ex-Employees"/>
    <x v="0"/>
    <x v="3"/>
    <s v="STAFF-485"/>
    <x v="363"/>
    <x v="0"/>
    <x v="6"/>
    <x v="0"/>
    <s v="Yes"/>
    <s v="Y"/>
    <n v="2"/>
    <n v="-2"/>
    <n v="0"/>
    <n v="33"/>
    <n v="1"/>
    <n v="1"/>
    <n v="1"/>
    <n v="0"/>
    <n v="350"/>
    <n v="5"/>
    <x v="3"/>
    <n v="1"/>
    <n v="4"/>
    <n v="34"/>
    <n v="3"/>
    <n v="1"/>
    <n v="1"/>
    <n v="2851"/>
    <n v="9150"/>
    <n v="1"/>
    <n v="13"/>
    <n v="3"/>
    <n v="2"/>
    <n v="80"/>
    <n v="0"/>
    <n v="1"/>
    <n v="3"/>
    <n v="1"/>
    <n v="0"/>
    <n v="0"/>
    <n v="0"/>
  </r>
  <r>
    <s v="No"/>
    <s v="Travel_Rarely"/>
    <x v="0"/>
    <s v="Current Employees"/>
    <x v="1"/>
    <x v="2"/>
    <s v="STAFF-486"/>
    <x v="364"/>
    <x v="0"/>
    <x v="2"/>
    <x v="1"/>
    <s v="No"/>
    <s v="Y"/>
    <n v="3"/>
    <n v="-2"/>
    <n v="0"/>
    <n v="37"/>
    <n v="0"/>
    <m/>
    <n v="0"/>
    <n v="1"/>
    <n v="921"/>
    <n v="10"/>
    <x v="3"/>
    <n v="1"/>
    <n v="3"/>
    <n v="98"/>
    <n v="3"/>
    <n v="1"/>
    <n v="3"/>
    <n v="3452"/>
    <n v="17663"/>
    <n v="6"/>
    <n v="20"/>
    <n v="4"/>
    <n v="2"/>
    <n v="80"/>
    <n v="1"/>
    <n v="17"/>
    <n v="3"/>
    <n v="5"/>
    <n v="4"/>
    <n v="0"/>
    <n v="3"/>
  </r>
  <r>
    <s v="No"/>
    <s v="Non-Travel"/>
    <x v="1"/>
    <s v="Current Employees"/>
    <x v="1"/>
    <x v="2"/>
    <s v="STAFF-487"/>
    <x v="365"/>
    <x v="0"/>
    <x v="3"/>
    <x v="1"/>
    <s v="No"/>
    <s v="Y"/>
    <n v="2"/>
    <n v="-2"/>
    <n v="0"/>
    <n v="46"/>
    <n v="0"/>
    <m/>
    <n v="0"/>
    <n v="1"/>
    <n v="1144"/>
    <n v="7"/>
    <x v="2"/>
    <n v="1"/>
    <n v="3"/>
    <n v="30"/>
    <n v="3"/>
    <n v="2"/>
    <n v="3"/>
    <n v="5258"/>
    <n v="16044"/>
    <n v="2"/>
    <n v="14"/>
    <n v="3"/>
    <n v="3"/>
    <n v="80"/>
    <n v="0"/>
    <n v="7"/>
    <n v="4"/>
    <n v="1"/>
    <n v="0"/>
    <n v="0"/>
    <n v="0"/>
  </r>
  <r>
    <s v="Yes"/>
    <s v="Travel_Frequently"/>
    <x v="0"/>
    <s v="Ex-Employees"/>
    <x v="0"/>
    <x v="3"/>
    <s v="STAFF-488"/>
    <x v="366"/>
    <x v="1"/>
    <x v="0"/>
    <x v="0"/>
    <s v="No"/>
    <s v="Y"/>
    <n v="5"/>
    <n v="-2"/>
    <n v="0"/>
    <n v="41"/>
    <n v="1"/>
    <n v="1"/>
    <n v="1"/>
    <n v="0"/>
    <n v="143"/>
    <n v="4"/>
    <x v="3"/>
    <n v="1"/>
    <n v="1"/>
    <n v="56"/>
    <n v="3"/>
    <n v="2"/>
    <n v="1"/>
    <n v="9355"/>
    <n v="9558"/>
    <n v="1"/>
    <n v="18"/>
    <n v="3"/>
    <n v="3"/>
    <n v="80"/>
    <n v="0"/>
    <n v="8"/>
    <n v="3"/>
    <n v="8"/>
    <n v="7"/>
    <n v="7"/>
    <n v="7"/>
  </r>
  <r>
    <s v="No"/>
    <s v="Travel_Rarely"/>
    <x v="1"/>
    <s v="Current Employees"/>
    <x v="1"/>
    <x v="4"/>
    <s v="STAFF-491"/>
    <x v="367"/>
    <x v="1"/>
    <x v="4"/>
    <x v="0"/>
    <s v="No"/>
    <s v="Y"/>
    <n v="2"/>
    <n v="-2"/>
    <n v="0"/>
    <n v="50"/>
    <n v="0"/>
    <m/>
    <n v="0"/>
    <n v="1"/>
    <n v="1046"/>
    <n v="10"/>
    <x v="3"/>
    <n v="1"/>
    <n v="4"/>
    <n v="100"/>
    <n v="2"/>
    <n v="3"/>
    <n v="4"/>
    <n v="10496"/>
    <n v="2755"/>
    <n v="6"/>
    <n v="15"/>
    <n v="3"/>
    <n v="4"/>
    <n v="80"/>
    <n v="0"/>
    <n v="20"/>
    <n v="3"/>
    <n v="4"/>
    <n v="3"/>
    <n v="1"/>
    <n v="3"/>
  </r>
  <r>
    <s v="Yes"/>
    <s v="Travel_Rarely"/>
    <x v="0"/>
    <s v="Ex-Employees"/>
    <x v="0"/>
    <x v="3"/>
    <s v="STAFF-492"/>
    <x v="368"/>
    <x v="1"/>
    <x v="0"/>
    <x v="1"/>
    <s v="Yes"/>
    <s v="Y"/>
    <n v="6"/>
    <n v="-2"/>
    <n v="0"/>
    <n v="40"/>
    <n v="1"/>
    <n v="1"/>
    <n v="1"/>
    <n v="0"/>
    <n v="575"/>
    <n v="22"/>
    <x v="0"/>
    <n v="1"/>
    <n v="3"/>
    <n v="68"/>
    <n v="2"/>
    <n v="2"/>
    <n v="1"/>
    <n v="6380"/>
    <n v="6110"/>
    <n v="2"/>
    <n v="12"/>
    <n v="3"/>
    <n v="1"/>
    <n v="80"/>
    <n v="2"/>
    <n v="8"/>
    <n v="3"/>
    <n v="6"/>
    <n v="4"/>
    <n v="1"/>
    <n v="0"/>
  </r>
  <r>
    <s v="No"/>
    <s v="Travel_Rarely"/>
    <x v="2"/>
    <s v="Current Employees"/>
    <x v="1"/>
    <x v="0"/>
    <s v="STAFF-493"/>
    <x v="369"/>
    <x v="1"/>
    <x v="1"/>
    <x v="0"/>
    <s v="Yes"/>
    <s v="Y"/>
    <n v="5"/>
    <n v="-2"/>
    <n v="0"/>
    <n v="31"/>
    <n v="0"/>
    <m/>
    <n v="0"/>
    <n v="1"/>
    <n v="408"/>
    <n v="9"/>
    <x v="2"/>
    <n v="1"/>
    <n v="3"/>
    <n v="42"/>
    <n v="2"/>
    <n v="1"/>
    <n v="2"/>
    <n v="2657"/>
    <n v="7551"/>
    <n v="0"/>
    <n v="16"/>
    <n v="3"/>
    <n v="4"/>
    <n v="80"/>
    <n v="0"/>
    <n v="3"/>
    <n v="3"/>
    <n v="2"/>
    <n v="2"/>
    <n v="2"/>
    <n v="2"/>
  </r>
  <r>
    <s v="Yes"/>
    <s v="Travel_Rarely"/>
    <x v="4"/>
    <s v="Ex-Employees"/>
    <x v="0"/>
    <x v="0"/>
    <s v="STAFF-494"/>
    <x v="370"/>
    <x v="0"/>
    <x v="6"/>
    <x v="0"/>
    <s v="No"/>
    <s v="Y"/>
    <n v="0"/>
    <n v="-2"/>
    <n v="0"/>
    <n v="21"/>
    <n v="1"/>
    <n v="1"/>
    <n v="1"/>
    <n v="0"/>
    <n v="156"/>
    <n v="12"/>
    <x v="3"/>
    <n v="1"/>
    <n v="3"/>
    <n v="90"/>
    <n v="4"/>
    <n v="1"/>
    <n v="2"/>
    <n v="2716"/>
    <n v="25422"/>
    <n v="1"/>
    <n v="15"/>
    <n v="3"/>
    <n v="4"/>
    <n v="80"/>
    <n v="0"/>
    <n v="1"/>
    <n v="3"/>
    <n v="1"/>
    <n v="0"/>
    <n v="0"/>
    <n v="0"/>
  </r>
  <r>
    <s v="No"/>
    <s v="Travel_Rarely"/>
    <x v="2"/>
    <s v="Current Employees"/>
    <x v="1"/>
    <x v="0"/>
    <s v="STAFF-495"/>
    <x v="371"/>
    <x v="1"/>
    <x v="1"/>
    <x v="0"/>
    <s v="No"/>
    <s v="Y"/>
    <n v="4"/>
    <n v="-2"/>
    <n v="0"/>
    <n v="29"/>
    <n v="0"/>
    <m/>
    <n v="0"/>
    <n v="1"/>
    <n v="1283"/>
    <n v="23"/>
    <x v="3"/>
    <n v="1"/>
    <n v="4"/>
    <n v="54"/>
    <n v="3"/>
    <n v="1"/>
    <n v="2"/>
    <n v="2201"/>
    <n v="18168"/>
    <n v="9"/>
    <n v="16"/>
    <n v="3"/>
    <n v="4"/>
    <n v="80"/>
    <n v="0"/>
    <n v="6"/>
    <n v="3"/>
    <n v="3"/>
    <n v="2"/>
    <n v="1"/>
    <n v="2"/>
  </r>
  <r>
    <s v="No"/>
    <s v="Travel_Rarely"/>
    <x v="0"/>
    <s v="Current Employees"/>
    <x v="1"/>
    <x v="0"/>
    <s v="STAFF-496"/>
    <x v="372"/>
    <x v="1"/>
    <x v="4"/>
    <x v="0"/>
    <s v="No"/>
    <s v="Y"/>
    <n v="5"/>
    <n v="-2"/>
    <n v="0"/>
    <n v="35"/>
    <n v="0"/>
    <m/>
    <n v="0"/>
    <n v="1"/>
    <n v="755"/>
    <n v="9"/>
    <x v="2"/>
    <n v="1"/>
    <n v="3"/>
    <n v="97"/>
    <n v="2"/>
    <n v="2"/>
    <n v="2"/>
    <n v="6540"/>
    <n v="19394"/>
    <n v="9"/>
    <n v="19"/>
    <n v="3"/>
    <n v="3"/>
    <n v="80"/>
    <n v="0"/>
    <n v="10"/>
    <n v="3"/>
    <n v="1"/>
    <n v="1"/>
    <n v="0"/>
    <n v="0"/>
  </r>
  <r>
    <s v="No"/>
    <s v="Travel_Rarely"/>
    <x v="2"/>
    <s v="Current Employees"/>
    <x v="1"/>
    <x v="2"/>
    <s v="STAFF-497"/>
    <x v="373"/>
    <x v="1"/>
    <x v="2"/>
    <x v="2"/>
    <s v="No"/>
    <s v="Y"/>
    <n v="2"/>
    <n v="-2"/>
    <n v="0"/>
    <n v="27"/>
    <n v="0"/>
    <m/>
    <n v="0"/>
    <n v="1"/>
    <n v="1469"/>
    <n v="1"/>
    <x v="0"/>
    <n v="1"/>
    <n v="4"/>
    <n v="82"/>
    <n v="3"/>
    <n v="1"/>
    <n v="3"/>
    <n v="3816"/>
    <n v="17881"/>
    <n v="1"/>
    <n v="11"/>
    <n v="3"/>
    <n v="2"/>
    <n v="80"/>
    <n v="1"/>
    <n v="5"/>
    <n v="3"/>
    <n v="5"/>
    <n v="2"/>
    <n v="0"/>
    <n v="4"/>
  </r>
  <r>
    <s v="No"/>
    <s v="Travel_Rarely"/>
    <x v="2"/>
    <s v="Current Employees"/>
    <x v="0"/>
    <x v="0"/>
    <s v="STAFF-498"/>
    <x v="374"/>
    <x v="1"/>
    <x v="0"/>
    <x v="0"/>
    <s v="No"/>
    <s v="Y"/>
    <n v="1"/>
    <n v="-2"/>
    <n v="0"/>
    <n v="28"/>
    <n v="0"/>
    <m/>
    <n v="0"/>
    <n v="1"/>
    <n v="304"/>
    <n v="9"/>
    <x v="2"/>
    <n v="1"/>
    <n v="2"/>
    <n v="92"/>
    <n v="3"/>
    <n v="2"/>
    <n v="2"/>
    <n v="5253"/>
    <n v="20750"/>
    <n v="1"/>
    <n v="16"/>
    <n v="3"/>
    <n v="4"/>
    <n v="80"/>
    <n v="0"/>
    <n v="7"/>
    <n v="3"/>
    <n v="7"/>
    <n v="5"/>
    <n v="0"/>
    <n v="7"/>
  </r>
  <r>
    <s v="No"/>
    <s v="Travel_Rarely"/>
    <x v="1"/>
    <s v="Current Employees"/>
    <x v="1"/>
    <x v="1"/>
    <s v="STAFF-499"/>
    <x v="375"/>
    <x v="1"/>
    <x v="4"/>
    <x v="0"/>
    <s v="No"/>
    <s v="Y"/>
    <n v="2"/>
    <n v="-2"/>
    <n v="0"/>
    <n v="49"/>
    <n v="0"/>
    <m/>
    <n v="0"/>
    <n v="1"/>
    <n v="1261"/>
    <n v="7"/>
    <x v="3"/>
    <n v="1"/>
    <n v="2"/>
    <n v="31"/>
    <n v="2"/>
    <n v="3"/>
    <n v="3"/>
    <n v="10965"/>
    <n v="12066"/>
    <n v="8"/>
    <n v="24"/>
    <n v="4"/>
    <n v="3"/>
    <n v="80"/>
    <n v="0"/>
    <n v="26"/>
    <n v="3"/>
    <n v="5"/>
    <n v="2"/>
    <n v="0"/>
    <n v="0"/>
  </r>
  <r>
    <s v="No"/>
    <s v="Travel_Rarely"/>
    <x v="1"/>
    <s v="Current Employees"/>
    <x v="0"/>
    <x v="0"/>
    <s v="STAFF-500"/>
    <x v="376"/>
    <x v="0"/>
    <x v="0"/>
    <x v="1"/>
    <s v="No"/>
    <s v="Y"/>
    <n v="2"/>
    <n v="-2"/>
    <n v="0"/>
    <n v="51"/>
    <n v="0"/>
    <m/>
    <n v="0"/>
    <n v="1"/>
    <n v="1178"/>
    <n v="14"/>
    <x v="0"/>
    <n v="1"/>
    <n v="3"/>
    <n v="87"/>
    <n v="3"/>
    <n v="2"/>
    <n v="2"/>
    <n v="4936"/>
    <n v="14862"/>
    <n v="4"/>
    <n v="11"/>
    <n v="3"/>
    <n v="3"/>
    <n v="80"/>
    <n v="1"/>
    <n v="18"/>
    <n v="2"/>
    <n v="7"/>
    <n v="7"/>
    <n v="0"/>
    <n v="7"/>
  </r>
  <r>
    <s v="No"/>
    <s v="Travel_Rarely"/>
    <x v="0"/>
    <s v="Current Employees"/>
    <x v="1"/>
    <x v="0"/>
    <s v="STAFF-501"/>
    <x v="377"/>
    <x v="0"/>
    <x v="1"/>
    <x v="1"/>
    <s v="No"/>
    <s v="Y"/>
    <n v="3"/>
    <n v="-2"/>
    <n v="0"/>
    <n v="36"/>
    <n v="0"/>
    <m/>
    <n v="0"/>
    <n v="1"/>
    <n v="329"/>
    <n v="2"/>
    <x v="3"/>
    <n v="1"/>
    <n v="4"/>
    <n v="96"/>
    <n v="3"/>
    <n v="1"/>
    <n v="2"/>
    <n v="2543"/>
    <n v="11868"/>
    <n v="4"/>
    <n v="13"/>
    <n v="3"/>
    <n v="2"/>
    <n v="80"/>
    <n v="1"/>
    <n v="6"/>
    <n v="3"/>
    <n v="2"/>
    <n v="2"/>
    <n v="2"/>
    <n v="2"/>
  </r>
  <r>
    <s v="Yes"/>
    <s v="Non-Travel"/>
    <x v="2"/>
    <s v="Ex-Employees"/>
    <x v="0"/>
    <x v="3"/>
    <s v="STAFF-502"/>
    <x v="378"/>
    <x v="1"/>
    <x v="0"/>
    <x v="0"/>
    <s v="Yes"/>
    <s v="Y"/>
    <n v="3"/>
    <n v="-2"/>
    <n v="0"/>
    <n v="34"/>
    <n v="1"/>
    <n v="1"/>
    <n v="1"/>
    <n v="0"/>
    <n v="1362"/>
    <n v="19"/>
    <x v="3"/>
    <n v="1"/>
    <n v="1"/>
    <n v="67"/>
    <n v="4"/>
    <n v="2"/>
    <n v="1"/>
    <n v="5304"/>
    <n v="4652"/>
    <n v="8"/>
    <n v="13"/>
    <n v="3"/>
    <n v="2"/>
    <n v="80"/>
    <n v="0"/>
    <n v="9"/>
    <n v="2"/>
    <n v="5"/>
    <n v="2"/>
    <n v="0"/>
    <n v="4"/>
  </r>
  <r>
    <s v="No"/>
    <s v="Travel_Rarely"/>
    <x v="3"/>
    <s v="Current Employees"/>
    <x v="1"/>
    <x v="0"/>
    <s v="STAFF-505"/>
    <x v="379"/>
    <x v="0"/>
    <x v="5"/>
    <x v="0"/>
    <s v="Yes"/>
    <s v="Y"/>
    <n v="2"/>
    <n v="-2"/>
    <n v="0"/>
    <n v="55"/>
    <n v="0"/>
    <m/>
    <n v="0"/>
    <n v="1"/>
    <n v="1311"/>
    <n v="2"/>
    <x v="3"/>
    <n v="1"/>
    <n v="3"/>
    <n v="97"/>
    <n v="3"/>
    <n v="4"/>
    <n v="2"/>
    <n v="16659"/>
    <n v="23258"/>
    <n v="2"/>
    <n v="13"/>
    <n v="3"/>
    <n v="3"/>
    <n v="80"/>
    <n v="0"/>
    <n v="30"/>
    <n v="3"/>
    <n v="5"/>
    <n v="4"/>
    <n v="1"/>
    <n v="2"/>
  </r>
  <r>
    <s v="No"/>
    <s v="Travel_Rarely"/>
    <x v="4"/>
    <s v="Current Employees"/>
    <x v="0"/>
    <x v="3"/>
    <s v="STAFF-507"/>
    <x v="380"/>
    <x v="0"/>
    <x v="0"/>
    <x v="2"/>
    <s v="Yes"/>
    <s v="Y"/>
    <n v="2"/>
    <n v="-2"/>
    <n v="0"/>
    <n v="24"/>
    <n v="0"/>
    <m/>
    <n v="0"/>
    <n v="1"/>
    <n v="1371"/>
    <n v="10"/>
    <x v="2"/>
    <n v="1"/>
    <n v="4"/>
    <n v="77"/>
    <n v="3"/>
    <n v="2"/>
    <n v="1"/>
    <n v="4260"/>
    <n v="5915"/>
    <n v="1"/>
    <n v="12"/>
    <n v="3"/>
    <n v="4"/>
    <n v="80"/>
    <n v="1"/>
    <n v="5"/>
    <n v="4"/>
    <n v="5"/>
    <n v="2"/>
    <n v="0"/>
    <n v="3"/>
  </r>
  <r>
    <s v="No"/>
    <s v="Travel_Rarely"/>
    <x v="2"/>
    <s v="Current Employees"/>
    <x v="0"/>
    <x v="4"/>
    <s v="STAFF-508"/>
    <x v="381"/>
    <x v="1"/>
    <x v="6"/>
    <x v="1"/>
    <s v="No"/>
    <s v="Y"/>
    <n v="3"/>
    <n v="-2"/>
    <n v="0"/>
    <n v="30"/>
    <n v="0"/>
    <m/>
    <n v="0"/>
    <n v="1"/>
    <n v="202"/>
    <n v="2"/>
    <x v="1"/>
    <n v="1"/>
    <n v="4"/>
    <n v="72"/>
    <n v="3"/>
    <n v="1"/>
    <n v="4"/>
    <n v="2476"/>
    <n v="17434"/>
    <n v="1"/>
    <n v="18"/>
    <n v="3"/>
    <n v="1"/>
    <n v="80"/>
    <n v="1"/>
    <n v="1"/>
    <n v="3"/>
    <n v="1"/>
    <n v="0"/>
    <n v="0"/>
    <n v="0"/>
  </r>
  <r>
    <s v="Yes"/>
    <s v="Travel_Frequently"/>
    <x v="2"/>
    <s v="Ex-Employees"/>
    <x v="1"/>
    <x v="4"/>
    <s v="STAFF-510"/>
    <x v="382"/>
    <x v="1"/>
    <x v="1"/>
    <x v="0"/>
    <s v="No"/>
    <s v="Y"/>
    <n v="2"/>
    <n v="-2"/>
    <n v="0"/>
    <n v="26"/>
    <n v="1"/>
    <n v="1"/>
    <n v="1"/>
    <n v="0"/>
    <n v="575"/>
    <n v="3"/>
    <x v="1"/>
    <n v="1"/>
    <n v="4"/>
    <n v="73"/>
    <n v="3"/>
    <n v="1"/>
    <n v="4"/>
    <n v="3102"/>
    <n v="6582"/>
    <n v="0"/>
    <n v="22"/>
    <n v="4"/>
    <n v="3"/>
    <n v="80"/>
    <n v="0"/>
    <n v="7"/>
    <n v="3"/>
    <n v="6"/>
    <n v="4"/>
    <n v="0"/>
    <n v="4"/>
  </r>
  <r>
    <s v="No"/>
    <s v="Travel_Rarely"/>
    <x v="4"/>
    <s v="Current Employees"/>
    <x v="1"/>
    <x v="2"/>
    <s v="STAFF-511"/>
    <x v="383"/>
    <x v="0"/>
    <x v="1"/>
    <x v="1"/>
    <s v="No"/>
    <s v="Y"/>
    <n v="1"/>
    <n v="-2"/>
    <n v="0"/>
    <n v="22"/>
    <n v="0"/>
    <m/>
    <n v="0"/>
    <n v="1"/>
    <n v="253"/>
    <n v="11"/>
    <x v="3"/>
    <n v="1"/>
    <n v="1"/>
    <n v="43"/>
    <n v="3"/>
    <n v="1"/>
    <n v="3"/>
    <n v="2244"/>
    <n v="24440"/>
    <n v="1"/>
    <n v="13"/>
    <n v="3"/>
    <n v="4"/>
    <n v="80"/>
    <n v="1"/>
    <n v="2"/>
    <n v="3"/>
    <n v="2"/>
    <n v="1"/>
    <n v="1"/>
    <n v="2"/>
  </r>
  <r>
    <s v="No"/>
    <s v="Travel_Rarely"/>
    <x v="0"/>
    <s v="Current Employees"/>
    <x v="0"/>
    <x v="2"/>
    <s v="STAFF-513"/>
    <x v="384"/>
    <x v="1"/>
    <x v="0"/>
    <x v="1"/>
    <s v="No"/>
    <s v="Y"/>
    <n v="2"/>
    <n v="-2"/>
    <n v="0"/>
    <n v="36"/>
    <n v="0"/>
    <m/>
    <n v="0"/>
    <n v="1"/>
    <n v="164"/>
    <n v="2"/>
    <x v="0"/>
    <n v="1"/>
    <n v="2"/>
    <n v="61"/>
    <n v="2"/>
    <n v="3"/>
    <n v="3"/>
    <n v="7596"/>
    <n v="3809"/>
    <n v="1"/>
    <n v="13"/>
    <n v="3"/>
    <n v="2"/>
    <n v="80"/>
    <n v="2"/>
    <n v="10"/>
    <n v="3"/>
    <n v="10"/>
    <n v="9"/>
    <n v="9"/>
    <n v="0"/>
  </r>
  <r>
    <s v="Yes"/>
    <s v="Travel_Frequently"/>
    <x v="2"/>
    <s v="Ex-Employees"/>
    <x v="1"/>
    <x v="4"/>
    <s v="STAFF-514"/>
    <x v="385"/>
    <x v="1"/>
    <x v="1"/>
    <x v="0"/>
    <s v="Yes"/>
    <s v="Y"/>
    <n v="4"/>
    <n v="-2"/>
    <n v="0"/>
    <n v="30"/>
    <n v="1"/>
    <n v="1"/>
    <n v="1"/>
    <n v="0"/>
    <n v="464"/>
    <n v="4"/>
    <x v="3"/>
    <n v="1"/>
    <n v="4"/>
    <n v="40"/>
    <n v="3"/>
    <n v="1"/>
    <n v="4"/>
    <n v="2285"/>
    <n v="3427"/>
    <n v="9"/>
    <n v="23"/>
    <n v="4"/>
    <n v="3"/>
    <n v="80"/>
    <n v="0"/>
    <n v="3"/>
    <n v="3"/>
    <n v="1"/>
    <n v="0"/>
    <n v="0"/>
    <n v="0"/>
  </r>
  <r>
    <s v="No"/>
    <s v="Travel_Rarely"/>
    <x v="0"/>
    <s v="Current Employees"/>
    <x v="1"/>
    <x v="0"/>
    <s v="STAFF-515"/>
    <x v="386"/>
    <x v="0"/>
    <x v="2"/>
    <x v="2"/>
    <s v="No"/>
    <s v="Y"/>
    <n v="2"/>
    <n v="-2"/>
    <n v="0"/>
    <n v="37"/>
    <n v="0"/>
    <m/>
    <n v="0"/>
    <n v="1"/>
    <n v="1107"/>
    <n v="14"/>
    <x v="3"/>
    <n v="1"/>
    <n v="4"/>
    <n v="95"/>
    <n v="3"/>
    <n v="1"/>
    <n v="2"/>
    <n v="3034"/>
    <n v="26914"/>
    <n v="1"/>
    <n v="12"/>
    <n v="3"/>
    <n v="3"/>
    <n v="80"/>
    <n v="1"/>
    <n v="18"/>
    <n v="2"/>
    <n v="18"/>
    <n v="7"/>
    <n v="12"/>
    <n v="17"/>
  </r>
  <r>
    <s v="No"/>
    <s v="Travel_Rarely"/>
    <x v="0"/>
    <s v="Current Employees"/>
    <x v="0"/>
    <x v="3"/>
    <s v="STAFF-516"/>
    <x v="387"/>
    <x v="0"/>
    <x v="0"/>
    <x v="2"/>
    <s v="No"/>
    <s v="Y"/>
    <n v="5"/>
    <n v="-2"/>
    <n v="0"/>
    <n v="40"/>
    <n v="0"/>
    <m/>
    <n v="0"/>
    <n v="1"/>
    <n v="759"/>
    <n v="2"/>
    <x v="0"/>
    <n v="1"/>
    <n v="4"/>
    <n v="46"/>
    <n v="3"/>
    <n v="2"/>
    <n v="1"/>
    <n v="5715"/>
    <n v="22553"/>
    <n v="7"/>
    <n v="12"/>
    <n v="3"/>
    <n v="3"/>
    <n v="80"/>
    <n v="2"/>
    <n v="8"/>
    <n v="3"/>
    <n v="5"/>
    <n v="4"/>
    <n v="1"/>
    <n v="3"/>
  </r>
  <r>
    <s v="No"/>
    <s v="Travel_Rarely"/>
    <x v="0"/>
    <s v="Current Employees"/>
    <x v="1"/>
    <x v="0"/>
    <s v="STAFF-517"/>
    <x v="388"/>
    <x v="0"/>
    <x v="2"/>
    <x v="2"/>
    <s v="No"/>
    <s v="Y"/>
    <n v="5"/>
    <n v="-2"/>
    <n v="0"/>
    <n v="42"/>
    <n v="0"/>
    <m/>
    <n v="0"/>
    <n v="1"/>
    <n v="201"/>
    <n v="1"/>
    <x v="2"/>
    <n v="1"/>
    <n v="2"/>
    <n v="95"/>
    <n v="3"/>
    <n v="1"/>
    <n v="2"/>
    <n v="2576"/>
    <n v="20490"/>
    <n v="3"/>
    <n v="16"/>
    <n v="3"/>
    <n v="2"/>
    <n v="80"/>
    <n v="1"/>
    <n v="8"/>
    <n v="3"/>
    <n v="5"/>
    <n v="2"/>
    <n v="1"/>
    <n v="2"/>
  </r>
  <r>
    <s v="No"/>
    <s v="Travel_Rarely"/>
    <x v="0"/>
    <s v="Current Employees"/>
    <x v="1"/>
    <x v="0"/>
    <s v="STAFF-518"/>
    <x v="389"/>
    <x v="1"/>
    <x v="3"/>
    <x v="0"/>
    <s v="Yes"/>
    <s v="Y"/>
    <n v="2"/>
    <n v="-2"/>
    <n v="0"/>
    <n v="37"/>
    <n v="0"/>
    <m/>
    <n v="0"/>
    <n v="1"/>
    <n v="1305"/>
    <n v="10"/>
    <x v="2"/>
    <n v="1"/>
    <n v="3"/>
    <n v="49"/>
    <n v="3"/>
    <n v="2"/>
    <n v="2"/>
    <n v="4197"/>
    <n v="21123"/>
    <n v="2"/>
    <n v="12"/>
    <n v="3"/>
    <n v="4"/>
    <n v="80"/>
    <n v="0"/>
    <n v="18"/>
    <n v="2"/>
    <n v="1"/>
    <n v="0"/>
    <n v="0"/>
    <n v="1"/>
  </r>
  <r>
    <s v="No"/>
    <s v="Travel_Rarely"/>
    <x v="0"/>
    <s v="Current Employees"/>
    <x v="1"/>
    <x v="0"/>
    <s v="STAFF-520"/>
    <x v="390"/>
    <x v="1"/>
    <x v="7"/>
    <x v="2"/>
    <s v="No"/>
    <s v="Y"/>
    <n v="3"/>
    <n v="-2"/>
    <n v="0"/>
    <n v="43"/>
    <n v="0"/>
    <m/>
    <n v="0"/>
    <n v="1"/>
    <n v="982"/>
    <n v="12"/>
    <x v="3"/>
    <n v="1"/>
    <n v="1"/>
    <n v="59"/>
    <n v="2"/>
    <n v="4"/>
    <n v="2"/>
    <n v="14336"/>
    <n v="4345"/>
    <n v="1"/>
    <n v="11"/>
    <n v="3"/>
    <n v="3"/>
    <n v="80"/>
    <n v="1"/>
    <n v="25"/>
    <n v="3"/>
    <n v="25"/>
    <n v="10"/>
    <n v="3"/>
    <n v="9"/>
  </r>
  <r>
    <s v="No"/>
    <s v="Travel_Rarely"/>
    <x v="0"/>
    <s v="Current Employees"/>
    <x v="1"/>
    <x v="2"/>
    <s v="STAFF-521"/>
    <x v="391"/>
    <x v="0"/>
    <x v="2"/>
    <x v="1"/>
    <s v="No"/>
    <s v="Y"/>
    <n v="3"/>
    <n v="-2"/>
    <n v="0"/>
    <n v="40"/>
    <n v="0"/>
    <m/>
    <n v="0"/>
    <n v="1"/>
    <n v="555"/>
    <n v="2"/>
    <x v="3"/>
    <n v="1"/>
    <n v="2"/>
    <n v="78"/>
    <n v="2"/>
    <n v="2"/>
    <n v="3"/>
    <n v="3448"/>
    <n v="13436"/>
    <n v="6"/>
    <n v="22"/>
    <n v="4"/>
    <n v="2"/>
    <n v="80"/>
    <n v="1"/>
    <n v="20"/>
    <n v="3"/>
    <n v="1"/>
    <n v="0"/>
    <n v="0"/>
    <n v="0"/>
  </r>
  <r>
    <s v="No"/>
    <s v="Travel_Rarely"/>
    <x v="1"/>
    <s v="Current Employees"/>
    <x v="1"/>
    <x v="2"/>
    <s v="STAFF-522"/>
    <x v="392"/>
    <x v="1"/>
    <x v="7"/>
    <x v="1"/>
    <s v="No"/>
    <s v="Y"/>
    <n v="4"/>
    <n v="-2"/>
    <n v="0"/>
    <n v="54"/>
    <n v="0"/>
    <m/>
    <n v="0"/>
    <n v="1"/>
    <n v="821"/>
    <n v="5"/>
    <x v="0"/>
    <n v="1"/>
    <n v="1"/>
    <n v="86"/>
    <n v="3"/>
    <n v="5"/>
    <n v="3"/>
    <n v="19406"/>
    <n v="8509"/>
    <n v="4"/>
    <n v="11"/>
    <n v="3"/>
    <n v="3"/>
    <n v="80"/>
    <n v="1"/>
    <n v="24"/>
    <n v="2"/>
    <n v="4"/>
    <n v="2"/>
    <n v="1"/>
    <n v="2"/>
  </r>
  <r>
    <s v="No"/>
    <s v="Non-Travel"/>
    <x v="2"/>
    <s v="Current Employees"/>
    <x v="0"/>
    <x v="3"/>
    <s v="STAFF-523"/>
    <x v="393"/>
    <x v="0"/>
    <x v="0"/>
    <x v="1"/>
    <s v="No"/>
    <s v="Y"/>
    <n v="3"/>
    <n v="-2"/>
    <n v="0"/>
    <n v="34"/>
    <n v="0"/>
    <m/>
    <n v="0"/>
    <n v="1"/>
    <n v="1381"/>
    <n v="4"/>
    <x v="2"/>
    <n v="1"/>
    <n v="3"/>
    <n v="72"/>
    <n v="3"/>
    <n v="2"/>
    <n v="1"/>
    <n v="6538"/>
    <n v="12740"/>
    <n v="9"/>
    <n v="15"/>
    <n v="3"/>
    <n v="1"/>
    <n v="80"/>
    <n v="1"/>
    <n v="6"/>
    <n v="3"/>
    <n v="3"/>
    <n v="2"/>
    <n v="1"/>
    <n v="2"/>
  </r>
  <r>
    <s v="No"/>
    <s v="Travel_Rarely"/>
    <x v="2"/>
    <s v="Current Employees"/>
    <x v="1"/>
    <x v="2"/>
    <s v="STAFF-524"/>
    <x v="394"/>
    <x v="0"/>
    <x v="3"/>
    <x v="1"/>
    <s v="No"/>
    <s v="Y"/>
    <n v="5"/>
    <n v="-2"/>
    <n v="0"/>
    <n v="31"/>
    <n v="0"/>
    <m/>
    <n v="0"/>
    <n v="1"/>
    <n v="480"/>
    <n v="7"/>
    <x v="0"/>
    <n v="1"/>
    <n v="2"/>
    <n v="31"/>
    <n v="3"/>
    <n v="2"/>
    <n v="3"/>
    <n v="4306"/>
    <n v="4156"/>
    <n v="1"/>
    <n v="12"/>
    <n v="3"/>
    <n v="2"/>
    <n v="80"/>
    <n v="1"/>
    <n v="13"/>
    <n v="1"/>
    <n v="13"/>
    <n v="10"/>
    <n v="3"/>
    <n v="12"/>
  </r>
  <r>
    <s v="No"/>
    <s v="Travel_Frequently"/>
    <x v="0"/>
    <s v="Current Employees"/>
    <x v="1"/>
    <x v="2"/>
    <s v="STAFF-525"/>
    <x v="395"/>
    <x v="1"/>
    <x v="2"/>
    <x v="1"/>
    <s v="No"/>
    <s v="Y"/>
    <n v="1"/>
    <n v="-2"/>
    <n v="0"/>
    <n v="43"/>
    <n v="0"/>
    <m/>
    <n v="0"/>
    <n v="1"/>
    <n v="313"/>
    <n v="21"/>
    <x v="3"/>
    <n v="1"/>
    <n v="4"/>
    <n v="61"/>
    <n v="3"/>
    <n v="1"/>
    <n v="4"/>
    <n v="2258"/>
    <n v="15238"/>
    <n v="7"/>
    <n v="20"/>
    <n v="4"/>
    <n v="1"/>
    <n v="80"/>
    <n v="1"/>
    <n v="8"/>
    <n v="3"/>
    <n v="3"/>
    <n v="2"/>
    <n v="1"/>
    <n v="2"/>
  </r>
  <r>
    <s v="No"/>
    <s v="Travel_Rarely"/>
    <x v="0"/>
    <s v="Current Employees"/>
    <x v="1"/>
    <x v="1"/>
    <s v="STAFF-526"/>
    <x v="396"/>
    <x v="0"/>
    <x v="4"/>
    <x v="2"/>
    <s v="Yes"/>
    <s v="Y"/>
    <n v="3"/>
    <n v="-2"/>
    <n v="0"/>
    <n v="43"/>
    <n v="0"/>
    <m/>
    <n v="0"/>
    <n v="1"/>
    <n v="1473"/>
    <n v="8"/>
    <x v="2"/>
    <n v="1"/>
    <n v="3"/>
    <n v="74"/>
    <n v="3"/>
    <n v="2"/>
    <n v="3"/>
    <n v="4522"/>
    <n v="2227"/>
    <n v="4"/>
    <n v="14"/>
    <n v="3"/>
    <n v="4"/>
    <n v="80"/>
    <n v="0"/>
    <n v="8"/>
    <n v="3"/>
    <n v="5"/>
    <n v="2"/>
    <n v="0"/>
    <n v="2"/>
  </r>
  <r>
    <s v="No"/>
    <s v="Travel_Rarely"/>
    <x v="2"/>
    <s v="Current Employees"/>
    <x v="0"/>
    <x v="0"/>
    <s v="STAFF-527"/>
    <x v="397"/>
    <x v="0"/>
    <x v="0"/>
    <x v="0"/>
    <s v="Yes"/>
    <s v="Y"/>
    <n v="3"/>
    <n v="-2"/>
    <n v="0"/>
    <n v="25"/>
    <n v="0"/>
    <m/>
    <n v="0"/>
    <n v="1"/>
    <n v="891"/>
    <n v="4"/>
    <x v="0"/>
    <n v="1"/>
    <n v="2"/>
    <n v="99"/>
    <n v="2"/>
    <n v="2"/>
    <n v="2"/>
    <n v="4487"/>
    <n v="12090"/>
    <n v="1"/>
    <n v="11"/>
    <n v="3"/>
    <n v="2"/>
    <n v="80"/>
    <n v="0"/>
    <n v="5"/>
    <n v="3"/>
    <n v="5"/>
    <n v="4"/>
    <n v="1"/>
    <n v="3"/>
  </r>
  <r>
    <s v="No"/>
    <s v="Non-Travel"/>
    <x v="0"/>
    <s v="Current Employees"/>
    <x v="1"/>
    <x v="2"/>
    <s v="STAFF-529"/>
    <x v="398"/>
    <x v="0"/>
    <x v="1"/>
    <x v="1"/>
    <s v="Yes"/>
    <s v="Y"/>
    <n v="2"/>
    <n v="-2"/>
    <n v="0"/>
    <n v="37"/>
    <n v="0"/>
    <m/>
    <n v="0"/>
    <n v="1"/>
    <n v="1063"/>
    <n v="25"/>
    <x v="4"/>
    <n v="1"/>
    <n v="2"/>
    <n v="72"/>
    <n v="3"/>
    <n v="2"/>
    <n v="3"/>
    <n v="4449"/>
    <n v="23866"/>
    <n v="3"/>
    <n v="15"/>
    <n v="3"/>
    <n v="1"/>
    <n v="80"/>
    <n v="2"/>
    <n v="15"/>
    <n v="3"/>
    <n v="13"/>
    <n v="11"/>
    <n v="10"/>
    <n v="7"/>
  </r>
  <r>
    <s v="No"/>
    <s v="Travel_Rarely"/>
    <x v="2"/>
    <s v="Current Employees"/>
    <x v="1"/>
    <x v="0"/>
    <s v="STAFF-530"/>
    <x v="399"/>
    <x v="1"/>
    <x v="2"/>
    <x v="1"/>
    <s v="No"/>
    <s v="Y"/>
    <n v="3"/>
    <n v="-2"/>
    <n v="0"/>
    <n v="31"/>
    <n v="0"/>
    <m/>
    <n v="0"/>
    <n v="1"/>
    <n v="329"/>
    <n v="1"/>
    <x v="0"/>
    <n v="1"/>
    <n v="4"/>
    <n v="98"/>
    <n v="2"/>
    <n v="1"/>
    <n v="2"/>
    <n v="2218"/>
    <n v="16193"/>
    <n v="1"/>
    <n v="12"/>
    <n v="3"/>
    <n v="3"/>
    <n v="80"/>
    <n v="1"/>
    <n v="4"/>
    <n v="3"/>
    <n v="4"/>
    <n v="2"/>
    <n v="3"/>
    <n v="2"/>
  </r>
  <r>
    <s v="No"/>
    <s v="Travel_Frequently"/>
    <x v="0"/>
    <s v="Current Employees"/>
    <x v="1"/>
    <x v="0"/>
    <s v="STAFF-531"/>
    <x v="400"/>
    <x v="1"/>
    <x v="5"/>
    <x v="2"/>
    <s v="Yes"/>
    <s v="Y"/>
    <n v="3"/>
    <n v="-2"/>
    <n v="0"/>
    <n v="39"/>
    <n v="0"/>
    <m/>
    <n v="0"/>
    <n v="1"/>
    <n v="1218"/>
    <n v="1"/>
    <x v="1"/>
    <n v="1"/>
    <n v="2"/>
    <n v="52"/>
    <n v="3"/>
    <n v="5"/>
    <n v="2"/>
    <n v="19197"/>
    <n v="8213"/>
    <n v="1"/>
    <n v="14"/>
    <n v="3"/>
    <n v="3"/>
    <n v="80"/>
    <n v="1"/>
    <n v="21"/>
    <n v="3"/>
    <n v="21"/>
    <n v="8"/>
    <n v="1"/>
    <n v="6"/>
  </r>
  <r>
    <s v="No"/>
    <s v="Travel_Frequently"/>
    <x v="3"/>
    <s v="Current Employees"/>
    <x v="0"/>
    <x v="0"/>
    <s v="STAFF-532"/>
    <x v="401"/>
    <x v="0"/>
    <x v="0"/>
    <x v="1"/>
    <s v="No"/>
    <s v="Y"/>
    <n v="0"/>
    <n v="-2"/>
    <n v="0"/>
    <n v="56"/>
    <n v="0"/>
    <m/>
    <n v="0"/>
    <n v="1"/>
    <n v="906"/>
    <n v="6"/>
    <x v="3"/>
    <n v="1"/>
    <n v="3"/>
    <n v="86"/>
    <n v="4"/>
    <n v="4"/>
    <n v="2"/>
    <n v="13212"/>
    <n v="18256"/>
    <n v="9"/>
    <n v="11"/>
    <n v="3"/>
    <n v="4"/>
    <n v="80"/>
    <n v="3"/>
    <n v="36"/>
    <n v="2"/>
    <n v="7"/>
    <n v="7"/>
    <n v="7"/>
    <n v="7"/>
  </r>
  <r>
    <s v="No"/>
    <s v="Travel_Rarely"/>
    <x v="2"/>
    <s v="Current Employees"/>
    <x v="0"/>
    <x v="4"/>
    <s v="STAFF-533"/>
    <x v="402"/>
    <x v="0"/>
    <x v="0"/>
    <x v="0"/>
    <s v="No"/>
    <s v="Y"/>
    <n v="6"/>
    <n v="-2"/>
    <n v="0"/>
    <n v="30"/>
    <n v="0"/>
    <m/>
    <n v="0"/>
    <n v="1"/>
    <n v="1082"/>
    <n v="12"/>
    <x v="3"/>
    <n v="1"/>
    <n v="4"/>
    <n v="83"/>
    <n v="3"/>
    <n v="2"/>
    <n v="4"/>
    <n v="6577"/>
    <n v="19558"/>
    <n v="0"/>
    <n v="11"/>
    <n v="3"/>
    <n v="2"/>
    <n v="80"/>
    <n v="0"/>
    <n v="6"/>
    <n v="3"/>
    <n v="5"/>
    <n v="4"/>
    <n v="4"/>
    <n v="4"/>
  </r>
  <r>
    <s v="No"/>
    <s v="Travel_Rarely"/>
    <x v="0"/>
    <s v="Current Employees"/>
    <x v="0"/>
    <x v="3"/>
    <s v="STAFF-534"/>
    <x v="403"/>
    <x v="1"/>
    <x v="0"/>
    <x v="1"/>
    <s v="No"/>
    <s v="Y"/>
    <n v="2"/>
    <n v="-2"/>
    <n v="0"/>
    <n v="41"/>
    <n v="0"/>
    <m/>
    <n v="0"/>
    <n v="1"/>
    <n v="645"/>
    <n v="1"/>
    <x v="3"/>
    <n v="1"/>
    <n v="2"/>
    <n v="49"/>
    <n v="4"/>
    <n v="3"/>
    <n v="1"/>
    <n v="8392"/>
    <n v="19566"/>
    <n v="1"/>
    <n v="16"/>
    <n v="3"/>
    <n v="3"/>
    <n v="80"/>
    <n v="1"/>
    <n v="10"/>
    <n v="3"/>
    <n v="10"/>
    <n v="7"/>
    <n v="0"/>
    <n v="7"/>
  </r>
  <r>
    <s v="No"/>
    <s v="Travel_Rarely"/>
    <x v="2"/>
    <s v="Current Employees"/>
    <x v="1"/>
    <x v="2"/>
    <s v="STAFF-536"/>
    <x v="404"/>
    <x v="1"/>
    <x v="2"/>
    <x v="2"/>
    <s v="No"/>
    <s v="Y"/>
    <n v="2"/>
    <n v="-2"/>
    <n v="0"/>
    <n v="28"/>
    <n v="0"/>
    <m/>
    <n v="0"/>
    <n v="1"/>
    <n v="1300"/>
    <n v="17"/>
    <x v="0"/>
    <n v="1"/>
    <n v="3"/>
    <n v="79"/>
    <n v="3"/>
    <n v="2"/>
    <n v="3"/>
    <n v="4558"/>
    <n v="13535"/>
    <n v="1"/>
    <n v="12"/>
    <n v="3"/>
    <n v="4"/>
    <n v="80"/>
    <n v="1"/>
    <n v="10"/>
    <n v="3"/>
    <n v="10"/>
    <n v="0"/>
    <n v="1"/>
    <n v="8"/>
  </r>
  <r>
    <s v="Yes"/>
    <s v="Travel_Rarely"/>
    <x v="2"/>
    <s v="Ex-Employees"/>
    <x v="1"/>
    <x v="2"/>
    <s v="STAFF-538"/>
    <x v="405"/>
    <x v="1"/>
    <x v="2"/>
    <x v="1"/>
    <s v="No"/>
    <s v="Y"/>
    <n v="5"/>
    <n v="-2"/>
    <n v="0"/>
    <n v="25"/>
    <n v="1"/>
    <n v="1"/>
    <n v="1"/>
    <n v="0"/>
    <n v="688"/>
    <n v="3"/>
    <x v="3"/>
    <n v="1"/>
    <n v="1"/>
    <n v="91"/>
    <n v="3"/>
    <n v="1"/>
    <n v="3"/>
    <n v="4031"/>
    <n v="9396"/>
    <n v="5"/>
    <n v="13"/>
    <n v="3"/>
    <n v="3"/>
    <n v="80"/>
    <n v="1"/>
    <n v="6"/>
    <n v="3"/>
    <n v="2"/>
    <n v="2"/>
    <n v="0"/>
    <n v="2"/>
  </r>
  <r>
    <s v="No"/>
    <s v="Travel_Rarely"/>
    <x v="1"/>
    <s v="Current Employees"/>
    <x v="1"/>
    <x v="2"/>
    <s v="STAFF-543"/>
    <x v="406"/>
    <x v="1"/>
    <x v="3"/>
    <x v="1"/>
    <s v="Yes"/>
    <s v="Y"/>
    <n v="4"/>
    <n v="-2"/>
    <n v="0"/>
    <n v="52"/>
    <n v="0"/>
    <m/>
    <n v="0"/>
    <n v="1"/>
    <n v="319"/>
    <n v="3"/>
    <x v="3"/>
    <n v="1"/>
    <n v="4"/>
    <n v="39"/>
    <n v="2"/>
    <n v="3"/>
    <n v="3"/>
    <n v="7969"/>
    <n v="19609"/>
    <n v="2"/>
    <n v="14"/>
    <n v="3"/>
    <n v="3"/>
    <n v="80"/>
    <n v="0"/>
    <n v="28"/>
    <n v="3"/>
    <n v="5"/>
    <n v="4"/>
    <n v="0"/>
    <n v="4"/>
  </r>
  <r>
    <s v="No"/>
    <s v="Travel_Rarely"/>
    <x v="1"/>
    <s v="Current Employees"/>
    <x v="1"/>
    <x v="0"/>
    <s v="STAFF-544"/>
    <x v="407"/>
    <x v="1"/>
    <x v="1"/>
    <x v="1"/>
    <s v="No"/>
    <s v="Y"/>
    <n v="3"/>
    <n v="-2"/>
    <n v="0"/>
    <n v="45"/>
    <n v="0"/>
    <m/>
    <n v="0"/>
    <n v="1"/>
    <n v="192"/>
    <n v="10"/>
    <x v="0"/>
    <n v="1"/>
    <n v="1"/>
    <n v="69"/>
    <n v="3"/>
    <n v="1"/>
    <n v="2"/>
    <n v="2654"/>
    <n v="9655"/>
    <n v="3"/>
    <n v="21"/>
    <n v="4"/>
    <n v="4"/>
    <n v="80"/>
    <n v="2"/>
    <n v="8"/>
    <n v="2"/>
    <n v="2"/>
    <n v="2"/>
    <n v="0"/>
    <n v="2"/>
  </r>
  <r>
    <s v="No"/>
    <s v="Travel_Rarely"/>
    <x v="1"/>
    <s v="Current Employees"/>
    <x v="1"/>
    <x v="0"/>
    <s v="STAFF-546"/>
    <x v="408"/>
    <x v="0"/>
    <x v="5"/>
    <x v="1"/>
    <s v="No"/>
    <s v="Y"/>
    <n v="2"/>
    <n v="-2"/>
    <n v="0"/>
    <n v="52"/>
    <n v="0"/>
    <m/>
    <n v="0"/>
    <n v="1"/>
    <n v="1490"/>
    <n v="4"/>
    <x v="0"/>
    <n v="1"/>
    <n v="4"/>
    <n v="30"/>
    <n v="3"/>
    <n v="4"/>
    <n v="2"/>
    <n v="16555"/>
    <n v="10310"/>
    <n v="2"/>
    <n v="13"/>
    <n v="3"/>
    <n v="4"/>
    <n v="80"/>
    <n v="0"/>
    <n v="31"/>
    <n v="1"/>
    <n v="5"/>
    <n v="2"/>
    <n v="1"/>
    <n v="4"/>
  </r>
  <r>
    <s v="No"/>
    <s v="Travel_Frequently"/>
    <x v="0"/>
    <s v="Current Employees"/>
    <x v="1"/>
    <x v="0"/>
    <s v="STAFF-547"/>
    <x v="409"/>
    <x v="0"/>
    <x v="1"/>
    <x v="2"/>
    <s v="No"/>
    <s v="Y"/>
    <n v="3"/>
    <n v="-2"/>
    <n v="0"/>
    <n v="42"/>
    <n v="0"/>
    <m/>
    <n v="0"/>
    <n v="1"/>
    <n v="532"/>
    <n v="29"/>
    <x v="0"/>
    <n v="1"/>
    <n v="1"/>
    <n v="92"/>
    <n v="3"/>
    <n v="2"/>
    <n v="2"/>
    <n v="4556"/>
    <n v="12932"/>
    <n v="2"/>
    <n v="11"/>
    <n v="3"/>
    <n v="2"/>
    <n v="80"/>
    <n v="1"/>
    <n v="19"/>
    <n v="3"/>
    <n v="5"/>
    <n v="4"/>
    <n v="0"/>
    <n v="2"/>
  </r>
  <r>
    <s v="No"/>
    <s v="Travel_Rarely"/>
    <x v="2"/>
    <s v="Current Employees"/>
    <x v="1"/>
    <x v="0"/>
    <s v="STAFF-548"/>
    <x v="410"/>
    <x v="0"/>
    <x v="3"/>
    <x v="0"/>
    <s v="No"/>
    <s v="Y"/>
    <n v="2"/>
    <n v="-2"/>
    <n v="0"/>
    <n v="30"/>
    <n v="0"/>
    <m/>
    <n v="0"/>
    <n v="1"/>
    <n v="317"/>
    <n v="2"/>
    <x v="3"/>
    <n v="1"/>
    <n v="3"/>
    <n v="43"/>
    <n v="1"/>
    <n v="2"/>
    <n v="2"/>
    <n v="6091"/>
    <n v="24793"/>
    <n v="2"/>
    <n v="20"/>
    <n v="4"/>
    <n v="3"/>
    <n v="80"/>
    <n v="0"/>
    <n v="11"/>
    <n v="3"/>
    <n v="5"/>
    <n v="4"/>
    <n v="0"/>
    <n v="2"/>
  </r>
  <r>
    <s v="No"/>
    <s v="Travel_Rarely"/>
    <x v="3"/>
    <s v="Current Employees"/>
    <x v="1"/>
    <x v="0"/>
    <s v="STAFF-549"/>
    <x v="411"/>
    <x v="0"/>
    <x v="5"/>
    <x v="1"/>
    <s v="No"/>
    <s v="Y"/>
    <n v="5"/>
    <n v="-2"/>
    <n v="0"/>
    <n v="60"/>
    <n v="0"/>
    <m/>
    <n v="0"/>
    <n v="1"/>
    <n v="422"/>
    <n v="7"/>
    <x v="3"/>
    <n v="1"/>
    <n v="1"/>
    <n v="41"/>
    <n v="3"/>
    <n v="5"/>
    <n v="2"/>
    <n v="19566"/>
    <n v="3854"/>
    <n v="5"/>
    <n v="11"/>
    <n v="3"/>
    <n v="4"/>
    <n v="80"/>
    <n v="0"/>
    <n v="33"/>
    <n v="1"/>
    <n v="29"/>
    <n v="8"/>
    <n v="11"/>
    <n v="10"/>
  </r>
  <r>
    <s v="No"/>
    <s v="Travel_Rarely"/>
    <x v="1"/>
    <s v="Current Employees"/>
    <x v="1"/>
    <x v="2"/>
    <s v="STAFF-550"/>
    <x v="412"/>
    <x v="0"/>
    <x v="3"/>
    <x v="2"/>
    <s v="No"/>
    <s v="Y"/>
    <n v="5"/>
    <n v="-2"/>
    <n v="0"/>
    <n v="46"/>
    <n v="0"/>
    <m/>
    <n v="0"/>
    <n v="1"/>
    <n v="1485"/>
    <n v="18"/>
    <x v="3"/>
    <n v="1"/>
    <n v="3"/>
    <n v="87"/>
    <n v="3"/>
    <n v="2"/>
    <n v="3"/>
    <n v="4810"/>
    <n v="26314"/>
    <n v="2"/>
    <n v="14"/>
    <n v="3"/>
    <n v="3"/>
    <n v="80"/>
    <n v="1"/>
    <n v="19"/>
    <n v="2"/>
    <n v="10"/>
    <n v="7"/>
    <n v="0"/>
    <n v="8"/>
  </r>
  <r>
    <s v="No"/>
    <s v="Travel_Frequently"/>
    <x v="0"/>
    <s v="Current Employees"/>
    <x v="1"/>
    <x v="4"/>
    <s v="STAFF-551"/>
    <x v="413"/>
    <x v="0"/>
    <x v="4"/>
    <x v="1"/>
    <s v="No"/>
    <s v="Y"/>
    <n v="4"/>
    <n v="-2"/>
    <n v="0"/>
    <n v="42"/>
    <n v="0"/>
    <m/>
    <n v="0"/>
    <n v="1"/>
    <n v="1368"/>
    <n v="28"/>
    <x v="2"/>
    <n v="1"/>
    <n v="4"/>
    <n v="88"/>
    <n v="2"/>
    <n v="2"/>
    <n v="4"/>
    <n v="4523"/>
    <n v="4386"/>
    <n v="0"/>
    <n v="11"/>
    <n v="3"/>
    <n v="4"/>
    <n v="80"/>
    <n v="3"/>
    <n v="7"/>
    <n v="4"/>
    <n v="6"/>
    <n v="5"/>
    <n v="0"/>
    <n v="4"/>
  </r>
  <r>
    <s v="Yes"/>
    <s v="Travel_Rarely"/>
    <x v="4"/>
    <s v="Ex-Employees"/>
    <x v="0"/>
    <x v="4"/>
    <s v="STAFF-554"/>
    <x v="414"/>
    <x v="0"/>
    <x v="6"/>
    <x v="0"/>
    <s v="Yes"/>
    <s v="Y"/>
    <n v="4"/>
    <n v="-2"/>
    <n v="0"/>
    <n v="24"/>
    <n v="1"/>
    <n v="1"/>
    <n v="1"/>
    <n v="0"/>
    <n v="1448"/>
    <n v="1"/>
    <x v="1"/>
    <n v="1"/>
    <n v="4"/>
    <n v="62"/>
    <n v="3"/>
    <n v="1"/>
    <n v="4"/>
    <n v="3202"/>
    <n v="21972"/>
    <n v="1"/>
    <n v="16"/>
    <n v="3"/>
    <n v="2"/>
    <n v="80"/>
    <n v="0"/>
    <n v="6"/>
    <n v="3"/>
    <n v="5"/>
    <n v="3"/>
    <n v="1"/>
    <n v="4"/>
  </r>
  <r>
    <s v="Yes"/>
    <s v="Travel_Frequently"/>
    <x v="2"/>
    <s v="Ex-Employees"/>
    <x v="0"/>
    <x v="3"/>
    <s v="STAFF-555"/>
    <x v="415"/>
    <x v="0"/>
    <x v="6"/>
    <x v="2"/>
    <s v="No"/>
    <s v="Y"/>
    <n v="3"/>
    <n v="-2"/>
    <n v="0"/>
    <n v="34"/>
    <n v="1"/>
    <n v="1"/>
    <n v="1"/>
    <n v="0"/>
    <n v="296"/>
    <n v="6"/>
    <x v="0"/>
    <n v="1"/>
    <n v="4"/>
    <n v="33"/>
    <n v="1"/>
    <n v="1"/>
    <n v="1"/>
    <n v="2351"/>
    <n v="12253"/>
    <n v="0"/>
    <n v="16"/>
    <n v="3"/>
    <n v="4"/>
    <n v="80"/>
    <n v="1"/>
    <n v="3"/>
    <n v="2"/>
    <n v="2"/>
    <n v="2"/>
    <n v="1"/>
    <n v="0"/>
  </r>
  <r>
    <s v="No"/>
    <s v="Travel_Frequently"/>
    <x v="0"/>
    <s v="Current Employees"/>
    <x v="1"/>
    <x v="0"/>
    <s v="STAFF-556"/>
    <x v="416"/>
    <x v="1"/>
    <x v="2"/>
    <x v="1"/>
    <s v="Yes"/>
    <s v="Y"/>
    <n v="3"/>
    <n v="-2"/>
    <n v="0"/>
    <n v="38"/>
    <n v="0"/>
    <m/>
    <n v="0"/>
    <n v="1"/>
    <n v="1490"/>
    <n v="2"/>
    <x v="0"/>
    <n v="1"/>
    <n v="4"/>
    <n v="42"/>
    <n v="3"/>
    <n v="1"/>
    <n v="2"/>
    <n v="1702"/>
    <n v="12106"/>
    <n v="1"/>
    <n v="23"/>
    <n v="4"/>
    <n v="3"/>
    <n v="80"/>
    <n v="1"/>
    <n v="1"/>
    <n v="3"/>
    <n v="1"/>
    <n v="0"/>
    <n v="0"/>
    <n v="0"/>
  </r>
  <r>
    <s v="No"/>
    <s v="Travel_Rarely"/>
    <x v="0"/>
    <s v="Current Employees"/>
    <x v="0"/>
    <x v="0"/>
    <s v="STAFF-558"/>
    <x v="417"/>
    <x v="0"/>
    <x v="5"/>
    <x v="1"/>
    <s v="No"/>
    <s v="Y"/>
    <n v="2"/>
    <n v="-2"/>
    <n v="0"/>
    <n v="40"/>
    <n v="0"/>
    <m/>
    <n v="0"/>
    <n v="1"/>
    <n v="1398"/>
    <n v="2"/>
    <x v="2"/>
    <n v="1"/>
    <n v="3"/>
    <n v="79"/>
    <n v="3"/>
    <n v="5"/>
    <n v="2"/>
    <n v="18041"/>
    <n v="13022"/>
    <n v="0"/>
    <n v="14"/>
    <n v="3"/>
    <n v="4"/>
    <n v="80"/>
    <n v="0"/>
    <n v="21"/>
    <n v="3"/>
    <n v="20"/>
    <n v="15"/>
    <n v="1"/>
    <n v="12"/>
  </r>
  <r>
    <s v="No"/>
    <s v="Travel_Rarely"/>
    <x v="2"/>
    <s v="Current Employees"/>
    <x v="1"/>
    <x v="0"/>
    <s v="STAFF-560"/>
    <x v="418"/>
    <x v="0"/>
    <x v="1"/>
    <x v="2"/>
    <s v="No"/>
    <s v="Y"/>
    <n v="3"/>
    <n v="-2"/>
    <n v="0"/>
    <n v="26"/>
    <n v="0"/>
    <m/>
    <n v="0"/>
    <n v="1"/>
    <n v="1349"/>
    <n v="23"/>
    <x v="3"/>
    <n v="1"/>
    <n v="1"/>
    <n v="90"/>
    <n v="3"/>
    <n v="1"/>
    <n v="2"/>
    <n v="2886"/>
    <n v="3032"/>
    <n v="1"/>
    <n v="22"/>
    <n v="4"/>
    <n v="2"/>
    <n v="80"/>
    <n v="2"/>
    <n v="3"/>
    <n v="1"/>
    <n v="3"/>
    <n v="2"/>
    <n v="0"/>
    <n v="2"/>
  </r>
  <r>
    <s v="No"/>
    <s v="Non-Travel"/>
    <x v="2"/>
    <s v="Current Employees"/>
    <x v="1"/>
    <x v="0"/>
    <s v="STAFF-562"/>
    <x v="419"/>
    <x v="1"/>
    <x v="2"/>
    <x v="1"/>
    <s v="No"/>
    <s v="Y"/>
    <n v="3"/>
    <n v="-2"/>
    <n v="0"/>
    <n v="30"/>
    <n v="0"/>
    <m/>
    <n v="0"/>
    <n v="1"/>
    <n v="1400"/>
    <n v="3"/>
    <x v="3"/>
    <n v="1"/>
    <n v="3"/>
    <n v="53"/>
    <n v="3"/>
    <n v="1"/>
    <n v="2"/>
    <n v="2097"/>
    <n v="16734"/>
    <n v="4"/>
    <n v="15"/>
    <n v="3"/>
    <n v="3"/>
    <n v="80"/>
    <n v="1"/>
    <n v="9"/>
    <n v="1"/>
    <n v="5"/>
    <n v="3"/>
    <n v="1"/>
    <n v="4"/>
  </r>
  <r>
    <s v="No"/>
    <s v="Travel_Rarely"/>
    <x v="2"/>
    <s v="Current Employees"/>
    <x v="1"/>
    <x v="2"/>
    <s v="STAFF-564"/>
    <x v="420"/>
    <x v="1"/>
    <x v="7"/>
    <x v="1"/>
    <s v="No"/>
    <s v="Y"/>
    <n v="2"/>
    <n v="-2"/>
    <n v="0"/>
    <n v="29"/>
    <n v="0"/>
    <m/>
    <n v="0"/>
    <n v="1"/>
    <n v="986"/>
    <n v="3"/>
    <x v="2"/>
    <n v="1"/>
    <n v="2"/>
    <n v="93"/>
    <n v="2"/>
    <n v="3"/>
    <n v="3"/>
    <n v="11935"/>
    <n v="21526"/>
    <n v="1"/>
    <n v="18"/>
    <n v="3"/>
    <n v="3"/>
    <n v="80"/>
    <n v="0"/>
    <n v="10"/>
    <n v="3"/>
    <n v="10"/>
    <n v="2"/>
    <n v="0"/>
    <n v="7"/>
  </r>
  <r>
    <s v="Yes"/>
    <s v="Travel_Rarely"/>
    <x v="2"/>
    <s v="Ex-Employees"/>
    <x v="1"/>
    <x v="4"/>
    <s v="STAFF-565"/>
    <x v="421"/>
    <x v="0"/>
    <x v="1"/>
    <x v="1"/>
    <s v="No"/>
    <s v="Y"/>
    <n v="2"/>
    <n v="-2"/>
    <n v="0"/>
    <n v="29"/>
    <n v="1"/>
    <n v="1"/>
    <n v="1"/>
    <n v="0"/>
    <n v="408"/>
    <n v="25"/>
    <x v="4"/>
    <n v="1"/>
    <n v="4"/>
    <n v="71"/>
    <n v="2"/>
    <n v="1"/>
    <n v="4"/>
    <n v="2546"/>
    <n v="18300"/>
    <n v="5"/>
    <n v="16"/>
    <n v="3"/>
    <n v="2"/>
    <n v="80"/>
    <n v="0"/>
    <n v="6"/>
    <n v="4"/>
    <n v="2"/>
    <n v="2"/>
    <n v="1"/>
    <n v="1"/>
  </r>
  <r>
    <s v="Yes"/>
    <s v="Travel_Rarely"/>
    <x v="4"/>
    <s v="Ex-Employees"/>
    <x v="2"/>
    <x v="4"/>
    <s v="STAFF-566"/>
    <x v="422"/>
    <x v="1"/>
    <x v="8"/>
    <x v="0"/>
    <s v="No"/>
    <s v="Y"/>
    <n v="3"/>
    <n v="-2"/>
    <n v="0"/>
    <n v="19"/>
    <n v="1"/>
    <n v="1"/>
    <n v="1"/>
    <n v="0"/>
    <n v="489"/>
    <n v="2"/>
    <x v="0"/>
    <n v="1"/>
    <n v="4"/>
    <n v="52"/>
    <n v="2"/>
    <n v="1"/>
    <n v="4"/>
    <n v="2564"/>
    <n v="18437"/>
    <n v="1"/>
    <n v="12"/>
    <n v="3"/>
    <n v="3"/>
    <n v="80"/>
    <n v="0"/>
    <n v="1"/>
    <n v="4"/>
    <n v="1"/>
    <n v="0"/>
    <n v="0"/>
    <n v="0"/>
  </r>
  <r>
    <s v="No"/>
    <s v="Non-Travel"/>
    <x v="2"/>
    <s v="Current Employees"/>
    <x v="0"/>
    <x v="1"/>
    <s v="STAFF-567"/>
    <x v="423"/>
    <x v="0"/>
    <x v="0"/>
    <x v="1"/>
    <s v="No"/>
    <s v="Y"/>
    <n v="3"/>
    <n v="-2"/>
    <n v="0"/>
    <n v="30"/>
    <n v="0"/>
    <m/>
    <n v="0"/>
    <n v="1"/>
    <n v="1398"/>
    <n v="22"/>
    <x v="2"/>
    <n v="1"/>
    <n v="3"/>
    <n v="69"/>
    <n v="3"/>
    <n v="3"/>
    <n v="3"/>
    <n v="8412"/>
    <n v="2890"/>
    <n v="0"/>
    <n v="11"/>
    <n v="3"/>
    <n v="3"/>
    <n v="80"/>
    <n v="0"/>
    <n v="10"/>
    <n v="3"/>
    <n v="9"/>
    <n v="8"/>
    <n v="7"/>
    <n v="8"/>
  </r>
  <r>
    <s v="No"/>
    <s v="Travel_Rarely"/>
    <x v="3"/>
    <s v="Current Employees"/>
    <x v="0"/>
    <x v="3"/>
    <s v="STAFF-568"/>
    <x v="424"/>
    <x v="1"/>
    <x v="5"/>
    <x v="2"/>
    <s v="No"/>
    <s v="Y"/>
    <n v="3"/>
    <n v="-2"/>
    <n v="0"/>
    <n v="57"/>
    <n v="0"/>
    <m/>
    <n v="0"/>
    <n v="1"/>
    <n v="210"/>
    <n v="29"/>
    <x v="3"/>
    <n v="1"/>
    <n v="1"/>
    <n v="56"/>
    <n v="2"/>
    <n v="4"/>
    <n v="1"/>
    <n v="14118"/>
    <n v="22102"/>
    <n v="3"/>
    <n v="12"/>
    <n v="3"/>
    <n v="3"/>
    <n v="80"/>
    <n v="1"/>
    <n v="32"/>
    <n v="2"/>
    <n v="1"/>
    <n v="0"/>
    <n v="0"/>
    <n v="0"/>
  </r>
  <r>
    <s v="No"/>
    <s v="Travel_Rarely"/>
    <x v="1"/>
    <s v="Current Employees"/>
    <x v="1"/>
    <x v="0"/>
    <s v="STAFF-569"/>
    <x v="425"/>
    <x v="1"/>
    <x v="5"/>
    <x v="1"/>
    <s v="No"/>
    <s v="Y"/>
    <n v="2"/>
    <n v="-2"/>
    <n v="0"/>
    <n v="50"/>
    <n v="0"/>
    <m/>
    <n v="0"/>
    <n v="1"/>
    <n v="1099"/>
    <n v="29"/>
    <x v="2"/>
    <n v="1"/>
    <n v="2"/>
    <n v="88"/>
    <n v="2"/>
    <n v="4"/>
    <n v="2"/>
    <n v="17046"/>
    <n v="9314"/>
    <n v="0"/>
    <n v="15"/>
    <n v="3"/>
    <n v="2"/>
    <n v="80"/>
    <n v="1"/>
    <n v="28"/>
    <n v="3"/>
    <n v="27"/>
    <n v="10"/>
    <n v="15"/>
    <n v="7"/>
  </r>
  <r>
    <s v="No"/>
    <s v="Non-Travel"/>
    <x v="2"/>
    <s v="Current Employees"/>
    <x v="1"/>
    <x v="2"/>
    <s v="STAFF-571"/>
    <x v="426"/>
    <x v="0"/>
    <x v="2"/>
    <x v="0"/>
    <s v="No"/>
    <s v="Y"/>
    <n v="2"/>
    <n v="-2"/>
    <n v="0"/>
    <n v="30"/>
    <n v="0"/>
    <m/>
    <n v="0"/>
    <n v="1"/>
    <n v="1116"/>
    <n v="2"/>
    <x v="3"/>
    <n v="1"/>
    <n v="3"/>
    <n v="49"/>
    <n v="3"/>
    <n v="1"/>
    <n v="4"/>
    <n v="2564"/>
    <n v="7181"/>
    <n v="0"/>
    <n v="14"/>
    <n v="3"/>
    <n v="3"/>
    <n v="80"/>
    <n v="0"/>
    <n v="12"/>
    <n v="2"/>
    <n v="11"/>
    <n v="7"/>
    <n v="6"/>
    <n v="7"/>
  </r>
  <r>
    <s v="No"/>
    <s v="Travel_Frequently"/>
    <x v="3"/>
    <s v="Current Employees"/>
    <x v="0"/>
    <x v="3"/>
    <s v="STAFF-573"/>
    <x v="427"/>
    <x v="0"/>
    <x v="0"/>
    <x v="1"/>
    <s v="No"/>
    <s v="Y"/>
    <n v="5"/>
    <n v="-2"/>
    <n v="0"/>
    <n v="60"/>
    <n v="0"/>
    <m/>
    <n v="0"/>
    <n v="1"/>
    <n v="1499"/>
    <n v="28"/>
    <x v="3"/>
    <n v="1"/>
    <n v="3"/>
    <n v="80"/>
    <n v="2"/>
    <n v="3"/>
    <n v="1"/>
    <n v="10266"/>
    <n v="2845"/>
    <n v="4"/>
    <n v="19"/>
    <n v="3"/>
    <n v="4"/>
    <n v="80"/>
    <n v="0"/>
    <n v="22"/>
    <n v="4"/>
    <n v="18"/>
    <n v="13"/>
    <n v="13"/>
    <n v="11"/>
  </r>
  <r>
    <s v="No"/>
    <s v="Travel_Rarely"/>
    <x v="1"/>
    <s v="Current Employees"/>
    <x v="1"/>
    <x v="2"/>
    <s v="STAFF-574"/>
    <x v="428"/>
    <x v="0"/>
    <x v="3"/>
    <x v="2"/>
    <s v="No"/>
    <s v="Y"/>
    <n v="2"/>
    <n v="-2"/>
    <n v="0"/>
    <n v="47"/>
    <n v="0"/>
    <m/>
    <n v="0"/>
    <n v="1"/>
    <n v="983"/>
    <n v="2"/>
    <x v="0"/>
    <n v="1"/>
    <n v="1"/>
    <n v="65"/>
    <n v="3"/>
    <n v="2"/>
    <n v="4"/>
    <n v="5070"/>
    <n v="7389"/>
    <n v="5"/>
    <n v="13"/>
    <n v="3"/>
    <n v="3"/>
    <n v="80"/>
    <n v="3"/>
    <n v="20"/>
    <n v="3"/>
    <n v="5"/>
    <n v="0"/>
    <n v="0"/>
    <n v="4"/>
  </r>
  <r>
    <s v="No"/>
    <s v="Travel_Rarely"/>
    <x v="1"/>
    <s v="Current Employees"/>
    <x v="1"/>
    <x v="0"/>
    <s v="STAFF-575"/>
    <x v="429"/>
    <x v="1"/>
    <x v="7"/>
    <x v="1"/>
    <s v="No"/>
    <s v="Y"/>
    <n v="2"/>
    <n v="-2"/>
    <n v="0"/>
    <n v="46"/>
    <n v="0"/>
    <m/>
    <n v="0"/>
    <n v="1"/>
    <n v="1009"/>
    <n v="2"/>
    <x v="3"/>
    <n v="1"/>
    <n v="1"/>
    <n v="51"/>
    <n v="3"/>
    <n v="4"/>
    <n v="2"/>
    <n v="17861"/>
    <n v="2288"/>
    <n v="6"/>
    <n v="13"/>
    <n v="3"/>
    <n v="3"/>
    <n v="80"/>
    <n v="0"/>
    <n v="26"/>
    <n v="1"/>
    <n v="3"/>
    <n v="2"/>
    <n v="0"/>
    <n v="1"/>
  </r>
  <r>
    <s v="No"/>
    <s v="Travel_Rarely"/>
    <x v="0"/>
    <s v="Current Employees"/>
    <x v="1"/>
    <x v="0"/>
    <s v="STAFF-577"/>
    <x v="430"/>
    <x v="1"/>
    <x v="2"/>
    <x v="0"/>
    <s v="No"/>
    <s v="Y"/>
    <n v="2"/>
    <n v="-2"/>
    <n v="0"/>
    <n v="35"/>
    <n v="0"/>
    <m/>
    <n v="0"/>
    <n v="1"/>
    <n v="144"/>
    <n v="22"/>
    <x v="3"/>
    <n v="1"/>
    <n v="4"/>
    <n v="46"/>
    <n v="1"/>
    <n v="1"/>
    <n v="2"/>
    <n v="4230"/>
    <n v="19225"/>
    <n v="0"/>
    <n v="15"/>
    <n v="3"/>
    <n v="3"/>
    <n v="80"/>
    <n v="0"/>
    <n v="6"/>
    <n v="3"/>
    <n v="5"/>
    <n v="4"/>
    <n v="4"/>
    <n v="3"/>
  </r>
  <r>
    <s v="No"/>
    <s v="Travel_Rarely"/>
    <x v="1"/>
    <s v="Current Employees"/>
    <x v="1"/>
    <x v="0"/>
    <s v="STAFF-578"/>
    <x v="431"/>
    <x v="0"/>
    <x v="2"/>
    <x v="0"/>
    <s v="No"/>
    <s v="Y"/>
    <n v="3"/>
    <n v="-2"/>
    <n v="0"/>
    <n v="54"/>
    <n v="0"/>
    <m/>
    <n v="0"/>
    <n v="1"/>
    <n v="548"/>
    <n v="8"/>
    <x v="2"/>
    <n v="1"/>
    <n v="3"/>
    <n v="42"/>
    <n v="3"/>
    <n v="2"/>
    <n v="2"/>
    <n v="3780"/>
    <n v="23428"/>
    <n v="7"/>
    <n v="11"/>
    <n v="3"/>
    <n v="3"/>
    <n v="80"/>
    <n v="0"/>
    <n v="19"/>
    <n v="3"/>
    <n v="1"/>
    <n v="0"/>
    <n v="0"/>
    <n v="0"/>
  </r>
  <r>
    <s v="No"/>
    <s v="Travel_Rarely"/>
    <x v="2"/>
    <s v="Current Employees"/>
    <x v="1"/>
    <x v="0"/>
    <s v="STAFF-579"/>
    <x v="432"/>
    <x v="1"/>
    <x v="1"/>
    <x v="2"/>
    <s v="No"/>
    <s v="Y"/>
    <n v="3"/>
    <n v="-2"/>
    <n v="0"/>
    <n v="34"/>
    <n v="0"/>
    <m/>
    <n v="0"/>
    <n v="1"/>
    <n v="1303"/>
    <n v="2"/>
    <x v="2"/>
    <n v="1"/>
    <n v="4"/>
    <n v="62"/>
    <n v="2"/>
    <n v="1"/>
    <n v="2"/>
    <n v="2768"/>
    <n v="8416"/>
    <n v="3"/>
    <n v="12"/>
    <n v="3"/>
    <n v="3"/>
    <n v="80"/>
    <n v="1"/>
    <n v="14"/>
    <n v="3"/>
    <n v="7"/>
    <n v="3"/>
    <n v="5"/>
    <n v="7"/>
  </r>
  <r>
    <s v="No"/>
    <s v="Travel_Rarely"/>
    <x v="1"/>
    <s v="Current Employees"/>
    <x v="0"/>
    <x v="3"/>
    <s v="STAFF-580"/>
    <x v="433"/>
    <x v="0"/>
    <x v="0"/>
    <x v="1"/>
    <s v="Yes"/>
    <s v="Y"/>
    <n v="3"/>
    <n v="-2"/>
    <n v="0"/>
    <n v="46"/>
    <n v="0"/>
    <m/>
    <n v="0"/>
    <n v="1"/>
    <n v="1125"/>
    <n v="10"/>
    <x v="3"/>
    <n v="1"/>
    <n v="3"/>
    <n v="94"/>
    <n v="2"/>
    <n v="3"/>
    <n v="1"/>
    <n v="9071"/>
    <n v="11563"/>
    <n v="2"/>
    <n v="19"/>
    <n v="3"/>
    <n v="3"/>
    <n v="80"/>
    <n v="1"/>
    <n v="15"/>
    <n v="3"/>
    <n v="3"/>
    <n v="2"/>
    <n v="1"/>
    <n v="2"/>
  </r>
  <r>
    <s v="No"/>
    <s v="Travel_Rarely"/>
    <x v="2"/>
    <s v="Current Employees"/>
    <x v="1"/>
    <x v="0"/>
    <s v="STAFF-581"/>
    <x v="434"/>
    <x v="1"/>
    <x v="3"/>
    <x v="2"/>
    <s v="No"/>
    <s v="Y"/>
    <n v="6"/>
    <n v="-2"/>
    <n v="0"/>
    <n v="31"/>
    <n v="0"/>
    <m/>
    <n v="0"/>
    <n v="1"/>
    <n v="1274"/>
    <n v="9"/>
    <x v="1"/>
    <n v="1"/>
    <n v="3"/>
    <n v="33"/>
    <n v="3"/>
    <n v="3"/>
    <n v="2"/>
    <n v="10648"/>
    <n v="14394"/>
    <n v="1"/>
    <n v="25"/>
    <n v="4"/>
    <n v="4"/>
    <n v="80"/>
    <n v="1"/>
    <n v="13"/>
    <n v="4"/>
    <n v="13"/>
    <n v="8"/>
    <n v="0"/>
    <n v="8"/>
  </r>
  <r>
    <s v="Yes"/>
    <s v="Travel_Rarely"/>
    <x v="2"/>
    <s v="Ex-Employees"/>
    <x v="1"/>
    <x v="2"/>
    <s v="STAFF-582"/>
    <x v="435"/>
    <x v="1"/>
    <x v="5"/>
    <x v="1"/>
    <s v="Yes"/>
    <s v="Y"/>
    <n v="2"/>
    <n v="-2"/>
    <n v="0"/>
    <n v="33"/>
    <n v="1"/>
    <n v="1"/>
    <n v="1"/>
    <n v="0"/>
    <n v="1277"/>
    <n v="15"/>
    <x v="1"/>
    <n v="1"/>
    <n v="2"/>
    <n v="56"/>
    <n v="3"/>
    <n v="3"/>
    <n v="3"/>
    <n v="13610"/>
    <n v="24619"/>
    <n v="7"/>
    <n v="12"/>
    <n v="3"/>
    <n v="4"/>
    <n v="80"/>
    <n v="0"/>
    <n v="15"/>
    <n v="4"/>
    <n v="7"/>
    <n v="6"/>
    <n v="7"/>
    <n v="7"/>
  </r>
  <r>
    <s v="Yes"/>
    <s v="Travel_Rarely"/>
    <x v="2"/>
    <s v="Ex-Employees"/>
    <x v="1"/>
    <x v="2"/>
    <s v="STAFF-584"/>
    <x v="436"/>
    <x v="1"/>
    <x v="2"/>
    <x v="2"/>
    <s v="No"/>
    <s v="Y"/>
    <n v="2"/>
    <n v="-2"/>
    <n v="0"/>
    <n v="33"/>
    <n v="1"/>
    <n v="1"/>
    <n v="1"/>
    <n v="0"/>
    <n v="587"/>
    <n v="10"/>
    <x v="1"/>
    <n v="1"/>
    <n v="1"/>
    <n v="38"/>
    <n v="1"/>
    <n v="1"/>
    <n v="4"/>
    <n v="3408"/>
    <n v="6705"/>
    <n v="7"/>
    <n v="13"/>
    <n v="3"/>
    <n v="1"/>
    <n v="80"/>
    <n v="3"/>
    <n v="8"/>
    <n v="3"/>
    <n v="4"/>
    <n v="3"/>
    <n v="1"/>
    <n v="3"/>
  </r>
  <r>
    <s v="No"/>
    <s v="Travel_Rarely"/>
    <x v="2"/>
    <s v="Current Employees"/>
    <x v="0"/>
    <x v="3"/>
    <s v="STAFF-585"/>
    <x v="437"/>
    <x v="1"/>
    <x v="6"/>
    <x v="0"/>
    <s v="No"/>
    <s v="Y"/>
    <n v="3"/>
    <n v="-2"/>
    <n v="0"/>
    <n v="30"/>
    <n v="0"/>
    <m/>
    <n v="0"/>
    <n v="1"/>
    <n v="413"/>
    <n v="7"/>
    <x v="1"/>
    <n v="1"/>
    <n v="4"/>
    <n v="57"/>
    <n v="3"/>
    <n v="1"/>
    <n v="1"/>
    <n v="2983"/>
    <n v="18398"/>
    <n v="0"/>
    <n v="14"/>
    <n v="3"/>
    <n v="1"/>
    <n v="80"/>
    <n v="0"/>
    <n v="4"/>
    <n v="3"/>
    <n v="3"/>
    <n v="2"/>
    <n v="1"/>
    <n v="2"/>
  </r>
  <r>
    <s v="No"/>
    <s v="Travel_Rarely"/>
    <x v="0"/>
    <s v="Current Employees"/>
    <x v="1"/>
    <x v="0"/>
    <s v="STAFF-586"/>
    <x v="438"/>
    <x v="1"/>
    <x v="4"/>
    <x v="1"/>
    <s v="Yes"/>
    <s v="Y"/>
    <n v="2"/>
    <n v="-2"/>
    <n v="0"/>
    <n v="35"/>
    <n v="0"/>
    <m/>
    <n v="0"/>
    <n v="1"/>
    <n v="1276"/>
    <n v="16"/>
    <x v="3"/>
    <n v="1"/>
    <n v="4"/>
    <n v="72"/>
    <n v="3"/>
    <n v="3"/>
    <n v="2"/>
    <n v="7632"/>
    <n v="14295"/>
    <n v="4"/>
    <n v="12"/>
    <n v="3"/>
    <n v="3"/>
    <n v="80"/>
    <n v="0"/>
    <n v="10"/>
    <n v="3"/>
    <n v="8"/>
    <n v="7"/>
    <n v="0"/>
    <n v="0"/>
  </r>
  <r>
    <s v="Yes"/>
    <s v="Travel_Frequently"/>
    <x v="2"/>
    <s v="Ex-Employees"/>
    <x v="1"/>
    <x v="0"/>
    <s v="STAFF-587"/>
    <x v="439"/>
    <x v="1"/>
    <x v="4"/>
    <x v="1"/>
    <s v="No"/>
    <s v="Y"/>
    <n v="2"/>
    <n v="-2"/>
    <n v="0"/>
    <n v="31"/>
    <n v="1"/>
    <n v="1"/>
    <n v="1"/>
    <n v="0"/>
    <n v="534"/>
    <n v="20"/>
    <x v="3"/>
    <n v="1"/>
    <n v="1"/>
    <n v="66"/>
    <n v="3"/>
    <n v="3"/>
    <n v="2"/>
    <n v="9824"/>
    <n v="22908"/>
    <n v="3"/>
    <n v="12"/>
    <n v="3"/>
    <n v="1"/>
    <n v="80"/>
    <n v="0"/>
    <n v="12"/>
    <n v="3"/>
    <n v="1"/>
    <n v="0"/>
    <n v="0"/>
    <n v="0"/>
  </r>
  <r>
    <s v="Yes"/>
    <s v="Travel_Frequently"/>
    <x v="2"/>
    <s v="Ex-Employees"/>
    <x v="2"/>
    <x v="5"/>
    <s v="STAFF-590"/>
    <x v="440"/>
    <x v="0"/>
    <x v="8"/>
    <x v="2"/>
    <s v="Yes"/>
    <s v="Y"/>
    <n v="2"/>
    <n v="-2"/>
    <n v="0"/>
    <n v="34"/>
    <n v="1"/>
    <n v="1"/>
    <n v="1"/>
    <n v="0"/>
    <n v="988"/>
    <n v="23"/>
    <x v="3"/>
    <n v="1"/>
    <n v="2"/>
    <n v="43"/>
    <n v="3"/>
    <n v="3"/>
    <n v="3"/>
    <n v="9950"/>
    <n v="11533"/>
    <n v="9"/>
    <n v="15"/>
    <n v="3"/>
    <n v="3"/>
    <n v="80"/>
    <n v="3"/>
    <n v="11"/>
    <n v="3"/>
    <n v="3"/>
    <n v="2"/>
    <n v="0"/>
    <n v="2"/>
  </r>
  <r>
    <s v="No"/>
    <s v="Travel_Frequently"/>
    <x v="0"/>
    <s v="Current Employees"/>
    <x v="1"/>
    <x v="1"/>
    <s v="STAFF-591"/>
    <x v="441"/>
    <x v="1"/>
    <x v="2"/>
    <x v="1"/>
    <s v="No"/>
    <s v="Y"/>
    <n v="4"/>
    <n v="-2"/>
    <n v="0"/>
    <n v="42"/>
    <n v="0"/>
    <m/>
    <n v="0"/>
    <n v="1"/>
    <n v="1474"/>
    <n v="5"/>
    <x v="0"/>
    <n v="1"/>
    <n v="2"/>
    <n v="97"/>
    <n v="3"/>
    <n v="1"/>
    <n v="3"/>
    <n v="2093"/>
    <n v="9260"/>
    <n v="4"/>
    <n v="17"/>
    <n v="3"/>
    <n v="4"/>
    <n v="80"/>
    <n v="1"/>
    <n v="8"/>
    <n v="3"/>
    <n v="2"/>
    <n v="2"/>
    <n v="2"/>
    <n v="0"/>
  </r>
  <r>
    <s v="No"/>
    <s v="Non-Travel"/>
    <x v="0"/>
    <s v="Current Employees"/>
    <x v="0"/>
    <x v="2"/>
    <s v="STAFF-592"/>
    <x v="442"/>
    <x v="1"/>
    <x v="0"/>
    <x v="0"/>
    <s v="No"/>
    <s v="Y"/>
    <n v="3"/>
    <n v="-2"/>
    <n v="0"/>
    <n v="36"/>
    <n v="0"/>
    <m/>
    <n v="0"/>
    <n v="1"/>
    <n v="635"/>
    <n v="10"/>
    <x v="2"/>
    <n v="1"/>
    <n v="2"/>
    <n v="32"/>
    <n v="3"/>
    <n v="3"/>
    <n v="4"/>
    <n v="9980"/>
    <n v="15318"/>
    <n v="1"/>
    <n v="14"/>
    <n v="3"/>
    <n v="4"/>
    <n v="80"/>
    <n v="0"/>
    <n v="10"/>
    <n v="2"/>
    <n v="10"/>
    <n v="3"/>
    <n v="9"/>
    <n v="7"/>
  </r>
  <r>
    <s v="Yes"/>
    <s v="Travel_Frequently"/>
    <x v="4"/>
    <s v="Ex-Employees"/>
    <x v="1"/>
    <x v="4"/>
    <s v="STAFF-593"/>
    <x v="443"/>
    <x v="1"/>
    <x v="2"/>
    <x v="0"/>
    <s v="No"/>
    <s v="Y"/>
    <n v="3"/>
    <n v="-2"/>
    <n v="0"/>
    <n v="22"/>
    <n v="1"/>
    <n v="1"/>
    <n v="1"/>
    <n v="0"/>
    <n v="1368"/>
    <n v="4"/>
    <x v="1"/>
    <n v="1"/>
    <n v="4"/>
    <n v="99"/>
    <n v="2"/>
    <n v="1"/>
    <n v="4"/>
    <n v="3894"/>
    <n v="9129"/>
    <n v="5"/>
    <n v="16"/>
    <n v="3"/>
    <n v="3"/>
    <n v="80"/>
    <n v="0"/>
    <n v="4"/>
    <n v="3"/>
    <n v="2"/>
    <n v="2"/>
    <n v="1"/>
    <n v="2"/>
  </r>
  <r>
    <s v="No"/>
    <s v="Travel_Rarely"/>
    <x v="1"/>
    <s v="Current Employees"/>
    <x v="0"/>
    <x v="3"/>
    <s v="STAFF-595"/>
    <x v="444"/>
    <x v="0"/>
    <x v="0"/>
    <x v="1"/>
    <s v="No"/>
    <s v="Y"/>
    <n v="2"/>
    <n v="-2"/>
    <n v="0"/>
    <n v="48"/>
    <n v="0"/>
    <m/>
    <n v="0"/>
    <n v="1"/>
    <n v="163"/>
    <n v="2"/>
    <x v="4"/>
    <n v="1"/>
    <n v="2"/>
    <n v="37"/>
    <n v="3"/>
    <n v="2"/>
    <n v="1"/>
    <n v="4051"/>
    <n v="19658"/>
    <n v="2"/>
    <n v="14"/>
    <n v="3"/>
    <n v="1"/>
    <n v="80"/>
    <n v="1"/>
    <n v="14"/>
    <n v="3"/>
    <n v="9"/>
    <n v="7"/>
    <n v="6"/>
    <n v="7"/>
  </r>
  <r>
    <s v="No"/>
    <s v="Travel_Rarely"/>
    <x v="3"/>
    <s v="Current Employees"/>
    <x v="0"/>
    <x v="0"/>
    <s v="STAFF-597"/>
    <x v="445"/>
    <x v="0"/>
    <x v="5"/>
    <x v="0"/>
    <s v="No"/>
    <s v="Y"/>
    <n v="2"/>
    <n v="-2"/>
    <n v="0"/>
    <n v="55"/>
    <n v="0"/>
    <m/>
    <n v="0"/>
    <n v="1"/>
    <n v="1117"/>
    <n v="18"/>
    <x v="4"/>
    <n v="1"/>
    <n v="1"/>
    <n v="83"/>
    <n v="3"/>
    <n v="4"/>
    <n v="2"/>
    <n v="16835"/>
    <n v="9873"/>
    <n v="3"/>
    <n v="23"/>
    <n v="4"/>
    <n v="4"/>
    <n v="80"/>
    <n v="0"/>
    <n v="37"/>
    <n v="3"/>
    <n v="10"/>
    <n v="9"/>
    <n v="7"/>
    <n v="7"/>
  </r>
  <r>
    <s v="No"/>
    <s v="Non-Travel"/>
    <x v="0"/>
    <s v="Current Employees"/>
    <x v="0"/>
    <x v="0"/>
    <s v="STAFF-599"/>
    <x v="446"/>
    <x v="1"/>
    <x v="0"/>
    <x v="0"/>
    <s v="No"/>
    <s v="Y"/>
    <n v="3"/>
    <n v="-2"/>
    <n v="0"/>
    <n v="41"/>
    <n v="0"/>
    <m/>
    <n v="0"/>
    <n v="1"/>
    <n v="267"/>
    <n v="10"/>
    <x v="0"/>
    <n v="1"/>
    <n v="4"/>
    <n v="56"/>
    <n v="3"/>
    <n v="2"/>
    <n v="2"/>
    <n v="6230"/>
    <n v="13430"/>
    <n v="7"/>
    <n v="14"/>
    <n v="3"/>
    <n v="4"/>
    <n v="80"/>
    <n v="0"/>
    <n v="16"/>
    <n v="3"/>
    <n v="14"/>
    <n v="3"/>
    <n v="1"/>
    <n v="10"/>
  </r>
  <r>
    <s v="No"/>
    <s v="Travel_Rarely"/>
    <x v="0"/>
    <s v="Current Employees"/>
    <x v="0"/>
    <x v="3"/>
    <s v="STAFF-600"/>
    <x v="447"/>
    <x v="1"/>
    <x v="0"/>
    <x v="1"/>
    <s v="No"/>
    <s v="Y"/>
    <n v="2"/>
    <n v="-2"/>
    <n v="0"/>
    <n v="35"/>
    <n v="0"/>
    <m/>
    <n v="0"/>
    <n v="1"/>
    <n v="619"/>
    <n v="1"/>
    <x v="3"/>
    <n v="1"/>
    <n v="2"/>
    <n v="85"/>
    <n v="3"/>
    <n v="2"/>
    <n v="1"/>
    <n v="4717"/>
    <n v="18659"/>
    <n v="9"/>
    <n v="11"/>
    <n v="3"/>
    <n v="3"/>
    <n v="80"/>
    <n v="0"/>
    <n v="15"/>
    <n v="3"/>
    <n v="11"/>
    <n v="9"/>
    <n v="6"/>
    <n v="9"/>
  </r>
  <r>
    <s v="No"/>
    <s v="Travel_Rarely"/>
    <x v="0"/>
    <s v="Current Employees"/>
    <x v="1"/>
    <x v="0"/>
    <s v="STAFF-601"/>
    <x v="448"/>
    <x v="0"/>
    <x v="3"/>
    <x v="0"/>
    <s v="No"/>
    <s v="Y"/>
    <n v="3"/>
    <n v="-2"/>
    <n v="0"/>
    <n v="40"/>
    <n v="0"/>
    <m/>
    <n v="0"/>
    <n v="1"/>
    <n v="302"/>
    <n v="6"/>
    <x v="3"/>
    <n v="1"/>
    <n v="2"/>
    <n v="75"/>
    <n v="3"/>
    <n v="4"/>
    <n v="2"/>
    <n v="13237"/>
    <n v="20364"/>
    <n v="7"/>
    <n v="15"/>
    <n v="3"/>
    <n v="3"/>
    <n v="80"/>
    <n v="0"/>
    <n v="22"/>
    <n v="3"/>
    <n v="20"/>
    <n v="6"/>
    <n v="5"/>
    <n v="13"/>
  </r>
  <r>
    <s v="No"/>
    <s v="Travel_Frequently"/>
    <x v="0"/>
    <s v="Current Employees"/>
    <x v="1"/>
    <x v="0"/>
    <s v="STAFF-602"/>
    <x v="449"/>
    <x v="0"/>
    <x v="2"/>
    <x v="1"/>
    <s v="No"/>
    <s v="Y"/>
    <n v="3"/>
    <n v="-2"/>
    <n v="0"/>
    <n v="39"/>
    <n v="0"/>
    <m/>
    <n v="0"/>
    <n v="1"/>
    <n v="443"/>
    <n v="8"/>
    <x v="1"/>
    <n v="1"/>
    <n v="3"/>
    <n v="48"/>
    <n v="3"/>
    <n v="1"/>
    <n v="2"/>
    <n v="3755"/>
    <n v="17872"/>
    <n v="1"/>
    <n v="11"/>
    <n v="3"/>
    <n v="1"/>
    <n v="80"/>
    <n v="1"/>
    <n v="8"/>
    <n v="3"/>
    <n v="8"/>
    <n v="3"/>
    <n v="0"/>
    <n v="7"/>
  </r>
  <r>
    <s v="No"/>
    <s v="Travel_Rarely"/>
    <x v="2"/>
    <s v="Current Employees"/>
    <x v="0"/>
    <x v="0"/>
    <s v="STAFF-604"/>
    <x v="450"/>
    <x v="1"/>
    <x v="0"/>
    <x v="0"/>
    <s v="Yes"/>
    <s v="Y"/>
    <n v="2"/>
    <n v="-2"/>
    <n v="0"/>
    <n v="31"/>
    <n v="0"/>
    <m/>
    <n v="0"/>
    <n v="1"/>
    <n v="828"/>
    <n v="2"/>
    <x v="1"/>
    <n v="1"/>
    <n v="2"/>
    <n v="77"/>
    <n v="3"/>
    <n v="2"/>
    <n v="2"/>
    <n v="6582"/>
    <n v="8346"/>
    <n v="4"/>
    <n v="13"/>
    <n v="3"/>
    <n v="3"/>
    <n v="80"/>
    <n v="0"/>
    <n v="10"/>
    <n v="4"/>
    <n v="6"/>
    <n v="5"/>
    <n v="0"/>
    <n v="5"/>
  </r>
  <r>
    <s v="No"/>
    <s v="Travel_Rarely"/>
    <x v="0"/>
    <s v="Current Employees"/>
    <x v="1"/>
    <x v="2"/>
    <s v="STAFF-605"/>
    <x v="451"/>
    <x v="1"/>
    <x v="3"/>
    <x v="1"/>
    <s v="Yes"/>
    <s v="Y"/>
    <n v="5"/>
    <n v="-2"/>
    <n v="0"/>
    <n v="42"/>
    <n v="0"/>
    <m/>
    <n v="0"/>
    <n v="1"/>
    <n v="319"/>
    <n v="24"/>
    <x v="3"/>
    <n v="1"/>
    <n v="4"/>
    <n v="56"/>
    <n v="3"/>
    <n v="3"/>
    <n v="3"/>
    <n v="7406"/>
    <n v="6950"/>
    <n v="1"/>
    <n v="21"/>
    <n v="4"/>
    <n v="4"/>
    <n v="80"/>
    <n v="1"/>
    <n v="10"/>
    <n v="2"/>
    <n v="10"/>
    <n v="9"/>
    <n v="5"/>
    <n v="8"/>
  </r>
  <r>
    <s v="No"/>
    <s v="Travel_Rarely"/>
    <x v="1"/>
    <s v="Current Employees"/>
    <x v="0"/>
    <x v="1"/>
    <s v="STAFF-606"/>
    <x v="452"/>
    <x v="1"/>
    <x v="0"/>
    <x v="1"/>
    <s v="No"/>
    <s v="Y"/>
    <n v="3"/>
    <n v="-2"/>
    <n v="0"/>
    <n v="45"/>
    <n v="0"/>
    <m/>
    <n v="0"/>
    <n v="1"/>
    <n v="561"/>
    <n v="2"/>
    <x v="3"/>
    <n v="1"/>
    <n v="4"/>
    <n v="61"/>
    <n v="3"/>
    <n v="2"/>
    <n v="3"/>
    <n v="4805"/>
    <n v="16177"/>
    <n v="0"/>
    <n v="19"/>
    <n v="3"/>
    <n v="2"/>
    <n v="80"/>
    <n v="1"/>
    <n v="9"/>
    <n v="4"/>
    <n v="8"/>
    <n v="7"/>
    <n v="3"/>
    <n v="7"/>
  </r>
  <r>
    <s v="Yes"/>
    <s v="Travel_Frequently"/>
    <x v="2"/>
    <s v="Ex-Employees"/>
    <x v="2"/>
    <x v="0"/>
    <s v="STAFF-608"/>
    <x v="453"/>
    <x v="0"/>
    <x v="8"/>
    <x v="2"/>
    <s v="Yes"/>
    <s v="Y"/>
    <n v="2"/>
    <n v="-2"/>
    <n v="0"/>
    <n v="26"/>
    <n v="1"/>
    <n v="1"/>
    <n v="1"/>
    <n v="0"/>
    <n v="426"/>
    <n v="17"/>
    <x v="2"/>
    <n v="1"/>
    <n v="2"/>
    <n v="58"/>
    <n v="3"/>
    <n v="1"/>
    <n v="2"/>
    <n v="2741"/>
    <n v="22808"/>
    <n v="0"/>
    <n v="11"/>
    <n v="3"/>
    <n v="2"/>
    <n v="80"/>
    <n v="1"/>
    <n v="8"/>
    <n v="2"/>
    <n v="7"/>
    <n v="7"/>
    <n v="1"/>
    <n v="0"/>
  </r>
  <r>
    <s v="No"/>
    <s v="Travel_Rarely"/>
    <x v="2"/>
    <s v="Current Employees"/>
    <x v="1"/>
    <x v="4"/>
    <s v="STAFF-611"/>
    <x v="454"/>
    <x v="1"/>
    <x v="3"/>
    <x v="2"/>
    <s v="No"/>
    <s v="Y"/>
    <n v="2"/>
    <n v="-2"/>
    <n v="0"/>
    <n v="29"/>
    <n v="0"/>
    <m/>
    <n v="0"/>
    <n v="1"/>
    <n v="232"/>
    <n v="19"/>
    <x v="3"/>
    <n v="1"/>
    <n v="4"/>
    <n v="34"/>
    <n v="3"/>
    <n v="2"/>
    <n v="4"/>
    <n v="4262"/>
    <n v="22645"/>
    <n v="4"/>
    <n v="12"/>
    <n v="3"/>
    <n v="2"/>
    <n v="80"/>
    <n v="2"/>
    <n v="8"/>
    <n v="4"/>
    <n v="3"/>
    <n v="2"/>
    <n v="1"/>
    <n v="2"/>
  </r>
  <r>
    <s v="No"/>
    <s v="Travel_Rarely"/>
    <x v="2"/>
    <s v="Current Employees"/>
    <x v="1"/>
    <x v="2"/>
    <s v="STAFF-612"/>
    <x v="455"/>
    <x v="0"/>
    <x v="7"/>
    <x v="2"/>
    <s v="No"/>
    <s v="Y"/>
    <n v="2"/>
    <n v="-2"/>
    <n v="0"/>
    <n v="33"/>
    <n v="0"/>
    <m/>
    <n v="0"/>
    <n v="1"/>
    <n v="922"/>
    <n v="1"/>
    <x v="4"/>
    <n v="1"/>
    <n v="1"/>
    <n v="95"/>
    <n v="4"/>
    <n v="4"/>
    <n v="3"/>
    <n v="16184"/>
    <n v="22578"/>
    <n v="4"/>
    <n v="19"/>
    <n v="3"/>
    <n v="3"/>
    <n v="80"/>
    <n v="1"/>
    <n v="10"/>
    <n v="3"/>
    <n v="6"/>
    <n v="1"/>
    <n v="0"/>
    <n v="5"/>
  </r>
  <r>
    <s v="No"/>
    <s v="Travel_Rarely"/>
    <x v="2"/>
    <s v="Current Employees"/>
    <x v="0"/>
    <x v="0"/>
    <s v="STAFF-613"/>
    <x v="456"/>
    <x v="1"/>
    <x v="5"/>
    <x v="2"/>
    <s v="No"/>
    <s v="Y"/>
    <n v="3"/>
    <n v="-2"/>
    <n v="0"/>
    <n v="31"/>
    <n v="0"/>
    <m/>
    <n v="0"/>
    <n v="1"/>
    <n v="688"/>
    <n v="7"/>
    <x v="3"/>
    <n v="1"/>
    <n v="3"/>
    <n v="44"/>
    <n v="2"/>
    <n v="3"/>
    <n v="2"/>
    <n v="11557"/>
    <n v="25291"/>
    <n v="9"/>
    <n v="21"/>
    <n v="4"/>
    <n v="3"/>
    <n v="80"/>
    <n v="1"/>
    <n v="10"/>
    <n v="2"/>
    <n v="5"/>
    <n v="4"/>
    <n v="0"/>
    <n v="1"/>
  </r>
  <r>
    <s v="Yes"/>
    <s v="Travel_Frequently"/>
    <x v="4"/>
    <s v="Ex-Employees"/>
    <x v="0"/>
    <x v="3"/>
    <s v="STAFF-614"/>
    <x v="457"/>
    <x v="1"/>
    <x v="6"/>
    <x v="0"/>
    <s v="Yes"/>
    <s v="Y"/>
    <n v="3"/>
    <n v="-2"/>
    <n v="0"/>
    <n v="18"/>
    <n v="1"/>
    <n v="1"/>
    <n v="1"/>
    <n v="0"/>
    <n v="1306"/>
    <n v="5"/>
    <x v="3"/>
    <n v="1"/>
    <n v="2"/>
    <n v="69"/>
    <n v="3"/>
    <n v="1"/>
    <n v="1"/>
    <n v="1878"/>
    <n v="8059"/>
    <n v="1"/>
    <n v="14"/>
    <n v="3"/>
    <n v="4"/>
    <n v="80"/>
    <n v="0"/>
    <n v="0"/>
    <n v="3"/>
    <n v="0"/>
    <n v="0"/>
    <n v="0"/>
    <n v="0"/>
  </r>
  <r>
    <s v="No"/>
    <s v="Non-Travel"/>
    <x v="0"/>
    <s v="Current Employees"/>
    <x v="0"/>
    <x v="1"/>
    <s v="STAFF-615"/>
    <x v="458"/>
    <x v="1"/>
    <x v="0"/>
    <x v="2"/>
    <s v="No"/>
    <s v="Y"/>
    <n v="2"/>
    <n v="-2"/>
    <n v="0"/>
    <n v="40"/>
    <n v="0"/>
    <m/>
    <n v="0"/>
    <n v="1"/>
    <n v="1094"/>
    <n v="28"/>
    <x v="3"/>
    <n v="1"/>
    <n v="3"/>
    <n v="58"/>
    <n v="1"/>
    <n v="3"/>
    <n v="3"/>
    <n v="10932"/>
    <n v="11373"/>
    <n v="3"/>
    <n v="15"/>
    <n v="3"/>
    <n v="3"/>
    <n v="80"/>
    <n v="1"/>
    <n v="20"/>
    <n v="3"/>
    <n v="1"/>
    <n v="0"/>
    <n v="0"/>
    <n v="1"/>
  </r>
  <r>
    <s v="No"/>
    <s v="Non-Travel"/>
    <x v="0"/>
    <s v="Current Employees"/>
    <x v="1"/>
    <x v="1"/>
    <s v="STAFF-616"/>
    <x v="459"/>
    <x v="0"/>
    <x v="4"/>
    <x v="0"/>
    <s v="Yes"/>
    <s v="Y"/>
    <n v="3"/>
    <n v="-2"/>
    <n v="0"/>
    <n v="41"/>
    <n v="0"/>
    <m/>
    <n v="0"/>
    <n v="1"/>
    <n v="509"/>
    <n v="2"/>
    <x v="2"/>
    <n v="1"/>
    <n v="1"/>
    <n v="62"/>
    <n v="2"/>
    <n v="2"/>
    <n v="3"/>
    <n v="6811"/>
    <n v="2112"/>
    <n v="2"/>
    <n v="17"/>
    <n v="3"/>
    <n v="1"/>
    <n v="80"/>
    <n v="0"/>
    <n v="10"/>
    <n v="3"/>
    <n v="8"/>
    <n v="7"/>
    <n v="0"/>
    <n v="7"/>
  </r>
  <r>
    <s v="No"/>
    <s v="Travel_Rarely"/>
    <x v="2"/>
    <s v="Current Employees"/>
    <x v="0"/>
    <x v="2"/>
    <s v="STAFF-618"/>
    <x v="460"/>
    <x v="1"/>
    <x v="0"/>
    <x v="2"/>
    <s v="No"/>
    <s v="Y"/>
    <n v="5"/>
    <n v="-2"/>
    <n v="0"/>
    <n v="26"/>
    <n v="0"/>
    <m/>
    <n v="0"/>
    <n v="1"/>
    <n v="775"/>
    <n v="29"/>
    <x v="0"/>
    <n v="1"/>
    <n v="1"/>
    <n v="45"/>
    <n v="3"/>
    <n v="2"/>
    <n v="3"/>
    <n v="4306"/>
    <n v="4267"/>
    <n v="5"/>
    <n v="12"/>
    <n v="3"/>
    <n v="1"/>
    <n v="80"/>
    <n v="2"/>
    <n v="8"/>
    <n v="3"/>
    <n v="0"/>
    <n v="0"/>
    <n v="0"/>
    <n v="0"/>
  </r>
  <r>
    <s v="No"/>
    <s v="Travel_Rarely"/>
    <x v="0"/>
    <s v="Current Employees"/>
    <x v="0"/>
    <x v="2"/>
    <s v="STAFF-620"/>
    <x v="461"/>
    <x v="0"/>
    <x v="0"/>
    <x v="0"/>
    <s v="No"/>
    <s v="Y"/>
    <n v="3"/>
    <n v="-2"/>
    <n v="0"/>
    <n v="35"/>
    <n v="0"/>
    <m/>
    <n v="0"/>
    <n v="1"/>
    <n v="195"/>
    <n v="1"/>
    <x v="3"/>
    <n v="1"/>
    <n v="1"/>
    <n v="80"/>
    <n v="3"/>
    <n v="2"/>
    <n v="3"/>
    <n v="4859"/>
    <n v="6698"/>
    <n v="1"/>
    <n v="16"/>
    <n v="3"/>
    <n v="4"/>
    <n v="80"/>
    <n v="0"/>
    <n v="5"/>
    <n v="3"/>
    <n v="5"/>
    <n v="4"/>
    <n v="0"/>
    <n v="3"/>
  </r>
  <r>
    <s v="No"/>
    <s v="Travel_Rarely"/>
    <x v="2"/>
    <s v="Current Employees"/>
    <x v="0"/>
    <x v="0"/>
    <s v="STAFF-621"/>
    <x v="462"/>
    <x v="1"/>
    <x v="0"/>
    <x v="0"/>
    <s v="No"/>
    <s v="Y"/>
    <n v="3"/>
    <n v="-2"/>
    <n v="0"/>
    <n v="34"/>
    <n v="0"/>
    <m/>
    <n v="0"/>
    <n v="1"/>
    <n v="258"/>
    <n v="21"/>
    <x v="2"/>
    <n v="1"/>
    <n v="4"/>
    <n v="74"/>
    <n v="4"/>
    <n v="2"/>
    <n v="2"/>
    <n v="5337"/>
    <n v="19921"/>
    <n v="1"/>
    <n v="12"/>
    <n v="3"/>
    <n v="4"/>
    <n v="80"/>
    <n v="0"/>
    <n v="10"/>
    <n v="3"/>
    <n v="10"/>
    <n v="7"/>
    <n v="5"/>
    <n v="7"/>
  </r>
  <r>
    <s v="Yes"/>
    <s v="Travel_Rarely"/>
    <x v="2"/>
    <s v="Ex-Employees"/>
    <x v="1"/>
    <x v="4"/>
    <s v="STAFF-622"/>
    <x v="463"/>
    <x v="1"/>
    <x v="2"/>
    <x v="0"/>
    <s v="Yes"/>
    <s v="Y"/>
    <n v="3"/>
    <n v="-2"/>
    <n v="0"/>
    <n v="26"/>
    <n v="1"/>
    <n v="1"/>
    <n v="1"/>
    <n v="0"/>
    <n v="471"/>
    <n v="24"/>
    <x v="3"/>
    <n v="1"/>
    <n v="4"/>
    <n v="66"/>
    <n v="1"/>
    <n v="1"/>
    <n v="4"/>
    <n v="2340"/>
    <n v="23213"/>
    <n v="1"/>
    <n v="18"/>
    <n v="3"/>
    <n v="2"/>
    <n v="80"/>
    <n v="0"/>
    <n v="1"/>
    <n v="1"/>
    <n v="1"/>
    <n v="0"/>
    <n v="0"/>
    <n v="0"/>
  </r>
  <r>
    <s v="No"/>
    <s v="Travel_Rarely"/>
    <x v="0"/>
    <s v="Current Employees"/>
    <x v="1"/>
    <x v="4"/>
    <s v="STAFF-623"/>
    <x v="464"/>
    <x v="0"/>
    <x v="3"/>
    <x v="0"/>
    <s v="No"/>
    <s v="Y"/>
    <n v="3"/>
    <n v="-2"/>
    <n v="0"/>
    <n v="37"/>
    <n v="0"/>
    <m/>
    <n v="0"/>
    <n v="1"/>
    <n v="799"/>
    <n v="1"/>
    <x v="3"/>
    <n v="1"/>
    <n v="4"/>
    <n v="59"/>
    <n v="3"/>
    <n v="3"/>
    <n v="4"/>
    <n v="7491"/>
    <n v="23848"/>
    <n v="4"/>
    <n v="17"/>
    <n v="3"/>
    <n v="4"/>
    <n v="80"/>
    <n v="0"/>
    <n v="12"/>
    <n v="4"/>
    <n v="6"/>
    <n v="5"/>
    <n v="1"/>
    <n v="2"/>
  </r>
  <r>
    <s v="No"/>
    <s v="Travel_Frequently"/>
    <x v="1"/>
    <s v="Current Employees"/>
    <x v="1"/>
    <x v="2"/>
    <s v="STAFF-624"/>
    <x v="465"/>
    <x v="0"/>
    <x v="4"/>
    <x v="1"/>
    <s v="No"/>
    <s v="Y"/>
    <n v="3"/>
    <n v="-2"/>
    <n v="0"/>
    <n v="46"/>
    <n v="0"/>
    <m/>
    <n v="0"/>
    <n v="1"/>
    <n v="1034"/>
    <n v="18"/>
    <x v="1"/>
    <n v="1"/>
    <n v="1"/>
    <n v="86"/>
    <n v="3"/>
    <n v="3"/>
    <n v="3"/>
    <n v="10527"/>
    <n v="8984"/>
    <n v="5"/>
    <n v="11"/>
    <n v="3"/>
    <n v="4"/>
    <n v="80"/>
    <n v="0"/>
    <n v="28"/>
    <n v="2"/>
    <n v="2"/>
    <n v="2"/>
    <n v="1"/>
    <n v="2"/>
  </r>
  <r>
    <s v="No"/>
    <s v="Travel_Rarely"/>
    <x v="0"/>
    <s v="Current Employees"/>
    <x v="0"/>
    <x v="0"/>
    <s v="STAFF-625"/>
    <x v="466"/>
    <x v="0"/>
    <x v="5"/>
    <x v="1"/>
    <s v="No"/>
    <s v="Y"/>
    <n v="2"/>
    <n v="-2"/>
    <n v="0"/>
    <n v="41"/>
    <n v="0"/>
    <m/>
    <n v="0"/>
    <n v="1"/>
    <n v="1276"/>
    <n v="2"/>
    <x v="4"/>
    <n v="1"/>
    <n v="2"/>
    <n v="91"/>
    <n v="3"/>
    <n v="4"/>
    <n v="2"/>
    <n v="16595"/>
    <n v="5626"/>
    <n v="7"/>
    <n v="16"/>
    <n v="3"/>
    <n v="2"/>
    <n v="80"/>
    <n v="1"/>
    <n v="22"/>
    <n v="3"/>
    <n v="18"/>
    <n v="16"/>
    <n v="11"/>
    <n v="8"/>
  </r>
  <r>
    <s v="No"/>
    <s v="Non-Travel"/>
    <x v="0"/>
    <s v="Current Employees"/>
    <x v="0"/>
    <x v="2"/>
    <s v="STAFF-626"/>
    <x v="467"/>
    <x v="1"/>
    <x v="0"/>
    <x v="2"/>
    <s v="No"/>
    <s v="Y"/>
    <n v="6"/>
    <n v="-2"/>
    <n v="0"/>
    <n v="37"/>
    <n v="0"/>
    <m/>
    <n v="0"/>
    <n v="1"/>
    <n v="142"/>
    <n v="9"/>
    <x v="2"/>
    <n v="1"/>
    <n v="1"/>
    <n v="69"/>
    <n v="3"/>
    <n v="3"/>
    <n v="3"/>
    <n v="8834"/>
    <n v="24666"/>
    <n v="1"/>
    <n v="13"/>
    <n v="3"/>
    <n v="4"/>
    <n v="80"/>
    <n v="1"/>
    <n v="9"/>
    <n v="3"/>
    <n v="9"/>
    <n v="5"/>
    <n v="7"/>
    <n v="7"/>
  </r>
  <r>
    <s v="No"/>
    <s v="Travel_Rarely"/>
    <x v="1"/>
    <s v="Current Employees"/>
    <x v="1"/>
    <x v="4"/>
    <s v="STAFF-630"/>
    <x v="468"/>
    <x v="1"/>
    <x v="1"/>
    <x v="2"/>
    <s v="Yes"/>
    <s v="Y"/>
    <n v="3"/>
    <n v="-2"/>
    <n v="0"/>
    <n v="52"/>
    <n v="0"/>
    <m/>
    <n v="0"/>
    <n v="1"/>
    <n v="956"/>
    <n v="6"/>
    <x v="0"/>
    <n v="1"/>
    <n v="4"/>
    <n v="78"/>
    <n v="3"/>
    <n v="2"/>
    <n v="4"/>
    <n v="5577"/>
    <n v="22087"/>
    <n v="3"/>
    <n v="12"/>
    <n v="3"/>
    <n v="2"/>
    <n v="80"/>
    <n v="2"/>
    <n v="18"/>
    <n v="3"/>
    <n v="10"/>
    <n v="9"/>
    <n v="6"/>
    <n v="9"/>
  </r>
  <r>
    <s v="Yes"/>
    <s v="Non-Travel"/>
    <x v="2"/>
    <s v="Ex-Employees"/>
    <x v="0"/>
    <x v="1"/>
    <s v="STAFF-631"/>
    <x v="469"/>
    <x v="1"/>
    <x v="0"/>
    <x v="1"/>
    <s v="No"/>
    <s v="Y"/>
    <n v="2"/>
    <n v="-2"/>
    <n v="0"/>
    <n v="32"/>
    <n v="1"/>
    <n v="1"/>
    <n v="1"/>
    <n v="0"/>
    <n v="1474"/>
    <n v="11"/>
    <x v="2"/>
    <n v="1"/>
    <n v="4"/>
    <n v="60"/>
    <n v="4"/>
    <n v="2"/>
    <n v="3"/>
    <n v="4707"/>
    <n v="23914"/>
    <n v="8"/>
    <n v="12"/>
    <n v="3"/>
    <n v="4"/>
    <n v="80"/>
    <n v="0"/>
    <n v="6"/>
    <n v="3"/>
    <n v="4"/>
    <n v="2"/>
    <n v="1"/>
    <n v="2"/>
  </r>
  <r>
    <s v="No"/>
    <s v="Travel_Frequently"/>
    <x v="4"/>
    <s v="Current Employees"/>
    <x v="0"/>
    <x v="2"/>
    <s v="STAFF-632"/>
    <x v="470"/>
    <x v="1"/>
    <x v="6"/>
    <x v="1"/>
    <s v="No"/>
    <s v="Y"/>
    <n v="3"/>
    <n v="-2"/>
    <n v="0"/>
    <n v="24"/>
    <n v="0"/>
    <m/>
    <n v="0"/>
    <n v="1"/>
    <n v="535"/>
    <n v="24"/>
    <x v="3"/>
    <n v="1"/>
    <n v="4"/>
    <n v="38"/>
    <n v="3"/>
    <n v="1"/>
    <n v="4"/>
    <n v="2400"/>
    <n v="5530"/>
    <n v="0"/>
    <n v="13"/>
    <n v="3"/>
    <n v="3"/>
    <n v="80"/>
    <n v="2"/>
    <n v="3"/>
    <n v="3"/>
    <n v="2"/>
    <n v="2"/>
    <n v="2"/>
    <n v="1"/>
  </r>
  <r>
    <s v="No"/>
    <s v="Travel_Rarely"/>
    <x v="0"/>
    <s v="Current Employees"/>
    <x v="1"/>
    <x v="2"/>
    <s v="STAFF-634"/>
    <x v="471"/>
    <x v="0"/>
    <x v="4"/>
    <x v="1"/>
    <s v="No"/>
    <s v="Y"/>
    <n v="4"/>
    <n v="-2"/>
    <n v="0"/>
    <n v="38"/>
    <n v="0"/>
    <m/>
    <n v="0"/>
    <n v="1"/>
    <n v="1495"/>
    <n v="10"/>
    <x v="3"/>
    <n v="1"/>
    <n v="3"/>
    <n v="76"/>
    <n v="3"/>
    <n v="2"/>
    <n v="3"/>
    <n v="9824"/>
    <n v="22174"/>
    <n v="3"/>
    <n v="19"/>
    <n v="3"/>
    <n v="3"/>
    <n v="80"/>
    <n v="1"/>
    <n v="18"/>
    <n v="3"/>
    <n v="1"/>
    <n v="0"/>
    <n v="0"/>
    <n v="0"/>
  </r>
  <r>
    <s v="No"/>
    <s v="Travel_Rarely"/>
    <x v="0"/>
    <s v="Current Employees"/>
    <x v="1"/>
    <x v="0"/>
    <s v="STAFF-635"/>
    <x v="472"/>
    <x v="0"/>
    <x v="3"/>
    <x v="1"/>
    <s v="No"/>
    <s v="Y"/>
    <n v="2"/>
    <n v="-2"/>
    <n v="0"/>
    <n v="37"/>
    <n v="0"/>
    <m/>
    <n v="0"/>
    <n v="1"/>
    <n v="446"/>
    <n v="1"/>
    <x v="2"/>
    <n v="1"/>
    <n v="2"/>
    <n v="65"/>
    <n v="3"/>
    <n v="2"/>
    <n v="2"/>
    <n v="6447"/>
    <n v="15701"/>
    <n v="6"/>
    <n v="12"/>
    <n v="3"/>
    <n v="2"/>
    <n v="80"/>
    <n v="1"/>
    <n v="8"/>
    <n v="2"/>
    <n v="6"/>
    <n v="5"/>
    <n v="4"/>
    <n v="3"/>
  </r>
  <r>
    <s v="No"/>
    <s v="Travel_Rarely"/>
    <x v="1"/>
    <s v="Current Employees"/>
    <x v="1"/>
    <x v="0"/>
    <s v="STAFF-638"/>
    <x v="473"/>
    <x v="1"/>
    <x v="7"/>
    <x v="2"/>
    <s v="Yes"/>
    <s v="Y"/>
    <n v="5"/>
    <n v="-2"/>
    <n v="0"/>
    <n v="49"/>
    <n v="0"/>
    <m/>
    <n v="0"/>
    <n v="1"/>
    <n v="1245"/>
    <n v="18"/>
    <x v="2"/>
    <n v="1"/>
    <n v="4"/>
    <n v="58"/>
    <n v="2"/>
    <n v="5"/>
    <n v="2"/>
    <n v="19502"/>
    <n v="2125"/>
    <n v="1"/>
    <n v="17"/>
    <n v="3"/>
    <n v="3"/>
    <n v="80"/>
    <n v="1"/>
    <n v="31"/>
    <n v="3"/>
    <n v="31"/>
    <n v="9"/>
    <n v="0"/>
    <n v="9"/>
  </r>
  <r>
    <s v="No"/>
    <s v="Travel_Rarely"/>
    <x v="4"/>
    <s v="Current Employees"/>
    <x v="1"/>
    <x v="2"/>
    <s v="STAFF-639"/>
    <x v="474"/>
    <x v="1"/>
    <x v="1"/>
    <x v="1"/>
    <s v="Yes"/>
    <s v="Y"/>
    <n v="3"/>
    <n v="-2"/>
    <n v="0"/>
    <n v="24"/>
    <n v="0"/>
    <m/>
    <n v="0"/>
    <n v="1"/>
    <n v="691"/>
    <n v="23"/>
    <x v="3"/>
    <n v="1"/>
    <n v="2"/>
    <n v="89"/>
    <n v="4"/>
    <n v="1"/>
    <n v="4"/>
    <n v="2725"/>
    <n v="21630"/>
    <n v="1"/>
    <n v="11"/>
    <n v="3"/>
    <n v="2"/>
    <n v="80"/>
    <n v="2"/>
    <n v="6"/>
    <n v="3"/>
    <n v="6"/>
    <n v="5"/>
    <n v="1"/>
    <n v="4"/>
  </r>
  <r>
    <s v="No"/>
    <s v="Travel_Rarely"/>
    <x v="2"/>
    <s v="Current Employees"/>
    <x v="0"/>
    <x v="3"/>
    <s v="STAFF-641"/>
    <x v="475"/>
    <x v="1"/>
    <x v="0"/>
    <x v="1"/>
    <s v="No"/>
    <s v="Y"/>
    <n v="5"/>
    <n v="-2"/>
    <n v="0"/>
    <n v="26"/>
    <n v="0"/>
    <m/>
    <n v="0"/>
    <n v="1"/>
    <n v="703"/>
    <n v="28"/>
    <x v="0"/>
    <n v="1"/>
    <n v="1"/>
    <n v="66"/>
    <n v="3"/>
    <n v="2"/>
    <n v="1"/>
    <n v="6272"/>
    <n v="7428"/>
    <n v="1"/>
    <n v="20"/>
    <n v="4"/>
    <n v="4"/>
    <n v="80"/>
    <n v="2"/>
    <n v="6"/>
    <n v="4"/>
    <n v="5"/>
    <n v="3"/>
    <n v="1"/>
    <n v="4"/>
  </r>
  <r>
    <s v="No"/>
    <s v="Travel_Rarely"/>
    <x v="4"/>
    <s v="Current Employees"/>
    <x v="1"/>
    <x v="1"/>
    <s v="STAFF-643"/>
    <x v="476"/>
    <x v="1"/>
    <x v="2"/>
    <x v="1"/>
    <s v="No"/>
    <s v="Y"/>
    <n v="2"/>
    <n v="-2"/>
    <n v="0"/>
    <n v="24"/>
    <n v="0"/>
    <m/>
    <n v="0"/>
    <n v="1"/>
    <n v="823"/>
    <n v="17"/>
    <x v="0"/>
    <n v="1"/>
    <n v="4"/>
    <n v="94"/>
    <n v="2"/>
    <n v="1"/>
    <n v="3"/>
    <n v="2127"/>
    <n v="9100"/>
    <n v="1"/>
    <n v="21"/>
    <n v="4"/>
    <n v="4"/>
    <n v="80"/>
    <n v="1"/>
    <n v="1"/>
    <n v="3"/>
    <n v="1"/>
    <n v="0"/>
    <n v="0"/>
    <n v="0"/>
  </r>
  <r>
    <s v="No"/>
    <s v="Travel_Frequently"/>
    <x v="1"/>
    <s v="Current Employees"/>
    <x v="2"/>
    <x v="2"/>
    <s v="STAFF-644"/>
    <x v="477"/>
    <x v="1"/>
    <x v="5"/>
    <x v="1"/>
    <s v="No"/>
    <s v="Y"/>
    <n v="2"/>
    <n v="-2"/>
    <n v="0"/>
    <n v="50"/>
    <n v="0"/>
    <m/>
    <n v="0"/>
    <n v="1"/>
    <n v="1246"/>
    <n v="3"/>
    <x v="3"/>
    <n v="1"/>
    <n v="1"/>
    <n v="99"/>
    <n v="3"/>
    <n v="5"/>
    <n v="3"/>
    <n v="18200"/>
    <n v="7999"/>
    <n v="1"/>
    <n v="11"/>
    <n v="3"/>
    <n v="3"/>
    <n v="80"/>
    <n v="1"/>
    <n v="32"/>
    <n v="3"/>
    <n v="32"/>
    <n v="5"/>
    <n v="10"/>
    <n v="7"/>
  </r>
  <r>
    <s v="No"/>
    <s v="Travel_Rarely"/>
    <x v="2"/>
    <s v="Current Employees"/>
    <x v="0"/>
    <x v="2"/>
    <s v="STAFF-645"/>
    <x v="478"/>
    <x v="1"/>
    <x v="6"/>
    <x v="1"/>
    <s v="No"/>
    <s v="Y"/>
    <n v="1"/>
    <n v="-2"/>
    <n v="0"/>
    <n v="25"/>
    <n v="0"/>
    <m/>
    <n v="0"/>
    <n v="1"/>
    <n v="622"/>
    <n v="13"/>
    <x v="1"/>
    <n v="1"/>
    <n v="2"/>
    <n v="40"/>
    <n v="3"/>
    <n v="1"/>
    <n v="3"/>
    <n v="2096"/>
    <n v="26376"/>
    <n v="1"/>
    <n v="11"/>
    <n v="3"/>
    <n v="3"/>
    <n v="80"/>
    <n v="0"/>
    <n v="7"/>
    <n v="3"/>
    <n v="7"/>
    <n v="4"/>
    <n v="0"/>
    <n v="6"/>
  </r>
  <r>
    <s v="Yes"/>
    <s v="Travel_Frequently"/>
    <x v="4"/>
    <s v="Ex-Employees"/>
    <x v="1"/>
    <x v="0"/>
    <s v="STAFF-647"/>
    <x v="479"/>
    <x v="0"/>
    <x v="2"/>
    <x v="1"/>
    <s v="Yes"/>
    <s v="Y"/>
    <n v="4"/>
    <n v="-2"/>
    <n v="0"/>
    <n v="24"/>
    <n v="1"/>
    <n v="1"/>
    <n v="1"/>
    <n v="0"/>
    <n v="1287"/>
    <n v="7"/>
    <x v="3"/>
    <n v="1"/>
    <n v="1"/>
    <n v="55"/>
    <n v="3"/>
    <n v="1"/>
    <n v="2"/>
    <n v="2886"/>
    <n v="14168"/>
    <n v="1"/>
    <n v="16"/>
    <n v="3"/>
    <n v="4"/>
    <n v="80"/>
    <n v="1"/>
    <n v="6"/>
    <n v="3"/>
    <n v="6"/>
    <n v="3"/>
    <n v="1"/>
    <n v="2"/>
  </r>
  <r>
    <s v="Yes"/>
    <s v="Travel_Frequently"/>
    <x v="2"/>
    <s v="Ex-Employees"/>
    <x v="0"/>
    <x v="0"/>
    <s v="STAFF-648"/>
    <x v="480"/>
    <x v="1"/>
    <x v="6"/>
    <x v="1"/>
    <s v="No"/>
    <s v="Y"/>
    <n v="2"/>
    <n v="-2"/>
    <n v="0"/>
    <n v="30"/>
    <n v="1"/>
    <n v="1"/>
    <n v="1"/>
    <n v="0"/>
    <n v="448"/>
    <n v="12"/>
    <x v="2"/>
    <n v="1"/>
    <n v="2"/>
    <n v="74"/>
    <n v="2"/>
    <n v="1"/>
    <n v="2"/>
    <n v="2033"/>
    <n v="14470"/>
    <n v="1"/>
    <n v="18"/>
    <n v="3"/>
    <n v="3"/>
    <n v="80"/>
    <n v="1"/>
    <n v="1"/>
    <n v="4"/>
    <n v="1"/>
    <n v="0"/>
    <n v="0"/>
    <n v="0"/>
  </r>
  <r>
    <s v="No"/>
    <s v="Travel_Rarely"/>
    <x v="2"/>
    <s v="Current Employees"/>
    <x v="1"/>
    <x v="0"/>
    <s v="STAFF-649"/>
    <x v="481"/>
    <x v="1"/>
    <x v="1"/>
    <x v="1"/>
    <s v="Yes"/>
    <s v="Y"/>
    <n v="3"/>
    <n v="-2"/>
    <n v="0"/>
    <n v="34"/>
    <n v="0"/>
    <m/>
    <n v="0"/>
    <n v="1"/>
    <n v="254"/>
    <n v="1"/>
    <x v="0"/>
    <n v="1"/>
    <n v="2"/>
    <n v="83"/>
    <n v="2"/>
    <n v="1"/>
    <n v="2"/>
    <n v="3622"/>
    <n v="22794"/>
    <n v="1"/>
    <n v="13"/>
    <n v="3"/>
    <n v="4"/>
    <n v="80"/>
    <n v="1"/>
    <n v="6"/>
    <n v="3"/>
    <n v="6"/>
    <n v="5"/>
    <n v="1"/>
    <n v="3"/>
  </r>
  <r>
    <s v="Yes"/>
    <s v="Travel_Rarely"/>
    <x v="2"/>
    <s v="Ex-Employees"/>
    <x v="0"/>
    <x v="2"/>
    <s v="STAFF-650"/>
    <x v="482"/>
    <x v="1"/>
    <x v="0"/>
    <x v="2"/>
    <s v="No"/>
    <s v="Y"/>
    <n v="2"/>
    <n v="-2"/>
    <n v="0"/>
    <n v="31"/>
    <n v="1"/>
    <n v="1"/>
    <n v="1"/>
    <n v="0"/>
    <n v="1365"/>
    <n v="13"/>
    <x v="2"/>
    <n v="1"/>
    <n v="2"/>
    <n v="46"/>
    <n v="3"/>
    <n v="2"/>
    <n v="3"/>
    <n v="4233"/>
    <n v="11512"/>
    <n v="2"/>
    <n v="17"/>
    <n v="3"/>
    <n v="3"/>
    <n v="80"/>
    <n v="0"/>
    <n v="9"/>
    <n v="1"/>
    <n v="3"/>
    <n v="1"/>
    <n v="1"/>
    <n v="2"/>
  </r>
  <r>
    <s v="No"/>
    <s v="Travel_Rarely"/>
    <x v="0"/>
    <s v="Current Employees"/>
    <x v="1"/>
    <x v="1"/>
    <s v="STAFF-652"/>
    <x v="483"/>
    <x v="1"/>
    <x v="2"/>
    <x v="0"/>
    <s v="No"/>
    <s v="Y"/>
    <n v="3"/>
    <n v="-2"/>
    <n v="0"/>
    <n v="35"/>
    <n v="0"/>
    <m/>
    <n v="0"/>
    <n v="1"/>
    <n v="538"/>
    <n v="25"/>
    <x v="0"/>
    <n v="1"/>
    <n v="1"/>
    <n v="54"/>
    <n v="2"/>
    <n v="2"/>
    <n v="4"/>
    <n v="3681"/>
    <n v="14004"/>
    <n v="4"/>
    <n v="14"/>
    <n v="3"/>
    <n v="4"/>
    <n v="80"/>
    <n v="0"/>
    <n v="9"/>
    <n v="3"/>
    <n v="3"/>
    <n v="2"/>
    <n v="0"/>
    <n v="2"/>
  </r>
  <r>
    <s v="No"/>
    <s v="Travel_Rarely"/>
    <x v="2"/>
    <s v="Current Employees"/>
    <x v="0"/>
    <x v="2"/>
    <s v="STAFF-653"/>
    <x v="484"/>
    <x v="1"/>
    <x v="0"/>
    <x v="2"/>
    <s v="No"/>
    <s v="Y"/>
    <n v="4"/>
    <n v="-2"/>
    <n v="0"/>
    <n v="31"/>
    <n v="0"/>
    <m/>
    <n v="0"/>
    <n v="1"/>
    <n v="525"/>
    <n v="6"/>
    <x v="2"/>
    <n v="1"/>
    <n v="1"/>
    <n v="66"/>
    <n v="4"/>
    <n v="2"/>
    <n v="4"/>
    <n v="5460"/>
    <n v="6219"/>
    <n v="4"/>
    <n v="22"/>
    <n v="4"/>
    <n v="4"/>
    <n v="80"/>
    <n v="2"/>
    <n v="13"/>
    <n v="4"/>
    <n v="7"/>
    <n v="7"/>
    <n v="5"/>
    <n v="7"/>
  </r>
  <r>
    <s v="No"/>
    <s v="Travel_Rarely"/>
    <x v="2"/>
    <s v="Current Employees"/>
    <x v="1"/>
    <x v="2"/>
    <s v="STAFF-655"/>
    <x v="485"/>
    <x v="0"/>
    <x v="1"/>
    <x v="2"/>
    <s v="No"/>
    <s v="Y"/>
    <n v="5"/>
    <n v="-2"/>
    <n v="0"/>
    <n v="27"/>
    <n v="0"/>
    <m/>
    <n v="0"/>
    <n v="1"/>
    <n v="798"/>
    <n v="6"/>
    <x v="2"/>
    <n v="1"/>
    <n v="1"/>
    <n v="66"/>
    <n v="2"/>
    <n v="1"/>
    <n v="3"/>
    <n v="2187"/>
    <n v="5013"/>
    <n v="0"/>
    <n v="12"/>
    <n v="3"/>
    <n v="3"/>
    <n v="80"/>
    <n v="2"/>
    <n v="6"/>
    <n v="2"/>
    <n v="5"/>
    <n v="3"/>
    <n v="0"/>
    <n v="3"/>
  </r>
  <r>
    <s v="No"/>
    <s v="Travel_Rarely"/>
    <x v="0"/>
    <s v="Current Employees"/>
    <x v="0"/>
    <x v="3"/>
    <s v="STAFF-656"/>
    <x v="486"/>
    <x v="1"/>
    <x v="0"/>
    <x v="1"/>
    <s v="Yes"/>
    <s v="Y"/>
    <n v="3"/>
    <n v="-2"/>
    <n v="0"/>
    <n v="37"/>
    <n v="0"/>
    <m/>
    <n v="0"/>
    <n v="1"/>
    <n v="558"/>
    <n v="2"/>
    <x v="3"/>
    <n v="1"/>
    <n v="4"/>
    <n v="75"/>
    <n v="3"/>
    <n v="2"/>
    <n v="1"/>
    <n v="9602"/>
    <n v="3010"/>
    <n v="4"/>
    <n v="11"/>
    <n v="3"/>
    <n v="3"/>
    <n v="80"/>
    <n v="1"/>
    <n v="17"/>
    <n v="2"/>
    <n v="3"/>
    <n v="0"/>
    <n v="1"/>
    <n v="0"/>
  </r>
  <r>
    <s v="No"/>
    <s v="Travel_Rarely"/>
    <x v="4"/>
    <s v="Current Employees"/>
    <x v="1"/>
    <x v="0"/>
    <s v="STAFF-657"/>
    <x v="487"/>
    <x v="0"/>
    <x v="1"/>
    <x v="0"/>
    <s v="No"/>
    <s v="Y"/>
    <n v="0"/>
    <n v="-2"/>
    <n v="0"/>
    <n v="20"/>
    <n v="0"/>
    <m/>
    <n v="0"/>
    <n v="1"/>
    <n v="959"/>
    <n v="1"/>
    <x v="3"/>
    <n v="1"/>
    <n v="4"/>
    <n v="83"/>
    <n v="2"/>
    <n v="1"/>
    <n v="2"/>
    <n v="2836"/>
    <n v="11757"/>
    <n v="1"/>
    <n v="13"/>
    <n v="3"/>
    <n v="4"/>
    <n v="80"/>
    <n v="0"/>
    <n v="1"/>
    <n v="4"/>
    <n v="1"/>
    <n v="0"/>
    <n v="0"/>
    <n v="0"/>
  </r>
  <r>
    <s v="No"/>
    <s v="Travel_Rarely"/>
    <x v="0"/>
    <s v="Current Employees"/>
    <x v="1"/>
    <x v="0"/>
    <s v="STAFF-659"/>
    <x v="488"/>
    <x v="0"/>
    <x v="4"/>
    <x v="1"/>
    <s v="No"/>
    <s v="Y"/>
    <n v="4"/>
    <n v="-2"/>
    <n v="0"/>
    <n v="42"/>
    <n v="0"/>
    <m/>
    <n v="0"/>
    <n v="1"/>
    <n v="622"/>
    <n v="2"/>
    <x v="2"/>
    <n v="1"/>
    <n v="3"/>
    <n v="81"/>
    <n v="3"/>
    <n v="2"/>
    <n v="2"/>
    <n v="4089"/>
    <n v="5718"/>
    <n v="1"/>
    <n v="13"/>
    <n v="3"/>
    <n v="2"/>
    <n v="80"/>
    <n v="2"/>
    <n v="10"/>
    <n v="3"/>
    <n v="10"/>
    <n v="2"/>
    <n v="2"/>
    <n v="2"/>
  </r>
  <r>
    <s v="No"/>
    <s v="Travel_Rarely"/>
    <x v="0"/>
    <s v="Current Employees"/>
    <x v="1"/>
    <x v="1"/>
    <s v="STAFF-661"/>
    <x v="489"/>
    <x v="1"/>
    <x v="7"/>
    <x v="2"/>
    <s v="Yes"/>
    <s v="Y"/>
    <n v="3"/>
    <n v="-2"/>
    <n v="0"/>
    <n v="43"/>
    <n v="0"/>
    <m/>
    <n v="0"/>
    <n v="1"/>
    <n v="782"/>
    <n v="6"/>
    <x v="2"/>
    <n v="1"/>
    <n v="2"/>
    <n v="50"/>
    <n v="2"/>
    <n v="4"/>
    <n v="4"/>
    <n v="16627"/>
    <n v="2671"/>
    <n v="4"/>
    <n v="14"/>
    <n v="3"/>
    <n v="3"/>
    <n v="80"/>
    <n v="1"/>
    <n v="21"/>
    <n v="2"/>
    <n v="1"/>
    <n v="0"/>
    <n v="0"/>
    <n v="0"/>
  </r>
  <r>
    <s v="No"/>
    <s v="Travel_Rarely"/>
    <x v="0"/>
    <s v="Current Employees"/>
    <x v="1"/>
    <x v="0"/>
    <s v="STAFF-662"/>
    <x v="490"/>
    <x v="0"/>
    <x v="1"/>
    <x v="0"/>
    <s v="No"/>
    <s v="Y"/>
    <n v="3"/>
    <n v="-2"/>
    <n v="0"/>
    <n v="38"/>
    <n v="0"/>
    <m/>
    <n v="0"/>
    <n v="1"/>
    <n v="362"/>
    <n v="1"/>
    <x v="1"/>
    <n v="1"/>
    <n v="3"/>
    <n v="43"/>
    <n v="3"/>
    <n v="1"/>
    <n v="2"/>
    <n v="2619"/>
    <n v="14561"/>
    <n v="3"/>
    <n v="17"/>
    <n v="3"/>
    <n v="4"/>
    <n v="80"/>
    <n v="0"/>
    <n v="8"/>
    <n v="2"/>
    <n v="0"/>
    <n v="0"/>
    <n v="0"/>
    <n v="0"/>
  </r>
  <r>
    <s v="No"/>
    <s v="Travel_Frequently"/>
    <x v="0"/>
    <s v="Current Employees"/>
    <x v="1"/>
    <x v="2"/>
    <s v="STAFF-663"/>
    <x v="491"/>
    <x v="1"/>
    <x v="2"/>
    <x v="2"/>
    <s v="Yes"/>
    <s v="Y"/>
    <n v="3"/>
    <n v="-2"/>
    <n v="0"/>
    <n v="43"/>
    <n v="0"/>
    <m/>
    <n v="0"/>
    <n v="1"/>
    <n v="1001"/>
    <n v="9"/>
    <x v="4"/>
    <n v="1"/>
    <n v="4"/>
    <n v="72"/>
    <n v="3"/>
    <n v="2"/>
    <n v="3"/>
    <n v="5679"/>
    <n v="19627"/>
    <n v="3"/>
    <n v="13"/>
    <n v="3"/>
    <n v="2"/>
    <n v="80"/>
    <n v="1"/>
    <n v="10"/>
    <n v="3"/>
    <n v="8"/>
    <n v="7"/>
    <n v="4"/>
    <n v="7"/>
  </r>
  <r>
    <s v="No"/>
    <s v="Travel_Rarely"/>
    <x v="1"/>
    <s v="Current Employees"/>
    <x v="1"/>
    <x v="0"/>
    <s v="STAFF-664"/>
    <x v="492"/>
    <x v="0"/>
    <x v="5"/>
    <x v="1"/>
    <s v="No"/>
    <s v="Y"/>
    <n v="3"/>
    <n v="-2"/>
    <n v="0"/>
    <n v="48"/>
    <n v="0"/>
    <m/>
    <n v="0"/>
    <n v="1"/>
    <n v="1236"/>
    <n v="1"/>
    <x v="2"/>
    <n v="1"/>
    <n v="4"/>
    <n v="40"/>
    <n v="2"/>
    <n v="4"/>
    <n v="2"/>
    <n v="15402"/>
    <n v="17997"/>
    <n v="7"/>
    <n v="11"/>
    <n v="3"/>
    <n v="1"/>
    <n v="80"/>
    <n v="1"/>
    <n v="21"/>
    <n v="1"/>
    <n v="3"/>
    <n v="2"/>
    <n v="0"/>
    <n v="2"/>
  </r>
  <r>
    <s v="No"/>
    <s v="Travel_Rarely"/>
    <x v="0"/>
    <s v="Current Employees"/>
    <x v="2"/>
    <x v="0"/>
    <s v="STAFF-665"/>
    <x v="493"/>
    <x v="0"/>
    <x v="8"/>
    <x v="0"/>
    <s v="No"/>
    <s v="Y"/>
    <n v="1"/>
    <n v="-2"/>
    <n v="0"/>
    <n v="44"/>
    <n v="0"/>
    <m/>
    <n v="0"/>
    <n v="1"/>
    <n v="1112"/>
    <n v="1"/>
    <x v="2"/>
    <n v="1"/>
    <n v="1"/>
    <n v="50"/>
    <n v="2"/>
    <n v="2"/>
    <n v="2"/>
    <n v="5985"/>
    <n v="26894"/>
    <n v="4"/>
    <n v="11"/>
    <n v="3"/>
    <n v="2"/>
    <n v="80"/>
    <n v="0"/>
    <n v="10"/>
    <n v="4"/>
    <n v="2"/>
    <n v="2"/>
    <n v="0"/>
    <n v="2"/>
  </r>
  <r>
    <s v="No"/>
    <s v="Travel_Rarely"/>
    <x v="2"/>
    <s v="Current Employees"/>
    <x v="0"/>
    <x v="4"/>
    <s v="STAFF-666"/>
    <x v="494"/>
    <x v="0"/>
    <x v="6"/>
    <x v="2"/>
    <s v="Yes"/>
    <s v="Y"/>
    <n v="3"/>
    <n v="-2"/>
    <n v="0"/>
    <n v="34"/>
    <n v="0"/>
    <m/>
    <n v="0"/>
    <n v="1"/>
    <n v="204"/>
    <n v="14"/>
    <x v="3"/>
    <n v="1"/>
    <n v="4"/>
    <n v="31"/>
    <n v="3"/>
    <n v="1"/>
    <n v="4"/>
    <n v="2579"/>
    <n v="2912"/>
    <n v="1"/>
    <n v="18"/>
    <n v="3"/>
    <n v="4"/>
    <n v="80"/>
    <n v="2"/>
    <n v="8"/>
    <n v="3"/>
    <n v="8"/>
    <n v="2"/>
    <n v="0"/>
    <n v="6"/>
  </r>
  <r>
    <s v="Yes"/>
    <s v="Travel_Rarely"/>
    <x v="2"/>
    <s v="Ex-Employees"/>
    <x v="0"/>
    <x v="3"/>
    <s v="STAFF-667"/>
    <x v="495"/>
    <x v="1"/>
    <x v="6"/>
    <x v="2"/>
    <s v="No"/>
    <s v="Y"/>
    <n v="3"/>
    <n v="-2"/>
    <n v="0"/>
    <n v="27"/>
    <n v="1"/>
    <n v="1"/>
    <n v="1"/>
    <n v="0"/>
    <n v="1420"/>
    <n v="2"/>
    <x v="1"/>
    <n v="1"/>
    <n v="3"/>
    <n v="85"/>
    <n v="3"/>
    <n v="1"/>
    <n v="1"/>
    <n v="3041"/>
    <n v="16346"/>
    <n v="0"/>
    <n v="11"/>
    <n v="3"/>
    <n v="2"/>
    <n v="80"/>
    <n v="1"/>
    <n v="5"/>
    <n v="3"/>
    <n v="4"/>
    <n v="3"/>
    <n v="0"/>
    <n v="2"/>
  </r>
  <r>
    <s v="No"/>
    <s v="Travel_Rarely"/>
    <x v="4"/>
    <s v="Current Employees"/>
    <x v="0"/>
    <x v="4"/>
    <s v="STAFF-669"/>
    <x v="496"/>
    <x v="1"/>
    <x v="6"/>
    <x v="0"/>
    <s v="No"/>
    <s v="Y"/>
    <n v="2"/>
    <n v="-2"/>
    <n v="0"/>
    <n v="21"/>
    <n v="0"/>
    <m/>
    <n v="0"/>
    <n v="1"/>
    <n v="1343"/>
    <n v="22"/>
    <x v="1"/>
    <n v="1"/>
    <n v="4"/>
    <n v="49"/>
    <n v="3"/>
    <n v="1"/>
    <n v="4"/>
    <n v="3447"/>
    <n v="24444"/>
    <n v="1"/>
    <n v="11"/>
    <n v="3"/>
    <n v="3"/>
    <n v="80"/>
    <n v="0"/>
    <n v="3"/>
    <n v="3"/>
    <n v="3"/>
    <n v="2"/>
    <n v="1"/>
    <n v="2"/>
  </r>
  <r>
    <s v="No"/>
    <s v="Travel_Rarely"/>
    <x v="0"/>
    <s v="Current Employees"/>
    <x v="1"/>
    <x v="1"/>
    <s v="STAFF-671"/>
    <x v="497"/>
    <x v="1"/>
    <x v="5"/>
    <x v="1"/>
    <s v="Yes"/>
    <s v="Y"/>
    <n v="2"/>
    <n v="-2"/>
    <n v="0"/>
    <n v="44"/>
    <n v="0"/>
    <m/>
    <n v="0"/>
    <n v="1"/>
    <n v="1315"/>
    <n v="3"/>
    <x v="2"/>
    <n v="1"/>
    <n v="4"/>
    <n v="35"/>
    <n v="3"/>
    <n v="5"/>
    <n v="4"/>
    <n v="19513"/>
    <n v="9358"/>
    <n v="4"/>
    <n v="12"/>
    <n v="3"/>
    <n v="1"/>
    <n v="80"/>
    <n v="1"/>
    <n v="26"/>
    <n v="4"/>
    <n v="2"/>
    <n v="2"/>
    <n v="0"/>
    <n v="1"/>
  </r>
  <r>
    <s v="No"/>
    <s v="Travel_Rarely"/>
    <x v="4"/>
    <s v="Current Employees"/>
    <x v="1"/>
    <x v="2"/>
    <s v="STAFF-675"/>
    <x v="498"/>
    <x v="1"/>
    <x v="1"/>
    <x v="1"/>
    <s v="No"/>
    <s v="Y"/>
    <n v="3"/>
    <n v="-2"/>
    <n v="0"/>
    <n v="22"/>
    <n v="0"/>
    <m/>
    <n v="0"/>
    <n v="1"/>
    <n v="604"/>
    <n v="6"/>
    <x v="1"/>
    <n v="1"/>
    <n v="1"/>
    <n v="69"/>
    <n v="3"/>
    <n v="1"/>
    <n v="3"/>
    <n v="2773"/>
    <n v="12145"/>
    <n v="0"/>
    <n v="20"/>
    <n v="4"/>
    <n v="4"/>
    <n v="80"/>
    <n v="0"/>
    <n v="3"/>
    <n v="3"/>
    <n v="2"/>
    <n v="2"/>
    <n v="2"/>
    <n v="2"/>
  </r>
  <r>
    <s v="No"/>
    <s v="Travel_Rarely"/>
    <x v="2"/>
    <s v="Current Employees"/>
    <x v="0"/>
    <x v="3"/>
    <s v="STAFF-677"/>
    <x v="499"/>
    <x v="1"/>
    <x v="0"/>
    <x v="2"/>
    <s v="No"/>
    <s v="Y"/>
    <n v="3"/>
    <n v="-2"/>
    <n v="0"/>
    <n v="33"/>
    <n v="0"/>
    <m/>
    <n v="0"/>
    <n v="1"/>
    <n v="1216"/>
    <n v="8"/>
    <x v="2"/>
    <n v="1"/>
    <n v="3"/>
    <n v="39"/>
    <n v="3"/>
    <n v="2"/>
    <n v="1"/>
    <n v="7104"/>
    <n v="20431"/>
    <n v="0"/>
    <n v="12"/>
    <n v="3"/>
    <n v="4"/>
    <n v="80"/>
    <n v="0"/>
    <n v="6"/>
    <n v="3"/>
    <n v="5"/>
    <n v="0"/>
    <n v="1"/>
    <n v="2"/>
  </r>
  <r>
    <s v="No"/>
    <s v="Travel_Rarely"/>
    <x v="2"/>
    <s v="Current Employees"/>
    <x v="1"/>
    <x v="0"/>
    <s v="STAFF-679"/>
    <x v="500"/>
    <x v="0"/>
    <x v="1"/>
    <x v="1"/>
    <s v="Yes"/>
    <s v="Y"/>
    <n v="2"/>
    <n v="-2"/>
    <n v="0"/>
    <n v="32"/>
    <n v="0"/>
    <m/>
    <n v="0"/>
    <n v="1"/>
    <n v="646"/>
    <n v="9"/>
    <x v="2"/>
    <n v="1"/>
    <n v="1"/>
    <n v="92"/>
    <n v="3"/>
    <n v="2"/>
    <n v="2"/>
    <n v="6322"/>
    <n v="18089"/>
    <n v="1"/>
    <n v="12"/>
    <n v="3"/>
    <n v="4"/>
    <n v="80"/>
    <n v="1"/>
    <n v="6"/>
    <n v="2"/>
    <n v="6"/>
    <n v="4"/>
    <n v="0"/>
    <n v="5"/>
  </r>
  <r>
    <s v="No"/>
    <s v="Travel_Frequently"/>
    <x v="2"/>
    <s v="Current Employees"/>
    <x v="1"/>
    <x v="2"/>
    <s v="STAFF-680"/>
    <x v="501"/>
    <x v="0"/>
    <x v="1"/>
    <x v="2"/>
    <s v="No"/>
    <s v="Y"/>
    <n v="2"/>
    <n v="-2"/>
    <n v="0"/>
    <n v="30"/>
    <n v="0"/>
    <m/>
    <n v="0"/>
    <n v="1"/>
    <n v="160"/>
    <n v="3"/>
    <x v="3"/>
    <n v="1"/>
    <n v="3"/>
    <n v="71"/>
    <n v="3"/>
    <n v="1"/>
    <n v="3"/>
    <n v="2083"/>
    <n v="22653"/>
    <n v="1"/>
    <n v="20"/>
    <n v="4"/>
    <n v="3"/>
    <n v="80"/>
    <n v="1"/>
    <n v="1"/>
    <n v="3"/>
    <n v="1"/>
    <n v="0"/>
    <n v="0"/>
    <n v="0"/>
  </r>
  <r>
    <s v="No"/>
    <s v="Travel_Rarely"/>
    <x v="1"/>
    <s v="Current Employees"/>
    <x v="0"/>
    <x v="2"/>
    <s v="STAFF-682"/>
    <x v="502"/>
    <x v="0"/>
    <x v="0"/>
    <x v="0"/>
    <s v="No"/>
    <s v="Y"/>
    <n v="2"/>
    <n v="-2"/>
    <n v="0"/>
    <n v="53"/>
    <n v="0"/>
    <m/>
    <n v="0"/>
    <n v="1"/>
    <n v="238"/>
    <n v="1"/>
    <x v="1"/>
    <n v="1"/>
    <n v="4"/>
    <n v="34"/>
    <n v="3"/>
    <n v="2"/>
    <n v="3"/>
    <n v="8381"/>
    <n v="7507"/>
    <n v="7"/>
    <n v="20"/>
    <n v="4"/>
    <n v="4"/>
    <n v="80"/>
    <n v="0"/>
    <n v="18"/>
    <n v="4"/>
    <n v="14"/>
    <n v="7"/>
    <n v="8"/>
    <n v="10"/>
  </r>
  <r>
    <s v="No"/>
    <s v="Travel_Rarely"/>
    <x v="2"/>
    <s v="Current Employees"/>
    <x v="1"/>
    <x v="0"/>
    <s v="STAFF-683"/>
    <x v="503"/>
    <x v="1"/>
    <x v="1"/>
    <x v="1"/>
    <s v="No"/>
    <s v="Y"/>
    <n v="4"/>
    <n v="-2"/>
    <n v="0"/>
    <n v="34"/>
    <n v="0"/>
    <m/>
    <n v="0"/>
    <n v="1"/>
    <n v="1397"/>
    <n v="1"/>
    <x v="4"/>
    <n v="1"/>
    <n v="2"/>
    <n v="42"/>
    <n v="3"/>
    <n v="1"/>
    <n v="2"/>
    <n v="2691"/>
    <n v="7660"/>
    <n v="1"/>
    <n v="12"/>
    <n v="3"/>
    <n v="4"/>
    <n v="80"/>
    <n v="1"/>
    <n v="10"/>
    <n v="2"/>
    <n v="10"/>
    <n v="9"/>
    <n v="8"/>
    <n v="8"/>
  </r>
  <r>
    <s v="Yes"/>
    <s v="Travel_Frequently"/>
    <x v="1"/>
    <s v="Ex-Employees"/>
    <x v="0"/>
    <x v="0"/>
    <s v="STAFF-684"/>
    <x v="504"/>
    <x v="0"/>
    <x v="0"/>
    <x v="1"/>
    <s v="No"/>
    <s v="Y"/>
    <n v="4"/>
    <n v="-2"/>
    <n v="0"/>
    <n v="45"/>
    <n v="1"/>
    <n v="1"/>
    <n v="1"/>
    <n v="0"/>
    <n v="306"/>
    <n v="26"/>
    <x v="2"/>
    <n v="1"/>
    <n v="1"/>
    <n v="100"/>
    <n v="3"/>
    <n v="2"/>
    <n v="2"/>
    <n v="4286"/>
    <n v="5630"/>
    <n v="2"/>
    <n v="14"/>
    <n v="3"/>
    <n v="4"/>
    <n v="80"/>
    <n v="2"/>
    <n v="5"/>
    <n v="3"/>
    <n v="1"/>
    <n v="1"/>
    <n v="0"/>
    <n v="0"/>
  </r>
  <r>
    <s v="No"/>
    <s v="Travel_Rarely"/>
    <x v="2"/>
    <s v="Current Employees"/>
    <x v="1"/>
    <x v="0"/>
    <s v="STAFF-686"/>
    <x v="505"/>
    <x v="0"/>
    <x v="2"/>
    <x v="1"/>
    <s v="Yes"/>
    <s v="Y"/>
    <n v="2"/>
    <n v="-2"/>
    <n v="0"/>
    <n v="26"/>
    <n v="0"/>
    <m/>
    <n v="0"/>
    <n v="1"/>
    <n v="991"/>
    <n v="6"/>
    <x v="3"/>
    <n v="1"/>
    <n v="3"/>
    <n v="71"/>
    <n v="3"/>
    <n v="1"/>
    <n v="2"/>
    <n v="2659"/>
    <n v="17759"/>
    <n v="1"/>
    <n v="13"/>
    <n v="3"/>
    <n v="3"/>
    <n v="80"/>
    <n v="1"/>
    <n v="3"/>
    <n v="3"/>
    <n v="3"/>
    <n v="2"/>
    <n v="0"/>
    <n v="2"/>
  </r>
  <r>
    <s v="No"/>
    <s v="Travel_Rarely"/>
    <x v="0"/>
    <s v="Current Employees"/>
    <x v="1"/>
    <x v="1"/>
    <s v="STAFF-689"/>
    <x v="506"/>
    <x v="1"/>
    <x v="3"/>
    <x v="1"/>
    <s v="No"/>
    <s v="Y"/>
    <n v="2"/>
    <n v="-2"/>
    <n v="0"/>
    <n v="37"/>
    <n v="0"/>
    <m/>
    <n v="0"/>
    <n v="1"/>
    <n v="482"/>
    <n v="3"/>
    <x v="3"/>
    <n v="1"/>
    <n v="3"/>
    <n v="36"/>
    <n v="3"/>
    <n v="3"/>
    <n v="3"/>
    <n v="9434"/>
    <n v="9606"/>
    <n v="1"/>
    <n v="15"/>
    <n v="3"/>
    <n v="3"/>
    <n v="80"/>
    <n v="1"/>
    <n v="10"/>
    <n v="3"/>
    <n v="10"/>
    <n v="7"/>
    <n v="7"/>
    <n v="8"/>
  </r>
  <r>
    <s v="No"/>
    <s v="Travel_Rarely"/>
    <x v="2"/>
    <s v="Current Employees"/>
    <x v="0"/>
    <x v="2"/>
    <s v="STAFF-690"/>
    <x v="507"/>
    <x v="0"/>
    <x v="0"/>
    <x v="1"/>
    <s v="No"/>
    <s v="Y"/>
    <n v="5"/>
    <n v="-2"/>
    <n v="0"/>
    <n v="29"/>
    <n v="0"/>
    <m/>
    <n v="0"/>
    <n v="1"/>
    <n v="1176"/>
    <n v="3"/>
    <x v="0"/>
    <n v="1"/>
    <n v="2"/>
    <n v="62"/>
    <n v="3"/>
    <n v="2"/>
    <n v="3"/>
    <n v="5561"/>
    <n v="3487"/>
    <n v="1"/>
    <n v="14"/>
    <n v="3"/>
    <n v="1"/>
    <n v="80"/>
    <n v="1"/>
    <n v="6"/>
    <n v="2"/>
    <n v="6"/>
    <n v="0"/>
    <n v="1"/>
    <n v="2"/>
  </r>
  <r>
    <s v="No"/>
    <s v="Travel_Rarely"/>
    <x v="0"/>
    <s v="Current Employees"/>
    <x v="1"/>
    <x v="0"/>
    <s v="STAFF-691"/>
    <x v="508"/>
    <x v="1"/>
    <x v="1"/>
    <x v="0"/>
    <s v="No"/>
    <s v="Y"/>
    <n v="3"/>
    <n v="-2"/>
    <n v="0"/>
    <n v="35"/>
    <n v="0"/>
    <m/>
    <n v="0"/>
    <n v="1"/>
    <n v="1017"/>
    <n v="6"/>
    <x v="2"/>
    <n v="1"/>
    <n v="2"/>
    <n v="82"/>
    <n v="1"/>
    <n v="2"/>
    <n v="2"/>
    <n v="6646"/>
    <n v="19368"/>
    <n v="1"/>
    <n v="13"/>
    <n v="3"/>
    <n v="2"/>
    <n v="80"/>
    <n v="0"/>
    <n v="17"/>
    <n v="3"/>
    <n v="17"/>
    <n v="11"/>
    <n v="11"/>
    <n v="8"/>
  </r>
  <r>
    <s v="No"/>
    <s v="Travel_Frequently"/>
    <x v="2"/>
    <s v="Current Employees"/>
    <x v="1"/>
    <x v="0"/>
    <s v="STAFF-692"/>
    <x v="509"/>
    <x v="1"/>
    <x v="4"/>
    <x v="2"/>
    <s v="No"/>
    <s v="Y"/>
    <n v="2"/>
    <n v="-2"/>
    <n v="0"/>
    <n v="33"/>
    <n v="0"/>
    <m/>
    <n v="0"/>
    <n v="1"/>
    <n v="1296"/>
    <n v="6"/>
    <x v="3"/>
    <n v="1"/>
    <n v="3"/>
    <n v="30"/>
    <n v="3"/>
    <n v="2"/>
    <n v="2"/>
    <n v="7725"/>
    <n v="5335"/>
    <n v="3"/>
    <n v="23"/>
    <n v="4"/>
    <n v="3"/>
    <n v="80"/>
    <n v="1"/>
    <n v="15"/>
    <n v="1"/>
    <n v="13"/>
    <n v="11"/>
    <n v="4"/>
    <n v="7"/>
  </r>
  <r>
    <s v="No"/>
    <s v="Travel_Rarely"/>
    <x v="1"/>
    <s v="Current Employees"/>
    <x v="2"/>
    <x v="2"/>
    <s v="STAFF-698"/>
    <x v="510"/>
    <x v="1"/>
    <x v="8"/>
    <x v="1"/>
    <s v="No"/>
    <s v="Y"/>
    <n v="1"/>
    <n v="-2"/>
    <n v="0"/>
    <n v="54"/>
    <n v="0"/>
    <m/>
    <n v="0"/>
    <n v="1"/>
    <n v="397"/>
    <n v="19"/>
    <x v="2"/>
    <n v="1"/>
    <n v="3"/>
    <n v="88"/>
    <n v="3"/>
    <n v="3"/>
    <n v="3"/>
    <n v="10725"/>
    <n v="6729"/>
    <n v="2"/>
    <n v="15"/>
    <n v="3"/>
    <n v="3"/>
    <n v="80"/>
    <n v="1"/>
    <n v="16"/>
    <n v="4"/>
    <n v="9"/>
    <n v="7"/>
    <n v="7"/>
    <n v="1"/>
  </r>
  <r>
    <s v="No"/>
    <s v="Travel_Rarely"/>
    <x v="0"/>
    <s v="Current Employees"/>
    <x v="1"/>
    <x v="2"/>
    <s v="STAFF-699"/>
    <x v="511"/>
    <x v="1"/>
    <x v="3"/>
    <x v="2"/>
    <s v="Yes"/>
    <s v="Y"/>
    <n v="2"/>
    <n v="-2"/>
    <n v="0"/>
    <n v="36"/>
    <n v="0"/>
    <m/>
    <n v="0"/>
    <n v="1"/>
    <n v="913"/>
    <n v="9"/>
    <x v="0"/>
    <n v="1"/>
    <n v="2"/>
    <n v="48"/>
    <n v="2"/>
    <n v="2"/>
    <n v="3"/>
    <n v="8847"/>
    <n v="13934"/>
    <n v="2"/>
    <n v="11"/>
    <n v="3"/>
    <n v="3"/>
    <n v="80"/>
    <n v="1"/>
    <n v="13"/>
    <n v="3"/>
    <n v="3"/>
    <n v="2"/>
    <n v="0"/>
    <n v="2"/>
  </r>
  <r>
    <s v="No"/>
    <s v="Travel_Rarely"/>
    <x v="2"/>
    <s v="Current Employees"/>
    <x v="1"/>
    <x v="2"/>
    <s v="STAFF-700"/>
    <x v="512"/>
    <x v="1"/>
    <x v="1"/>
    <x v="0"/>
    <s v="No"/>
    <s v="Y"/>
    <n v="0"/>
    <n v="-2"/>
    <n v="0"/>
    <n v="27"/>
    <n v="0"/>
    <m/>
    <n v="0"/>
    <n v="1"/>
    <n v="1115"/>
    <n v="3"/>
    <x v="2"/>
    <n v="1"/>
    <n v="1"/>
    <n v="54"/>
    <n v="2"/>
    <n v="1"/>
    <n v="4"/>
    <n v="2045"/>
    <n v="15174"/>
    <n v="0"/>
    <n v="13"/>
    <n v="3"/>
    <n v="4"/>
    <n v="80"/>
    <n v="0"/>
    <n v="5"/>
    <n v="3"/>
    <n v="4"/>
    <n v="2"/>
    <n v="1"/>
    <n v="1"/>
  </r>
  <r>
    <s v="Yes"/>
    <s v="Travel_Rarely"/>
    <x v="4"/>
    <s v="Ex-Employees"/>
    <x v="1"/>
    <x v="2"/>
    <s v="STAFF-701"/>
    <x v="513"/>
    <x v="1"/>
    <x v="1"/>
    <x v="0"/>
    <s v="Yes"/>
    <s v="Y"/>
    <n v="5"/>
    <n v="-2"/>
    <n v="0"/>
    <n v="20"/>
    <n v="1"/>
    <n v="1"/>
    <n v="1"/>
    <n v="0"/>
    <n v="1362"/>
    <n v="10"/>
    <x v="1"/>
    <n v="1"/>
    <n v="4"/>
    <n v="32"/>
    <n v="3"/>
    <n v="1"/>
    <n v="3"/>
    <n v="1009"/>
    <n v="26999"/>
    <n v="1"/>
    <n v="11"/>
    <n v="3"/>
    <n v="4"/>
    <n v="80"/>
    <n v="0"/>
    <n v="1"/>
    <n v="3"/>
    <n v="1"/>
    <n v="0"/>
    <n v="1"/>
    <n v="1"/>
  </r>
  <r>
    <s v="Yes"/>
    <s v="Travel_Frequently"/>
    <x v="2"/>
    <s v="Ex-Employees"/>
    <x v="1"/>
    <x v="0"/>
    <s v="STAFF-702"/>
    <x v="514"/>
    <x v="1"/>
    <x v="1"/>
    <x v="0"/>
    <s v="Yes"/>
    <s v="Y"/>
    <n v="3"/>
    <n v="-2"/>
    <n v="0"/>
    <n v="33"/>
    <n v="1"/>
    <n v="1"/>
    <n v="1"/>
    <n v="0"/>
    <n v="1076"/>
    <n v="3"/>
    <x v="3"/>
    <n v="1"/>
    <n v="1"/>
    <n v="70"/>
    <n v="3"/>
    <n v="1"/>
    <n v="2"/>
    <n v="3348"/>
    <n v="3164"/>
    <n v="1"/>
    <n v="11"/>
    <n v="3"/>
    <n v="1"/>
    <n v="80"/>
    <n v="0"/>
    <n v="10"/>
    <n v="3"/>
    <n v="10"/>
    <n v="8"/>
    <n v="9"/>
    <n v="7"/>
  </r>
  <r>
    <s v="No"/>
    <s v="Non-Travel"/>
    <x v="0"/>
    <s v="Current Employees"/>
    <x v="1"/>
    <x v="0"/>
    <s v="STAFF-704"/>
    <x v="515"/>
    <x v="1"/>
    <x v="2"/>
    <x v="1"/>
    <s v="No"/>
    <s v="Y"/>
    <n v="3"/>
    <n v="-2"/>
    <n v="0"/>
    <n v="35"/>
    <n v="0"/>
    <m/>
    <n v="0"/>
    <n v="1"/>
    <n v="727"/>
    <n v="3"/>
    <x v="3"/>
    <n v="1"/>
    <n v="3"/>
    <n v="41"/>
    <n v="2"/>
    <n v="1"/>
    <n v="2"/>
    <n v="1281"/>
    <n v="16900"/>
    <n v="1"/>
    <n v="18"/>
    <n v="3"/>
    <n v="3"/>
    <n v="80"/>
    <n v="2"/>
    <n v="1"/>
    <n v="3"/>
    <n v="1"/>
    <n v="0"/>
    <n v="0"/>
    <n v="0"/>
  </r>
  <r>
    <s v="No"/>
    <s v="Travel_Rarely"/>
    <x v="4"/>
    <s v="Current Employees"/>
    <x v="1"/>
    <x v="2"/>
    <s v="STAFF-705"/>
    <x v="516"/>
    <x v="1"/>
    <x v="1"/>
    <x v="1"/>
    <s v="No"/>
    <s v="Y"/>
    <n v="3"/>
    <n v="-2"/>
    <n v="0"/>
    <n v="23"/>
    <n v="0"/>
    <m/>
    <n v="0"/>
    <n v="1"/>
    <n v="885"/>
    <n v="4"/>
    <x v="3"/>
    <n v="1"/>
    <n v="1"/>
    <n v="58"/>
    <n v="4"/>
    <n v="1"/>
    <n v="3"/>
    <n v="2819"/>
    <n v="8544"/>
    <n v="2"/>
    <n v="16"/>
    <n v="3"/>
    <n v="1"/>
    <n v="80"/>
    <n v="1"/>
    <n v="5"/>
    <n v="4"/>
    <n v="3"/>
    <n v="2"/>
    <n v="0"/>
    <n v="2"/>
  </r>
  <r>
    <s v="No"/>
    <s v="Travel_Rarely"/>
    <x v="2"/>
    <s v="Current Employees"/>
    <x v="0"/>
    <x v="0"/>
    <s v="STAFF-707"/>
    <x v="517"/>
    <x v="1"/>
    <x v="0"/>
    <x v="1"/>
    <s v="No"/>
    <s v="Y"/>
    <n v="4"/>
    <n v="-2"/>
    <n v="0"/>
    <n v="25"/>
    <n v="0"/>
    <m/>
    <n v="0"/>
    <n v="1"/>
    <n v="810"/>
    <n v="8"/>
    <x v="3"/>
    <n v="1"/>
    <n v="4"/>
    <n v="57"/>
    <n v="4"/>
    <n v="2"/>
    <n v="2"/>
    <n v="4851"/>
    <n v="15678"/>
    <n v="0"/>
    <n v="22"/>
    <n v="4"/>
    <n v="3"/>
    <n v="80"/>
    <n v="1"/>
    <n v="4"/>
    <n v="3"/>
    <n v="3"/>
    <n v="2"/>
    <n v="1"/>
    <n v="2"/>
  </r>
  <r>
    <s v="No"/>
    <s v="Travel_Rarely"/>
    <x v="0"/>
    <s v="Current Employees"/>
    <x v="0"/>
    <x v="3"/>
    <s v="STAFF-709"/>
    <x v="518"/>
    <x v="0"/>
    <x v="0"/>
    <x v="0"/>
    <s v="No"/>
    <s v="Y"/>
    <n v="2"/>
    <n v="-2"/>
    <n v="0"/>
    <n v="38"/>
    <n v="0"/>
    <m/>
    <n v="0"/>
    <n v="1"/>
    <n v="243"/>
    <n v="7"/>
    <x v="2"/>
    <n v="1"/>
    <n v="4"/>
    <n v="46"/>
    <n v="2"/>
    <n v="2"/>
    <n v="1"/>
    <n v="4028"/>
    <n v="7791"/>
    <n v="0"/>
    <n v="20"/>
    <n v="4"/>
    <n v="1"/>
    <n v="80"/>
    <n v="0"/>
    <n v="8"/>
    <n v="3"/>
    <n v="7"/>
    <n v="7"/>
    <n v="0"/>
    <n v="5"/>
  </r>
  <r>
    <s v="No"/>
    <s v="Travel_Frequently"/>
    <x v="2"/>
    <s v="Current Employees"/>
    <x v="1"/>
    <x v="0"/>
    <s v="STAFF-710"/>
    <x v="519"/>
    <x v="1"/>
    <x v="1"/>
    <x v="2"/>
    <s v="No"/>
    <s v="Y"/>
    <n v="5"/>
    <n v="-2"/>
    <n v="0"/>
    <n v="29"/>
    <n v="0"/>
    <m/>
    <n v="0"/>
    <n v="1"/>
    <n v="806"/>
    <n v="1"/>
    <x v="2"/>
    <n v="1"/>
    <n v="2"/>
    <n v="76"/>
    <n v="1"/>
    <n v="1"/>
    <n v="4"/>
    <n v="2720"/>
    <n v="18959"/>
    <n v="1"/>
    <n v="18"/>
    <n v="3"/>
    <n v="4"/>
    <n v="80"/>
    <n v="1"/>
    <n v="10"/>
    <n v="3"/>
    <n v="10"/>
    <n v="7"/>
    <n v="2"/>
    <n v="8"/>
  </r>
  <r>
    <s v="No"/>
    <s v="Travel_Rarely"/>
    <x v="1"/>
    <s v="Current Employees"/>
    <x v="0"/>
    <x v="3"/>
    <s v="STAFF-712"/>
    <x v="520"/>
    <x v="1"/>
    <x v="0"/>
    <x v="1"/>
    <s v="No"/>
    <s v="Y"/>
    <n v="3"/>
    <n v="-2"/>
    <n v="0"/>
    <n v="48"/>
    <n v="0"/>
    <m/>
    <n v="0"/>
    <n v="1"/>
    <n v="817"/>
    <n v="2"/>
    <x v="1"/>
    <n v="1"/>
    <n v="2"/>
    <n v="56"/>
    <n v="4"/>
    <n v="2"/>
    <n v="1"/>
    <n v="8120"/>
    <n v="18597"/>
    <n v="3"/>
    <n v="12"/>
    <n v="3"/>
    <n v="4"/>
    <n v="80"/>
    <n v="0"/>
    <n v="12"/>
    <n v="3"/>
    <n v="2"/>
    <n v="2"/>
    <n v="2"/>
    <n v="2"/>
  </r>
  <r>
    <s v="No"/>
    <s v="Travel_Frequently"/>
    <x v="2"/>
    <s v="Current Employees"/>
    <x v="0"/>
    <x v="2"/>
    <s v="STAFF-714"/>
    <x v="521"/>
    <x v="0"/>
    <x v="0"/>
    <x v="2"/>
    <s v="Yes"/>
    <s v="Y"/>
    <n v="3"/>
    <n v="-2"/>
    <n v="0"/>
    <n v="27"/>
    <n v="0"/>
    <m/>
    <n v="0"/>
    <n v="1"/>
    <n v="1410"/>
    <n v="3"/>
    <x v="1"/>
    <n v="1"/>
    <n v="4"/>
    <n v="71"/>
    <n v="4"/>
    <n v="2"/>
    <n v="4"/>
    <n v="4647"/>
    <n v="16673"/>
    <n v="1"/>
    <n v="20"/>
    <n v="4"/>
    <n v="2"/>
    <n v="80"/>
    <n v="2"/>
    <n v="6"/>
    <n v="3"/>
    <n v="6"/>
    <n v="5"/>
    <n v="0"/>
    <n v="4"/>
  </r>
  <r>
    <s v="No"/>
    <s v="Travel_Rarely"/>
    <x v="0"/>
    <s v="Current Employees"/>
    <x v="1"/>
    <x v="0"/>
    <s v="STAFF-715"/>
    <x v="522"/>
    <x v="1"/>
    <x v="1"/>
    <x v="0"/>
    <s v="No"/>
    <s v="Y"/>
    <n v="2"/>
    <n v="-2"/>
    <n v="0"/>
    <n v="37"/>
    <n v="0"/>
    <m/>
    <n v="0"/>
    <n v="1"/>
    <n v="1225"/>
    <n v="10"/>
    <x v="0"/>
    <n v="1"/>
    <n v="4"/>
    <n v="80"/>
    <n v="4"/>
    <n v="1"/>
    <n v="4"/>
    <n v="4680"/>
    <n v="15232"/>
    <n v="3"/>
    <n v="17"/>
    <n v="3"/>
    <n v="1"/>
    <n v="80"/>
    <n v="0"/>
    <n v="4"/>
    <n v="3"/>
    <n v="1"/>
    <n v="0"/>
    <n v="0"/>
    <n v="0"/>
  </r>
  <r>
    <s v="No"/>
    <s v="Travel_Rarely"/>
    <x v="1"/>
    <s v="Current Employees"/>
    <x v="1"/>
    <x v="2"/>
    <s v="STAFF-716"/>
    <x v="523"/>
    <x v="1"/>
    <x v="2"/>
    <x v="1"/>
    <s v="Yes"/>
    <s v="Y"/>
    <n v="3"/>
    <n v="-2"/>
    <n v="0"/>
    <n v="50"/>
    <n v="0"/>
    <m/>
    <n v="0"/>
    <n v="1"/>
    <n v="1207"/>
    <n v="28"/>
    <x v="1"/>
    <n v="1"/>
    <n v="4"/>
    <n v="74"/>
    <n v="4"/>
    <n v="1"/>
    <n v="3"/>
    <n v="3221"/>
    <n v="3297"/>
    <n v="1"/>
    <n v="11"/>
    <n v="3"/>
    <n v="3"/>
    <n v="80"/>
    <n v="3"/>
    <n v="20"/>
    <n v="3"/>
    <n v="20"/>
    <n v="8"/>
    <n v="3"/>
    <n v="8"/>
  </r>
  <r>
    <s v="No"/>
    <s v="Travel_Rarely"/>
    <x v="2"/>
    <s v="Current Employees"/>
    <x v="1"/>
    <x v="2"/>
    <s v="STAFF-717"/>
    <x v="524"/>
    <x v="0"/>
    <x v="4"/>
    <x v="0"/>
    <s v="No"/>
    <s v="Y"/>
    <n v="3"/>
    <n v="-2"/>
    <n v="0"/>
    <n v="34"/>
    <n v="0"/>
    <m/>
    <n v="0"/>
    <n v="1"/>
    <n v="1442"/>
    <n v="9"/>
    <x v="3"/>
    <n v="1"/>
    <n v="4"/>
    <n v="46"/>
    <n v="2"/>
    <n v="3"/>
    <n v="3"/>
    <n v="8621"/>
    <n v="17654"/>
    <n v="1"/>
    <n v="14"/>
    <n v="3"/>
    <n v="2"/>
    <n v="80"/>
    <n v="0"/>
    <n v="9"/>
    <n v="4"/>
    <n v="8"/>
    <n v="7"/>
    <n v="7"/>
    <n v="7"/>
  </r>
  <r>
    <s v="Yes"/>
    <s v="Travel_Rarely"/>
    <x v="4"/>
    <s v="Ex-Employees"/>
    <x v="0"/>
    <x v="0"/>
    <s v="STAFF-720"/>
    <x v="525"/>
    <x v="0"/>
    <x v="0"/>
    <x v="0"/>
    <s v="No"/>
    <s v="Y"/>
    <n v="3"/>
    <n v="-2"/>
    <n v="0"/>
    <n v="24"/>
    <n v="1"/>
    <n v="1"/>
    <n v="1"/>
    <n v="0"/>
    <n v="693"/>
    <n v="3"/>
    <x v="0"/>
    <n v="1"/>
    <n v="1"/>
    <n v="65"/>
    <n v="3"/>
    <n v="2"/>
    <n v="3"/>
    <n v="4577"/>
    <n v="24785"/>
    <n v="9"/>
    <n v="14"/>
    <n v="3"/>
    <n v="1"/>
    <n v="80"/>
    <n v="0"/>
    <n v="4"/>
    <n v="3"/>
    <n v="2"/>
    <n v="2"/>
    <n v="2"/>
    <n v="0"/>
  </r>
  <r>
    <s v="No"/>
    <s v="Travel_Rarely"/>
    <x v="0"/>
    <s v="Current Employees"/>
    <x v="1"/>
    <x v="4"/>
    <s v="STAFF-721"/>
    <x v="526"/>
    <x v="0"/>
    <x v="4"/>
    <x v="0"/>
    <s v="No"/>
    <s v="Y"/>
    <n v="4"/>
    <n v="-2"/>
    <n v="0"/>
    <n v="39"/>
    <n v="0"/>
    <m/>
    <n v="0"/>
    <n v="1"/>
    <n v="408"/>
    <n v="2"/>
    <x v="2"/>
    <n v="1"/>
    <n v="4"/>
    <n v="80"/>
    <n v="2"/>
    <n v="2"/>
    <n v="4"/>
    <n v="4553"/>
    <n v="20978"/>
    <n v="1"/>
    <n v="11"/>
    <n v="3"/>
    <n v="1"/>
    <n v="80"/>
    <n v="0"/>
    <n v="20"/>
    <n v="3"/>
    <n v="20"/>
    <n v="7"/>
    <n v="11"/>
    <n v="10"/>
  </r>
  <r>
    <s v="No"/>
    <s v="Travel_Rarely"/>
    <x v="2"/>
    <s v="Current Employees"/>
    <x v="0"/>
    <x v="3"/>
    <s v="STAFF-722"/>
    <x v="527"/>
    <x v="1"/>
    <x v="0"/>
    <x v="0"/>
    <s v="No"/>
    <s v="Y"/>
    <n v="2"/>
    <n v="-2"/>
    <n v="0"/>
    <n v="32"/>
    <n v="0"/>
    <m/>
    <n v="0"/>
    <n v="1"/>
    <n v="929"/>
    <n v="10"/>
    <x v="3"/>
    <n v="1"/>
    <n v="4"/>
    <n v="55"/>
    <n v="3"/>
    <n v="2"/>
    <n v="1"/>
    <n v="5396"/>
    <n v="21703"/>
    <n v="1"/>
    <n v="12"/>
    <n v="3"/>
    <n v="4"/>
    <n v="80"/>
    <n v="0"/>
    <n v="10"/>
    <n v="2"/>
    <n v="10"/>
    <n v="7"/>
    <n v="0"/>
    <n v="8"/>
  </r>
  <r>
    <s v="Yes"/>
    <s v="Travel_Frequently"/>
    <x v="1"/>
    <s v="Ex-Employees"/>
    <x v="0"/>
    <x v="4"/>
    <s v="STAFF-723"/>
    <x v="528"/>
    <x v="1"/>
    <x v="0"/>
    <x v="1"/>
    <s v="Yes"/>
    <s v="Y"/>
    <n v="4"/>
    <n v="-2"/>
    <n v="0"/>
    <n v="50"/>
    <n v="1"/>
    <n v="1"/>
    <n v="1"/>
    <n v="0"/>
    <n v="562"/>
    <n v="8"/>
    <x v="0"/>
    <n v="1"/>
    <n v="4"/>
    <n v="50"/>
    <n v="3"/>
    <n v="2"/>
    <n v="4"/>
    <n v="6796"/>
    <n v="23452"/>
    <n v="3"/>
    <n v="14"/>
    <n v="3"/>
    <n v="1"/>
    <n v="80"/>
    <n v="1"/>
    <n v="18"/>
    <n v="3"/>
    <n v="4"/>
    <n v="3"/>
    <n v="1"/>
    <n v="3"/>
  </r>
  <r>
    <s v="No"/>
    <s v="Travel_Rarely"/>
    <x v="0"/>
    <s v="Current Employees"/>
    <x v="1"/>
    <x v="0"/>
    <s v="STAFF-724"/>
    <x v="529"/>
    <x v="0"/>
    <x v="4"/>
    <x v="0"/>
    <s v="No"/>
    <s v="Y"/>
    <n v="4"/>
    <n v="-2"/>
    <n v="0"/>
    <n v="38"/>
    <n v="0"/>
    <m/>
    <n v="0"/>
    <n v="1"/>
    <n v="827"/>
    <n v="1"/>
    <x v="2"/>
    <n v="1"/>
    <n v="2"/>
    <n v="33"/>
    <n v="4"/>
    <n v="2"/>
    <n v="4"/>
    <n v="7625"/>
    <n v="19383"/>
    <n v="0"/>
    <n v="13"/>
    <n v="3"/>
    <n v="3"/>
    <n v="80"/>
    <n v="0"/>
    <n v="10"/>
    <n v="2"/>
    <n v="9"/>
    <n v="7"/>
    <n v="1"/>
    <n v="8"/>
  </r>
  <r>
    <s v="No"/>
    <s v="Travel_Rarely"/>
    <x v="2"/>
    <s v="Current Employees"/>
    <x v="1"/>
    <x v="0"/>
    <s v="STAFF-725"/>
    <x v="530"/>
    <x v="0"/>
    <x v="3"/>
    <x v="1"/>
    <s v="No"/>
    <s v="Y"/>
    <n v="3"/>
    <n v="-2"/>
    <n v="0"/>
    <n v="27"/>
    <n v="0"/>
    <m/>
    <n v="0"/>
    <n v="1"/>
    <n v="608"/>
    <n v="1"/>
    <x v="0"/>
    <n v="1"/>
    <n v="3"/>
    <n v="68"/>
    <n v="3"/>
    <n v="3"/>
    <n v="3"/>
    <n v="7412"/>
    <n v="6009"/>
    <n v="1"/>
    <n v="11"/>
    <n v="3"/>
    <n v="4"/>
    <n v="80"/>
    <n v="0"/>
    <n v="9"/>
    <n v="3"/>
    <n v="9"/>
    <n v="7"/>
    <n v="0"/>
    <n v="7"/>
  </r>
  <r>
    <s v="No"/>
    <s v="Travel_Rarely"/>
    <x v="2"/>
    <s v="Current Employees"/>
    <x v="1"/>
    <x v="0"/>
    <s v="STAFF-727"/>
    <x v="531"/>
    <x v="0"/>
    <x v="7"/>
    <x v="0"/>
    <s v="No"/>
    <s v="Y"/>
    <n v="6"/>
    <n v="-2"/>
    <n v="0"/>
    <n v="32"/>
    <n v="0"/>
    <m/>
    <n v="0"/>
    <n v="1"/>
    <n v="1018"/>
    <n v="3"/>
    <x v="0"/>
    <n v="1"/>
    <n v="3"/>
    <n v="39"/>
    <n v="3"/>
    <n v="3"/>
    <n v="4"/>
    <n v="11159"/>
    <n v="19373"/>
    <n v="3"/>
    <n v="15"/>
    <n v="3"/>
    <n v="4"/>
    <n v="80"/>
    <n v="0"/>
    <n v="10"/>
    <n v="3"/>
    <n v="7"/>
    <n v="7"/>
    <n v="7"/>
    <n v="7"/>
  </r>
  <r>
    <s v="No"/>
    <s v="Travel_Rarely"/>
    <x v="1"/>
    <s v="Current Employees"/>
    <x v="0"/>
    <x v="3"/>
    <s v="STAFF-728"/>
    <x v="532"/>
    <x v="1"/>
    <x v="0"/>
    <x v="0"/>
    <s v="No"/>
    <s v="Y"/>
    <n v="2"/>
    <n v="-2"/>
    <n v="0"/>
    <n v="47"/>
    <n v="0"/>
    <m/>
    <n v="0"/>
    <n v="1"/>
    <n v="703"/>
    <n v="14"/>
    <x v="2"/>
    <n v="1"/>
    <n v="4"/>
    <n v="42"/>
    <n v="3"/>
    <n v="2"/>
    <n v="1"/>
    <n v="4960"/>
    <n v="11825"/>
    <n v="2"/>
    <n v="12"/>
    <n v="3"/>
    <n v="4"/>
    <n v="80"/>
    <n v="0"/>
    <n v="20"/>
    <n v="3"/>
    <n v="7"/>
    <n v="7"/>
    <n v="1"/>
    <n v="7"/>
  </r>
  <r>
    <s v="No"/>
    <s v="Travel_Frequently"/>
    <x v="0"/>
    <s v="Current Employees"/>
    <x v="0"/>
    <x v="0"/>
    <s v="STAFF-729"/>
    <x v="533"/>
    <x v="1"/>
    <x v="0"/>
    <x v="1"/>
    <s v="Yes"/>
    <s v="Y"/>
    <n v="2"/>
    <n v="-2"/>
    <n v="0"/>
    <n v="40"/>
    <n v="0"/>
    <m/>
    <n v="0"/>
    <n v="1"/>
    <n v="580"/>
    <n v="5"/>
    <x v="2"/>
    <n v="1"/>
    <n v="4"/>
    <n v="48"/>
    <n v="2"/>
    <n v="3"/>
    <n v="3"/>
    <n v="10475"/>
    <n v="23772"/>
    <n v="5"/>
    <n v="21"/>
    <n v="4"/>
    <n v="3"/>
    <n v="80"/>
    <n v="1"/>
    <n v="20"/>
    <n v="3"/>
    <n v="18"/>
    <n v="13"/>
    <n v="1"/>
    <n v="12"/>
  </r>
  <r>
    <s v="No"/>
    <s v="Travel_Rarely"/>
    <x v="1"/>
    <s v="Current Employees"/>
    <x v="1"/>
    <x v="0"/>
    <s v="STAFF-730"/>
    <x v="534"/>
    <x v="1"/>
    <x v="7"/>
    <x v="1"/>
    <s v="No"/>
    <s v="Y"/>
    <n v="3"/>
    <n v="-2"/>
    <n v="0"/>
    <n v="53"/>
    <n v="0"/>
    <m/>
    <n v="0"/>
    <n v="1"/>
    <n v="970"/>
    <n v="7"/>
    <x v="3"/>
    <n v="1"/>
    <n v="3"/>
    <n v="59"/>
    <n v="4"/>
    <n v="4"/>
    <n v="3"/>
    <n v="14814"/>
    <n v="13514"/>
    <n v="3"/>
    <n v="19"/>
    <n v="3"/>
    <n v="3"/>
    <n v="80"/>
    <n v="0"/>
    <n v="32"/>
    <n v="3"/>
    <n v="5"/>
    <n v="1"/>
    <n v="1"/>
    <n v="3"/>
  </r>
  <r>
    <s v="No"/>
    <s v="Travel_Rarely"/>
    <x v="0"/>
    <s v="Current Employees"/>
    <x v="2"/>
    <x v="5"/>
    <s v="STAFF-731"/>
    <x v="535"/>
    <x v="1"/>
    <x v="5"/>
    <x v="2"/>
    <s v="No"/>
    <s v="Y"/>
    <n v="2"/>
    <n v="-2"/>
    <n v="0"/>
    <n v="41"/>
    <n v="0"/>
    <m/>
    <n v="0"/>
    <n v="1"/>
    <n v="427"/>
    <n v="10"/>
    <x v="2"/>
    <n v="1"/>
    <n v="2"/>
    <n v="73"/>
    <n v="2"/>
    <n v="5"/>
    <n v="4"/>
    <n v="19141"/>
    <n v="8861"/>
    <n v="3"/>
    <n v="15"/>
    <n v="3"/>
    <n v="2"/>
    <n v="80"/>
    <n v="3"/>
    <n v="23"/>
    <n v="2"/>
    <n v="21"/>
    <n v="6"/>
    <n v="12"/>
    <n v="6"/>
  </r>
  <r>
    <s v="No"/>
    <s v="Travel_Rarely"/>
    <x v="3"/>
    <s v="Current Employees"/>
    <x v="0"/>
    <x v="3"/>
    <s v="STAFF-732"/>
    <x v="536"/>
    <x v="1"/>
    <x v="0"/>
    <x v="0"/>
    <s v="No"/>
    <s v="Y"/>
    <n v="1"/>
    <n v="-2"/>
    <n v="0"/>
    <n v="60"/>
    <n v="0"/>
    <m/>
    <n v="0"/>
    <n v="1"/>
    <n v="1179"/>
    <n v="16"/>
    <x v="2"/>
    <n v="1"/>
    <n v="1"/>
    <n v="84"/>
    <n v="3"/>
    <n v="2"/>
    <n v="1"/>
    <n v="5405"/>
    <n v="11924"/>
    <n v="8"/>
    <n v="14"/>
    <n v="3"/>
    <n v="4"/>
    <n v="80"/>
    <n v="0"/>
    <n v="10"/>
    <n v="3"/>
    <n v="2"/>
    <n v="2"/>
    <n v="2"/>
    <n v="2"/>
  </r>
  <r>
    <s v="No"/>
    <s v="Travel_Frequently"/>
    <x v="2"/>
    <s v="Current Employees"/>
    <x v="1"/>
    <x v="0"/>
    <s v="STAFF-733"/>
    <x v="537"/>
    <x v="1"/>
    <x v="3"/>
    <x v="2"/>
    <s v="No"/>
    <s v="Y"/>
    <n v="4"/>
    <n v="-2"/>
    <n v="0"/>
    <n v="27"/>
    <n v="0"/>
    <m/>
    <n v="0"/>
    <n v="1"/>
    <n v="294"/>
    <n v="10"/>
    <x v="0"/>
    <n v="1"/>
    <n v="4"/>
    <n v="32"/>
    <n v="3"/>
    <n v="3"/>
    <n v="3"/>
    <n v="8793"/>
    <n v="4809"/>
    <n v="1"/>
    <n v="21"/>
    <n v="4"/>
    <n v="3"/>
    <n v="80"/>
    <n v="2"/>
    <n v="9"/>
    <n v="2"/>
    <n v="9"/>
    <n v="7"/>
    <n v="1"/>
    <n v="7"/>
  </r>
  <r>
    <s v="No"/>
    <s v="Travel_Rarely"/>
    <x v="0"/>
    <s v="Current Employees"/>
    <x v="2"/>
    <x v="5"/>
    <s v="STAFF-734"/>
    <x v="538"/>
    <x v="1"/>
    <x v="5"/>
    <x v="1"/>
    <s v="No"/>
    <s v="Y"/>
    <n v="3"/>
    <n v="-2"/>
    <n v="0"/>
    <n v="41"/>
    <n v="0"/>
    <m/>
    <n v="0"/>
    <n v="1"/>
    <n v="314"/>
    <n v="1"/>
    <x v="3"/>
    <n v="1"/>
    <n v="4"/>
    <n v="59"/>
    <n v="2"/>
    <n v="5"/>
    <n v="3"/>
    <n v="19189"/>
    <n v="19562"/>
    <n v="1"/>
    <n v="12"/>
    <n v="3"/>
    <n v="2"/>
    <n v="80"/>
    <n v="1"/>
    <n v="22"/>
    <n v="3"/>
    <n v="22"/>
    <n v="7"/>
    <n v="2"/>
    <n v="10"/>
  </r>
  <r>
    <s v="No"/>
    <s v="Travel_Rarely"/>
    <x v="1"/>
    <s v="Current Employees"/>
    <x v="0"/>
    <x v="3"/>
    <s v="STAFF-738"/>
    <x v="539"/>
    <x v="1"/>
    <x v="6"/>
    <x v="1"/>
    <s v="No"/>
    <s v="Y"/>
    <n v="2"/>
    <n v="-2"/>
    <n v="0"/>
    <n v="50"/>
    <n v="0"/>
    <m/>
    <n v="0"/>
    <n v="1"/>
    <n v="316"/>
    <n v="8"/>
    <x v="2"/>
    <n v="1"/>
    <n v="4"/>
    <n v="54"/>
    <n v="3"/>
    <n v="1"/>
    <n v="1"/>
    <n v="3875"/>
    <n v="9983"/>
    <n v="7"/>
    <n v="15"/>
    <n v="3"/>
    <n v="4"/>
    <n v="80"/>
    <n v="1"/>
    <n v="4"/>
    <n v="3"/>
    <n v="2"/>
    <n v="2"/>
    <n v="2"/>
    <n v="2"/>
  </r>
  <r>
    <s v="Yes"/>
    <s v="Travel_Rarely"/>
    <x v="2"/>
    <s v="Ex-Employees"/>
    <x v="1"/>
    <x v="0"/>
    <s v="STAFF-741"/>
    <x v="540"/>
    <x v="0"/>
    <x v="1"/>
    <x v="0"/>
    <s v="Yes"/>
    <s v="Y"/>
    <n v="4"/>
    <n v="-2"/>
    <n v="0"/>
    <n v="28"/>
    <n v="1"/>
    <n v="1"/>
    <n v="1"/>
    <n v="0"/>
    <n v="654"/>
    <n v="1"/>
    <x v="0"/>
    <n v="1"/>
    <n v="1"/>
    <n v="67"/>
    <n v="1"/>
    <n v="1"/>
    <n v="3"/>
    <n v="2216"/>
    <n v="3872"/>
    <n v="7"/>
    <n v="13"/>
    <n v="3"/>
    <n v="4"/>
    <n v="80"/>
    <n v="0"/>
    <n v="10"/>
    <n v="3"/>
    <n v="7"/>
    <n v="7"/>
    <n v="3"/>
    <n v="7"/>
  </r>
  <r>
    <s v="No"/>
    <s v="Non-Travel"/>
    <x v="0"/>
    <s v="Current Employees"/>
    <x v="1"/>
    <x v="0"/>
    <s v="STAFF-742"/>
    <x v="541"/>
    <x v="0"/>
    <x v="7"/>
    <x v="1"/>
    <s v="No"/>
    <s v="Y"/>
    <n v="2"/>
    <n v="-2"/>
    <n v="0"/>
    <n v="36"/>
    <n v="0"/>
    <m/>
    <n v="0"/>
    <n v="1"/>
    <n v="427"/>
    <n v="8"/>
    <x v="3"/>
    <n v="1"/>
    <n v="1"/>
    <n v="63"/>
    <n v="4"/>
    <n v="3"/>
    <n v="3"/>
    <n v="11713"/>
    <n v="20335"/>
    <n v="9"/>
    <n v="14"/>
    <n v="3"/>
    <n v="1"/>
    <n v="80"/>
    <n v="1"/>
    <n v="10"/>
    <n v="3"/>
    <n v="8"/>
    <n v="7"/>
    <n v="0"/>
    <n v="5"/>
  </r>
  <r>
    <s v="No"/>
    <s v="Travel_Rarely"/>
    <x v="0"/>
    <s v="Current Employees"/>
    <x v="1"/>
    <x v="0"/>
    <s v="STAFF-743"/>
    <x v="542"/>
    <x v="0"/>
    <x v="3"/>
    <x v="0"/>
    <s v="Yes"/>
    <s v="Y"/>
    <n v="4"/>
    <n v="-2"/>
    <n v="0"/>
    <n v="38"/>
    <n v="0"/>
    <m/>
    <n v="0"/>
    <n v="1"/>
    <n v="168"/>
    <n v="1"/>
    <x v="3"/>
    <n v="1"/>
    <n v="3"/>
    <n v="81"/>
    <n v="3"/>
    <n v="3"/>
    <n v="3"/>
    <n v="7861"/>
    <n v="15397"/>
    <n v="4"/>
    <n v="14"/>
    <n v="3"/>
    <n v="4"/>
    <n v="80"/>
    <n v="0"/>
    <n v="10"/>
    <n v="4"/>
    <n v="1"/>
    <n v="0"/>
    <n v="0"/>
    <n v="0"/>
  </r>
  <r>
    <s v="No"/>
    <s v="Non-Travel"/>
    <x v="0"/>
    <s v="Current Employees"/>
    <x v="1"/>
    <x v="2"/>
    <s v="STAFF-744"/>
    <x v="543"/>
    <x v="1"/>
    <x v="2"/>
    <x v="0"/>
    <s v="No"/>
    <s v="Y"/>
    <n v="5"/>
    <n v="-2"/>
    <n v="0"/>
    <n v="44"/>
    <n v="0"/>
    <m/>
    <n v="0"/>
    <n v="1"/>
    <n v="381"/>
    <n v="24"/>
    <x v="3"/>
    <n v="1"/>
    <n v="1"/>
    <n v="49"/>
    <n v="1"/>
    <n v="1"/>
    <n v="3"/>
    <n v="3708"/>
    <n v="2104"/>
    <n v="2"/>
    <n v="14"/>
    <n v="3"/>
    <n v="3"/>
    <n v="80"/>
    <n v="0"/>
    <n v="9"/>
    <n v="3"/>
    <n v="5"/>
    <n v="2"/>
    <n v="1"/>
    <n v="4"/>
  </r>
  <r>
    <s v="No"/>
    <s v="Travel_Frequently"/>
    <x v="1"/>
    <s v="Current Employees"/>
    <x v="0"/>
    <x v="2"/>
    <s v="STAFF-746"/>
    <x v="544"/>
    <x v="0"/>
    <x v="0"/>
    <x v="2"/>
    <s v="Yes"/>
    <s v="Y"/>
    <n v="2"/>
    <n v="-2"/>
    <n v="0"/>
    <n v="47"/>
    <n v="0"/>
    <m/>
    <n v="0"/>
    <n v="1"/>
    <n v="217"/>
    <n v="3"/>
    <x v="3"/>
    <n v="1"/>
    <n v="4"/>
    <n v="49"/>
    <n v="3"/>
    <n v="4"/>
    <n v="3"/>
    <n v="13770"/>
    <n v="10225"/>
    <n v="9"/>
    <n v="12"/>
    <n v="3"/>
    <n v="4"/>
    <n v="80"/>
    <n v="2"/>
    <n v="28"/>
    <n v="2"/>
    <n v="22"/>
    <n v="2"/>
    <n v="11"/>
    <n v="13"/>
  </r>
  <r>
    <s v="No"/>
    <s v="Travel_Rarely"/>
    <x v="2"/>
    <s v="Current Employees"/>
    <x v="0"/>
    <x v="3"/>
    <s v="STAFF-747"/>
    <x v="545"/>
    <x v="1"/>
    <x v="0"/>
    <x v="2"/>
    <s v="No"/>
    <s v="Y"/>
    <n v="2"/>
    <n v="-2"/>
    <n v="0"/>
    <n v="30"/>
    <n v="0"/>
    <m/>
    <n v="0"/>
    <n v="1"/>
    <n v="501"/>
    <n v="27"/>
    <x v="4"/>
    <n v="1"/>
    <n v="3"/>
    <n v="99"/>
    <n v="3"/>
    <n v="2"/>
    <n v="1"/>
    <n v="5304"/>
    <n v="25275"/>
    <n v="7"/>
    <n v="23"/>
    <n v="4"/>
    <n v="4"/>
    <n v="80"/>
    <n v="1"/>
    <n v="10"/>
    <n v="2"/>
    <n v="8"/>
    <n v="7"/>
    <n v="7"/>
    <n v="7"/>
  </r>
  <r>
    <s v="No"/>
    <s v="Travel_Rarely"/>
    <x v="2"/>
    <s v="Current Employees"/>
    <x v="0"/>
    <x v="0"/>
    <s v="STAFF-749"/>
    <x v="546"/>
    <x v="1"/>
    <x v="6"/>
    <x v="0"/>
    <s v="No"/>
    <s v="Y"/>
    <n v="6"/>
    <n v="-2"/>
    <n v="0"/>
    <n v="29"/>
    <n v="0"/>
    <m/>
    <n v="0"/>
    <n v="1"/>
    <n v="1396"/>
    <n v="10"/>
    <x v="3"/>
    <n v="1"/>
    <n v="3"/>
    <n v="99"/>
    <n v="3"/>
    <n v="1"/>
    <n v="3"/>
    <n v="2642"/>
    <n v="2755"/>
    <n v="1"/>
    <n v="11"/>
    <n v="3"/>
    <n v="3"/>
    <n v="80"/>
    <n v="0"/>
    <n v="1"/>
    <n v="3"/>
    <n v="1"/>
    <n v="0"/>
    <n v="0"/>
    <n v="0"/>
  </r>
  <r>
    <s v="Yes"/>
    <s v="Travel_Frequently"/>
    <x v="0"/>
    <s v="Ex-Employees"/>
    <x v="1"/>
    <x v="2"/>
    <s v="STAFF-752"/>
    <x v="547"/>
    <x v="1"/>
    <x v="1"/>
    <x v="2"/>
    <s v="Yes"/>
    <s v="Y"/>
    <n v="2"/>
    <n v="-2"/>
    <n v="0"/>
    <n v="42"/>
    <n v="1"/>
    <n v="1"/>
    <n v="1"/>
    <n v="0"/>
    <n v="933"/>
    <n v="19"/>
    <x v="3"/>
    <n v="1"/>
    <n v="3"/>
    <n v="57"/>
    <n v="4"/>
    <n v="1"/>
    <n v="3"/>
    <n v="2759"/>
    <n v="20366"/>
    <n v="6"/>
    <n v="12"/>
    <n v="3"/>
    <n v="4"/>
    <n v="80"/>
    <n v="0"/>
    <n v="7"/>
    <n v="3"/>
    <n v="2"/>
    <n v="2"/>
    <n v="2"/>
    <n v="2"/>
  </r>
  <r>
    <s v="No"/>
    <s v="Travel_Frequently"/>
    <x v="0"/>
    <s v="Current Employees"/>
    <x v="0"/>
    <x v="0"/>
    <s v="STAFF-754"/>
    <x v="548"/>
    <x v="1"/>
    <x v="0"/>
    <x v="1"/>
    <s v="No"/>
    <s v="Y"/>
    <n v="5"/>
    <n v="-2"/>
    <n v="0"/>
    <n v="43"/>
    <n v="0"/>
    <m/>
    <n v="0"/>
    <n v="1"/>
    <n v="775"/>
    <n v="15"/>
    <x v="3"/>
    <n v="1"/>
    <n v="4"/>
    <n v="47"/>
    <n v="2"/>
    <n v="2"/>
    <n v="4"/>
    <n v="6804"/>
    <n v="23683"/>
    <n v="3"/>
    <n v="18"/>
    <n v="3"/>
    <n v="3"/>
    <n v="80"/>
    <n v="1"/>
    <n v="7"/>
    <n v="3"/>
    <n v="2"/>
    <n v="2"/>
    <n v="2"/>
    <n v="2"/>
  </r>
  <r>
    <s v="No"/>
    <s v="Travel_Rarely"/>
    <x v="2"/>
    <s v="Current Employees"/>
    <x v="1"/>
    <x v="2"/>
    <s v="STAFF-757"/>
    <x v="549"/>
    <x v="0"/>
    <x v="4"/>
    <x v="0"/>
    <s v="No"/>
    <s v="Y"/>
    <n v="2"/>
    <n v="-2"/>
    <n v="0"/>
    <n v="34"/>
    <n v="0"/>
    <m/>
    <n v="0"/>
    <n v="1"/>
    <n v="970"/>
    <n v="8"/>
    <x v="0"/>
    <n v="1"/>
    <n v="2"/>
    <n v="96"/>
    <n v="3"/>
    <n v="2"/>
    <n v="3"/>
    <n v="6142"/>
    <n v="7360"/>
    <n v="3"/>
    <n v="11"/>
    <n v="3"/>
    <n v="4"/>
    <n v="80"/>
    <n v="0"/>
    <n v="10"/>
    <n v="3"/>
    <n v="5"/>
    <n v="1"/>
    <n v="4"/>
    <n v="3"/>
  </r>
  <r>
    <s v="No"/>
    <s v="Travel_Rarely"/>
    <x v="4"/>
    <s v="Current Employees"/>
    <x v="1"/>
    <x v="2"/>
    <s v="STAFF-758"/>
    <x v="550"/>
    <x v="1"/>
    <x v="2"/>
    <x v="1"/>
    <s v="No"/>
    <s v="Y"/>
    <n v="2"/>
    <n v="-2"/>
    <n v="0"/>
    <n v="23"/>
    <n v="0"/>
    <m/>
    <n v="0"/>
    <n v="1"/>
    <n v="650"/>
    <n v="9"/>
    <x v="1"/>
    <n v="1"/>
    <n v="2"/>
    <n v="37"/>
    <n v="3"/>
    <n v="1"/>
    <n v="3"/>
    <n v="2500"/>
    <n v="4344"/>
    <n v="1"/>
    <n v="14"/>
    <n v="3"/>
    <n v="4"/>
    <n v="80"/>
    <n v="1"/>
    <n v="5"/>
    <n v="4"/>
    <n v="4"/>
    <n v="3"/>
    <n v="0"/>
    <n v="2"/>
  </r>
  <r>
    <s v="No"/>
    <s v="Travel_Rarely"/>
    <x v="0"/>
    <s v="Current Employees"/>
    <x v="2"/>
    <x v="5"/>
    <s v="STAFF-760"/>
    <x v="551"/>
    <x v="0"/>
    <x v="8"/>
    <x v="1"/>
    <s v="No"/>
    <s v="Y"/>
    <n v="3"/>
    <n v="-2"/>
    <n v="0"/>
    <n v="39"/>
    <n v="0"/>
    <m/>
    <n v="0"/>
    <n v="1"/>
    <n v="141"/>
    <n v="3"/>
    <x v="3"/>
    <n v="1"/>
    <n v="3"/>
    <n v="44"/>
    <n v="4"/>
    <n v="2"/>
    <n v="3"/>
    <n v="6389"/>
    <n v="18767"/>
    <n v="9"/>
    <n v="15"/>
    <n v="3"/>
    <n v="3"/>
    <n v="80"/>
    <n v="1"/>
    <n v="12"/>
    <n v="1"/>
    <n v="8"/>
    <n v="3"/>
    <n v="3"/>
    <n v="6"/>
  </r>
  <r>
    <s v="No"/>
    <s v="Travel_Rarely"/>
    <x v="3"/>
    <s v="Current Employees"/>
    <x v="1"/>
    <x v="2"/>
    <s v="STAFF-762"/>
    <x v="552"/>
    <x v="1"/>
    <x v="4"/>
    <x v="1"/>
    <s v="No"/>
    <s v="Y"/>
    <n v="1"/>
    <n v="-2"/>
    <n v="0"/>
    <n v="56"/>
    <n v="0"/>
    <m/>
    <n v="0"/>
    <n v="1"/>
    <n v="832"/>
    <n v="9"/>
    <x v="3"/>
    <n v="1"/>
    <n v="3"/>
    <n v="81"/>
    <n v="3"/>
    <n v="4"/>
    <n v="4"/>
    <n v="11103"/>
    <n v="20420"/>
    <n v="7"/>
    <n v="11"/>
    <n v="3"/>
    <n v="3"/>
    <n v="80"/>
    <n v="0"/>
    <n v="30"/>
    <n v="2"/>
    <n v="10"/>
    <n v="7"/>
    <n v="1"/>
    <n v="1"/>
  </r>
  <r>
    <s v="No"/>
    <s v="Travel_Rarely"/>
    <x v="0"/>
    <s v="Current Employees"/>
    <x v="1"/>
    <x v="2"/>
    <s v="STAFF-763"/>
    <x v="553"/>
    <x v="0"/>
    <x v="1"/>
    <x v="0"/>
    <s v="Yes"/>
    <s v="Y"/>
    <n v="2"/>
    <n v="-2"/>
    <n v="0"/>
    <n v="40"/>
    <n v="0"/>
    <m/>
    <n v="0"/>
    <n v="1"/>
    <n v="804"/>
    <n v="2"/>
    <x v="1"/>
    <n v="1"/>
    <n v="4"/>
    <n v="86"/>
    <n v="2"/>
    <n v="1"/>
    <n v="4"/>
    <n v="2342"/>
    <n v="22929"/>
    <n v="0"/>
    <n v="20"/>
    <n v="4"/>
    <n v="4"/>
    <n v="80"/>
    <n v="0"/>
    <n v="5"/>
    <n v="2"/>
    <n v="4"/>
    <n v="2"/>
    <n v="2"/>
    <n v="3"/>
  </r>
  <r>
    <s v="No"/>
    <s v="Travel_Rarely"/>
    <x v="2"/>
    <s v="Current Employees"/>
    <x v="1"/>
    <x v="2"/>
    <s v="STAFF-764"/>
    <x v="554"/>
    <x v="0"/>
    <x v="4"/>
    <x v="0"/>
    <s v="No"/>
    <s v="Y"/>
    <n v="2"/>
    <n v="-2"/>
    <n v="0"/>
    <n v="27"/>
    <n v="0"/>
    <m/>
    <n v="0"/>
    <n v="1"/>
    <n v="975"/>
    <n v="7"/>
    <x v="3"/>
    <n v="1"/>
    <n v="4"/>
    <n v="55"/>
    <n v="2"/>
    <n v="2"/>
    <n v="3"/>
    <n v="6811"/>
    <n v="23398"/>
    <n v="8"/>
    <n v="19"/>
    <n v="3"/>
    <n v="1"/>
    <n v="80"/>
    <n v="0"/>
    <n v="9"/>
    <n v="1"/>
    <n v="7"/>
    <n v="6"/>
    <n v="0"/>
    <n v="7"/>
  </r>
  <r>
    <s v="No"/>
    <s v="Travel_Rarely"/>
    <x v="2"/>
    <s v="Current Employees"/>
    <x v="0"/>
    <x v="3"/>
    <s v="STAFF-766"/>
    <x v="555"/>
    <x v="1"/>
    <x v="6"/>
    <x v="2"/>
    <s v="No"/>
    <s v="Y"/>
    <n v="2"/>
    <n v="-2"/>
    <n v="0"/>
    <n v="29"/>
    <n v="0"/>
    <m/>
    <n v="0"/>
    <n v="1"/>
    <n v="1090"/>
    <n v="10"/>
    <x v="3"/>
    <n v="1"/>
    <n v="4"/>
    <n v="83"/>
    <n v="3"/>
    <n v="1"/>
    <n v="2"/>
    <n v="2297"/>
    <n v="17967"/>
    <n v="1"/>
    <n v="14"/>
    <n v="3"/>
    <n v="4"/>
    <n v="80"/>
    <n v="2"/>
    <n v="2"/>
    <n v="3"/>
    <n v="2"/>
    <n v="2"/>
    <n v="2"/>
    <n v="2"/>
  </r>
  <r>
    <s v="No"/>
    <s v="Travel_Rarely"/>
    <x v="1"/>
    <s v="Current Employees"/>
    <x v="1"/>
    <x v="0"/>
    <s v="STAFF-769"/>
    <x v="556"/>
    <x v="1"/>
    <x v="2"/>
    <x v="0"/>
    <s v="No"/>
    <s v="Y"/>
    <n v="4"/>
    <n v="-2"/>
    <n v="0"/>
    <n v="53"/>
    <n v="0"/>
    <m/>
    <n v="0"/>
    <n v="1"/>
    <n v="346"/>
    <n v="6"/>
    <x v="3"/>
    <n v="1"/>
    <n v="4"/>
    <n v="86"/>
    <n v="3"/>
    <n v="2"/>
    <n v="4"/>
    <n v="2450"/>
    <n v="10919"/>
    <n v="2"/>
    <n v="17"/>
    <n v="3"/>
    <n v="4"/>
    <n v="80"/>
    <n v="0"/>
    <n v="19"/>
    <n v="3"/>
    <n v="2"/>
    <n v="2"/>
    <n v="2"/>
    <n v="2"/>
  </r>
  <r>
    <s v="No"/>
    <s v="Non-Travel"/>
    <x v="0"/>
    <s v="Current Employees"/>
    <x v="1"/>
    <x v="0"/>
    <s v="STAFF-771"/>
    <x v="557"/>
    <x v="0"/>
    <x v="4"/>
    <x v="2"/>
    <s v="No"/>
    <s v="Y"/>
    <n v="2"/>
    <n v="-2"/>
    <n v="0"/>
    <n v="35"/>
    <n v="0"/>
    <m/>
    <n v="0"/>
    <n v="1"/>
    <n v="1225"/>
    <n v="2"/>
    <x v="2"/>
    <n v="1"/>
    <n v="4"/>
    <n v="61"/>
    <n v="3"/>
    <n v="2"/>
    <n v="1"/>
    <n v="5093"/>
    <n v="4761"/>
    <n v="2"/>
    <n v="11"/>
    <n v="3"/>
    <n v="1"/>
    <n v="80"/>
    <n v="1"/>
    <n v="16"/>
    <n v="4"/>
    <n v="1"/>
    <n v="0"/>
    <n v="0"/>
    <n v="0"/>
  </r>
  <r>
    <s v="No"/>
    <s v="Travel_Frequently"/>
    <x v="2"/>
    <s v="Current Employees"/>
    <x v="1"/>
    <x v="0"/>
    <s v="STAFF-772"/>
    <x v="558"/>
    <x v="1"/>
    <x v="2"/>
    <x v="1"/>
    <s v="No"/>
    <s v="Y"/>
    <n v="2"/>
    <n v="-2"/>
    <n v="0"/>
    <n v="32"/>
    <n v="0"/>
    <m/>
    <n v="0"/>
    <n v="1"/>
    <n v="430"/>
    <n v="24"/>
    <x v="2"/>
    <n v="1"/>
    <n v="1"/>
    <n v="80"/>
    <n v="3"/>
    <n v="2"/>
    <n v="1"/>
    <n v="5309"/>
    <n v="21146"/>
    <n v="1"/>
    <n v="15"/>
    <n v="3"/>
    <n v="4"/>
    <n v="80"/>
    <n v="2"/>
    <n v="10"/>
    <n v="3"/>
    <n v="10"/>
    <n v="8"/>
    <n v="4"/>
    <n v="7"/>
  </r>
  <r>
    <s v="No"/>
    <s v="Travel_Rarely"/>
    <x v="0"/>
    <s v="Current Employees"/>
    <x v="1"/>
    <x v="2"/>
    <s v="STAFF-773"/>
    <x v="559"/>
    <x v="1"/>
    <x v="1"/>
    <x v="1"/>
    <s v="Yes"/>
    <s v="Y"/>
    <n v="0"/>
    <n v="-2"/>
    <n v="0"/>
    <n v="38"/>
    <n v="0"/>
    <m/>
    <n v="0"/>
    <n v="1"/>
    <n v="268"/>
    <n v="2"/>
    <x v="4"/>
    <n v="1"/>
    <n v="4"/>
    <n v="92"/>
    <n v="3"/>
    <n v="1"/>
    <n v="3"/>
    <n v="3057"/>
    <n v="20471"/>
    <n v="6"/>
    <n v="13"/>
    <n v="3"/>
    <n v="2"/>
    <n v="80"/>
    <n v="1"/>
    <n v="6"/>
    <n v="1"/>
    <n v="1"/>
    <n v="0"/>
    <n v="0"/>
    <n v="1"/>
  </r>
  <r>
    <s v="No"/>
    <s v="Travel_Rarely"/>
    <x v="2"/>
    <s v="Current Employees"/>
    <x v="1"/>
    <x v="0"/>
    <s v="STAFF-775"/>
    <x v="560"/>
    <x v="0"/>
    <x v="3"/>
    <x v="2"/>
    <s v="No"/>
    <s v="Y"/>
    <n v="3"/>
    <n v="-2"/>
    <n v="0"/>
    <n v="34"/>
    <n v="0"/>
    <m/>
    <n v="0"/>
    <n v="1"/>
    <n v="167"/>
    <n v="8"/>
    <x v="4"/>
    <n v="1"/>
    <n v="2"/>
    <n v="32"/>
    <n v="3"/>
    <n v="2"/>
    <n v="1"/>
    <n v="5121"/>
    <n v="4187"/>
    <n v="3"/>
    <n v="14"/>
    <n v="3"/>
    <n v="3"/>
    <n v="80"/>
    <n v="1"/>
    <n v="7"/>
    <n v="3"/>
    <n v="0"/>
    <n v="0"/>
    <n v="0"/>
    <n v="0"/>
  </r>
  <r>
    <s v="No"/>
    <s v="Travel_Rarely"/>
    <x v="1"/>
    <s v="Current Employees"/>
    <x v="0"/>
    <x v="3"/>
    <s v="STAFF-776"/>
    <x v="561"/>
    <x v="1"/>
    <x v="5"/>
    <x v="1"/>
    <s v="No"/>
    <s v="Y"/>
    <n v="3"/>
    <n v="-2"/>
    <n v="0"/>
    <n v="52"/>
    <n v="0"/>
    <m/>
    <n v="0"/>
    <n v="1"/>
    <n v="621"/>
    <n v="3"/>
    <x v="2"/>
    <n v="1"/>
    <n v="3"/>
    <n v="31"/>
    <n v="2"/>
    <n v="4"/>
    <n v="2"/>
    <n v="16856"/>
    <n v="10084"/>
    <n v="1"/>
    <n v="11"/>
    <n v="3"/>
    <n v="1"/>
    <n v="80"/>
    <n v="0"/>
    <n v="34"/>
    <n v="4"/>
    <n v="34"/>
    <n v="6"/>
    <n v="1"/>
    <n v="16"/>
  </r>
  <r>
    <s v="Yes"/>
    <s v="Travel_Rarely"/>
    <x v="2"/>
    <s v="Ex-Employees"/>
    <x v="1"/>
    <x v="1"/>
    <s v="STAFF-780"/>
    <x v="562"/>
    <x v="1"/>
    <x v="1"/>
    <x v="0"/>
    <s v="Yes"/>
    <s v="Y"/>
    <n v="2"/>
    <n v="-2"/>
    <n v="0"/>
    <n v="33"/>
    <n v="1"/>
    <n v="1"/>
    <n v="1"/>
    <n v="0"/>
    <n v="527"/>
    <n v="1"/>
    <x v="2"/>
    <n v="1"/>
    <n v="4"/>
    <n v="63"/>
    <n v="3"/>
    <n v="1"/>
    <n v="4"/>
    <n v="2686"/>
    <n v="5207"/>
    <n v="1"/>
    <n v="13"/>
    <n v="3"/>
    <n v="3"/>
    <n v="80"/>
    <n v="0"/>
    <n v="10"/>
    <n v="2"/>
    <n v="10"/>
    <n v="9"/>
    <n v="7"/>
    <n v="8"/>
  </r>
  <r>
    <s v="No"/>
    <s v="Travel_Rarely"/>
    <x v="2"/>
    <s v="Current Employees"/>
    <x v="0"/>
    <x v="2"/>
    <s v="STAFF-781"/>
    <x v="563"/>
    <x v="0"/>
    <x v="0"/>
    <x v="0"/>
    <s v="No"/>
    <s v="Y"/>
    <n v="5"/>
    <n v="-2"/>
    <n v="0"/>
    <n v="25"/>
    <n v="0"/>
    <m/>
    <n v="0"/>
    <n v="1"/>
    <n v="883"/>
    <n v="26"/>
    <x v="1"/>
    <n v="1"/>
    <n v="3"/>
    <n v="32"/>
    <n v="3"/>
    <n v="2"/>
    <n v="4"/>
    <n v="6180"/>
    <n v="22807"/>
    <n v="1"/>
    <n v="23"/>
    <n v="4"/>
    <n v="2"/>
    <n v="80"/>
    <n v="0"/>
    <n v="6"/>
    <n v="2"/>
    <n v="6"/>
    <n v="5"/>
    <n v="1"/>
    <n v="4"/>
  </r>
  <r>
    <s v="No"/>
    <s v="Travel_Rarely"/>
    <x v="1"/>
    <s v="Current Employees"/>
    <x v="0"/>
    <x v="4"/>
    <s v="STAFF-783"/>
    <x v="564"/>
    <x v="1"/>
    <x v="6"/>
    <x v="0"/>
    <s v="No"/>
    <s v="Y"/>
    <n v="3"/>
    <n v="-2"/>
    <n v="0"/>
    <n v="45"/>
    <n v="0"/>
    <m/>
    <n v="0"/>
    <n v="1"/>
    <n v="954"/>
    <n v="2"/>
    <x v="0"/>
    <n v="1"/>
    <n v="4"/>
    <n v="46"/>
    <n v="1"/>
    <n v="2"/>
    <n v="4"/>
    <n v="6632"/>
    <n v="12388"/>
    <n v="0"/>
    <n v="13"/>
    <n v="3"/>
    <n v="1"/>
    <n v="80"/>
    <n v="0"/>
    <n v="9"/>
    <n v="3"/>
    <n v="8"/>
    <n v="7"/>
    <n v="3"/>
    <n v="1"/>
  </r>
  <r>
    <s v="No"/>
    <s v="Travel_Rarely"/>
    <x v="4"/>
    <s v="Current Employees"/>
    <x v="1"/>
    <x v="2"/>
    <s v="STAFF-784"/>
    <x v="565"/>
    <x v="1"/>
    <x v="1"/>
    <x v="0"/>
    <s v="No"/>
    <s v="Y"/>
    <n v="3"/>
    <n v="-2"/>
    <n v="0"/>
    <n v="23"/>
    <n v="0"/>
    <m/>
    <n v="0"/>
    <n v="1"/>
    <n v="310"/>
    <n v="10"/>
    <x v="1"/>
    <n v="1"/>
    <n v="1"/>
    <n v="79"/>
    <n v="4"/>
    <n v="1"/>
    <n v="3"/>
    <n v="3505"/>
    <n v="19630"/>
    <n v="1"/>
    <n v="18"/>
    <n v="3"/>
    <n v="4"/>
    <n v="80"/>
    <n v="0"/>
    <n v="2"/>
    <n v="3"/>
    <n v="2"/>
    <n v="2"/>
    <n v="0"/>
    <n v="2"/>
  </r>
  <r>
    <s v="Yes"/>
    <s v="Travel_Frequently"/>
    <x v="1"/>
    <s v="Ex-Employees"/>
    <x v="0"/>
    <x v="0"/>
    <s v="STAFF-785"/>
    <x v="566"/>
    <x v="0"/>
    <x v="0"/>
    <x v="0"/>
    <s v="Yes"/>
    <s v="Y"/>
    <n v="2"/>
    <n v="-2"/>
    <n v="0"/>
    <n v="47"/>
    <n v="1"/>
    <n v="1"/>
    <n v="1"/>
    <n v="0"/>
    <n v="719"/>
    <n v="27"/>
    <x v="0"/>
    <n v="1"/>
    <n v="2"/>
    <n v="77"/>
    <n v="4"/>
    <n v="2"/>
    <n v="1"/>
    <n v="6397"/>
    <n v="10339"/>
    <n v="4"/>
    <n v="12"/>
    <n v="3"/>
    <n v="4"/>
    <n v="80"/>
    <n v="0"/>
    <n v="8"/>
    <n v="3"/>
    <n v="5"/>
    <n v="4"/>
    <n v="1"/>
    <n v="3"/>
  </r>
  <r>
    <s v="No"/>
    <s v="Travel_Rarely"/>
    <x v="2"/>
    <s v="Current Employees"/>
    <x v="0"/>
    <x v="1"/>
    <s v="STAFF-786"/>
    <x v="567"/>
    <x v="1"/>
    <x v="0"/>
    <x v="0"/>
    <s v="No"/>
    <s v="Y"/>
    <n v="5"/>
    <n v="-2"/>
    <n v="0"/>
    <n v="34"/>
    <n v="0"/>
    <m/>
    <n v="0"/>
    <n v="1"/>
    <n v="304"/>
    <n v="2"/>
    <x v="3"/>
    <n v="1"/>
    <n v="4"/>
    <n v="60"/>
    <n v="3"/>
    <n v="2"/>
    <n v="4"/>
    <n v="6274"/>
    <n v="18686"/>
    <n v="1"/>
    <n v="22"/>
    <n v="4"/>
    <n v="3"/>
    <n v="80"/>
    <n v="0"/>
    <n v="6"/>
    <n v="3"/>
    <n v="6"/>
    <n v="5"/>
    <n v="1"/>
    <n v="4"/>
  </r>
  <r>
    <s v="Yes"/>
    <s v="Travel_Rarely"/>
    <x v="3"/>
    <s v="Ex-Employees"/>
    <x v="1"/>
    <x v="2"/>
    <s v="STAFF-787"/>
    <x v="568"/>
    <x v="1"/>
    <x v="5"/>
    <x v="1"/>
    <s v="Yes"/>
    <s v="Y"/>
    <n v="2"/>
    <n v="-2"/>
    <n v="0"/>
    <n v="55"/>
    <n v="1"/>
    <n v="1"/>
    <n v="1"/>
    <n v="0"/>
    <n v="725"/>
    <n v="2"/>
    <x v="3"/>
    <n v="1"/>
    <n v="4"/>
    <n v="78"/>
    <n v="3"/>
    <n v="5"/>
    <n v="3"/>
    <n v="19859"/>
    <n v="21199"/>
    <n v="5"/>
    <n v="13"/>
    <n v="3"/>
    <n v="4"/>
    <n v="80"/>
    <n v="1"/>
    <n v="24"/>
    <n v="3"/>
    <n v="5"/>
    <n v="2"/>
    <n v="1"/>
    <n v="4"/>
  </r>
  <r>
    <s v="No"/>
    <s v="Non-Travel"/>
    <x v="0"/>
    <s v="Current Employees"/>
    <x v="0"/>
    <x v="0"/>
    <s v="STAFF-789"/>
    <x v="569"/>
    <x v="1"/>
    <x v="0"/>
    <x v="0"/>
    <s v="No"/>
    <s v="Y"/>
    <n v="1"/>
    <n v="-2"/>
    <n v="0"/>
    <n v="36"/>
    <n v="0"/>
    <m/>
    <n v="0"/>
    <n v="1"/>
    <n v="1434"/>
    <n v="8"/>
    <x v="2"/>
    <n v="1"/>
    <n v="1"/>
    <n v="76"/>
    <n v="2"/>
    <n v="3"/>
    <n v="1"/>
    <n v="7587"/>
    <n v="14229"/>
    <n v="1"/>
    <n v="15"/>
    <n v="3"/>
    <n v="2"/>
    <n v="80"/>
    <n v="0"/>
    <n v="10"/>
    <n v="3"/>
    <n v="10"/>
    <n v="7"/>
    <n v="0"/>
    <n v="9"/>
  </r>
  <r>
    <s v="No"/>
    <s v="Non-Travel"/>
    <x v="1"/>
    <s v="Current Employees"/>
    <x v="1"/>
    <x v="2"/>
    <s v="STAFF-791"/>
    <x v="570"/>
    <x v="1"/>
    <x v="1"/>
    <x v="1"/>
    <s v="No"/>
    <s v="Y"/>
    <n v="3"/>
    <n v="-2"/>
    <n v="0"/>
    <n v="52"/>
    <n v="0"/>
    <m/>
    <n v="0"/>
    <n v="1"/>
    <n v="715"/>
    <n v="19"/>
    <x v="2"/>
    <n v="1"/>
    <n v="4"/>
    <n v="41"/>
    <n v="3"/>
    <n v="1"/>
    <n v="4"/>
    <n v="4258"/>
    <n v="26589"/>
    <n v="0"/>
    <n v="18"/>
    <n v="3"/>
    <n v="1"/>
    <n v="80"/>
    <n v="1"/>
    <n v="5"/>
    <n v="3"/>
    <n v="4"/>
    <n v="3"/>
    <n v="1"/>
    <n v="2"/>
  </r>
  <r>
    <s v="No"/>
    <s v="Travel_Frequently"/>
    <x v="2"/>
    <s v="Current Employees"/>
    <x v="1"/>
    <x v="0"/>
    <s v="STAFF-792"/>
    <x v="571"/>
    <x v="0"/>
    <x v="2"/>
    <x v="2"/>
    <s v="No"/>
    <s v="Y"/>
    <n v="2"/>
    <n v="-2"/>
    <n v="0"/>
    <n v="26"/>
    <n v="0"/>
    <m/>
    <n v="0"/>
    <n v="1"/>
    <n v="575"/>
    <n v="1"/>
    <x v="0"/>
    <n v="1"/>
    <n v="1"/>
    <n v="71"/>
    <n v="1"/>
    <n v="1"/>
    <n v="1"/>
    <n v="4364"/>
    <n v="5288"/>
    <n v="3"/>
    <n v="14"/>
    <n v="3"/>
    <n v="1"/>
    <n v="80"/>
    <n v="1"/>
    <n v="5"/>
    <n v="3"/>
    <n v="2"/>
    <n v="2"/>
    <n v="2"/>
    <n v="0"/>
  </r>
  <r>
    <s v="No"/>
    <s v="Travel_Rarely"/>
    <x v="2"/>
    <s v="Current Employees"/>
    <x v="1"/>
    <x v="2"/>
    <s v="STAFF-793"/>
    <x v="572"/>
    <x v="0"/>
    <x v="4"/>
    <x v="1"/>
    <s v="No"/>
    <s v="Y"/>
    <n v="3"/>
    <n v="-2"/>
    <n v="0"/>
    <n v="29"/>
    <n v="0"/>
    <m/>
    <n v="0"/>
    <n v="1"/>
    <n v="657"/>
    <n v="27"/>
    <x v="3"/>
    <n v="1"/>
    <n v="2"/>
    <n v="66"/>
    <n v="3"/>
    <n v="2"/>
    <n v="3"/>
    <n v="4335"/>
    <n v="25549"/>
    <n v="4"/>
    <n v="12"/>
    <n v="3"/>
    <n v="1"/>
    <n v="80"/>
    <n v="1"/>
    <n v="11"/>
    <n v="2"/>
    <n v="8"/>
    <n v="7"/>
    <n v="1"/>
    <n v="1"/>
  </r>
  <r>
    <s v="Yes"/>
    <s v="Travel_Rarely"/>
    <x v="2"/>
    <s v="Ex-Employees"/>
    <x v="0"/>
    <x v="4"/>
    <s v="STAFF-796"/>
    <x v="573"/>
    <x v="1"/>
    <x v="0"/>
    <x v="0"/>
    <s v="No"/>
    <s v="Y"/>
    <n v="2"/>
    <n v="-2"/>
    <n v="0"/>
    <n v="26"/>
    <n v="1"/>
    <n v="1"/>
    <n v="1"/>
    <n v="0"/>
    <n v="1146"/>
    <n v="8"/>
    <x v="3"/>
    <n v="1"/>
    <n v="4"/>
    <n v="38"/>
    <n v="2"/>
    <n v="2"/>
    <n v="4"/>
    <n v="5326"/>
    <n v="3064"/>
    <n v="6"/>
    <n v="17"/>
    <n v="3"/>
    <n v="3"/>
    <n v="80"/>
    <n v="0"/>
    <n v="6"/>
    <n v="2"/>
    <n v="4"/>
    <n v="3"/>
    <n v="1"/>
    <n v="2"/>
  </r>
  <r>
    <s v="No"/>
    <s v="Travel_Rarely"/>
    <x v="2"/>
    <s v="Current Employees"/>
    <x v="1"/>
    <x v="0"/>
    <s v="STAFF-797"/>
    <x v="574"/>
    <x v="0"/>
    <x v="1"/>
    <x v="0"/>
    <s v="No"/>
    <s v="Y"/>
    <n v="2"/>
    <n v="-2"/>
    <n v="0"/>
    <n v="34"/>
    <n v="0"/>
    <m/>
    <n v="0"/>
    <n v="1"/>
    <n v="182"/>
    <n v="1"/>
    <x v="2"/>
    <n v="1"/>
    <n v="2"/>
    <n v="72"/>
    <n v="4"/>
    <n v="1"/>
    <n v="1"/>
    <n v="3280"/>
    <n v="13551"/>
    <n v="2"/>
    <n v="16"/>
    <n v="3"/>
    <n v="3"/>
    <n v="80"/>
    <n v="0"/>
    <n v="10"/>
    <n v="3"/>
    <n v="4"/>
    <n v="2"/>
    <n v="1"/>
    <n v="3"/>
  </r>
  <r>
    <s v="No"/>
    <s v="Travel_Rarely"/>
    <x v="1"/>
    <s v="Current Employees"/>
    <x v="1"/>
    <x v="2"/>
    <s v="STAFF-799"/>
    <x v="575"/>
    <x v="0"/>
    <x v="3"/>
    <x v="2"/>
    <s v="Yes"/>
    <s v="Y"/>
    <n v="4"/>
    <n v="-2"/>
    <n v="0"/>
    <n v="54"/>
    <n v="0"/>
    <m/>
    <n v="0"/>
    <n v="1"/>
    <n v="376"/>
    <n v="19"/>
    <x v="2"/>
    <n v="1"/>
    <n v="4"/>
    <n v="95"/>
    <n v="3"/>
    <n v="2"/>
    <n v="3"/>
    <n v="5485"/>
    <n v="22670"/>
    <n v="9"/>
    <n v="11"/>
    <n v="3"/>
    <n v="2"/>
    <n v="80"/>
    <n v="2"/>
    <n v="9"/>
    <n v="3"/>
    <n v="5"/>
    <n v="3"/>
    <n v="1"/>
    <n v="4"/>
  </r>
  <r>
    <s v="No"/>
    <s v="Travel_Frequently"/>
    <x v="2"/>
    <s v="Current Employees"/>
    <x v="0"/>
    <x v="3"/>
    <s v="STAFF-800"/>
    <x v="576"/>
    <x v="1"/>
    <x v="0"/>
    <x v="1"/>
    <s v="No"/>
    <s v="Y"/>
    <n v="3"/>
    <n v="-2"/>
    <n v="0"/>
    <n v="27"/>
    <n v="0"/>
    <m/>
    <n v="0"/>
    <n v="1"/>
    <n v="829"/>
    <n v="8"/>
    <x v="1"/>
    <n v="1"/>
    <n v="3"/>
    <n v="84"/>
    <n v="3"/>
    <n v="2"/>
    <n v="2"/>
    <n v="4342"/>
    <n v="24008"/>
    <n v="0"/>
    <n v="19"/>
    <n v="3"/>
    <n v="2"/>
    <n v="80"/>
    <n v="1"/>
    <n v="5"/>
    <n v="3"/>
    <n v="4"/>
    <n v="2"/>
    <n v="1"/>
    <n v="1"/>
  </r>
  <r>
    <s v="No"/>
    <s v="Travel_Rarely"/>
    <x v="0"/>
    <s v="Current Employees"/>
    <x v="1"/>
    <x v="0"/>
    <s v="STAFF-802"/>
    <x v="577"/>
    <x v="0"/>
    <x v="1"/>
    <x v="2"/>
    <s v="Yes"/>
    <s v="Y"/>
    <n v="3"/>
    <n v="-2"/>
    <n v="0"/>
    <n v="37"/>
    <n v="0"/>
    <m/>
    <n v="0"/>
    <n v="1"/>
    <n v="571"/>
    <n v="10"/>
    <x v="1"/>
    <n v="1"/>
    <n v="4"/>
    <n v="82"/>
    <n v="3"/>
    <n v="1"/>
    <n v="1"/>
    <n v="2782"/>
    <n v="19905"/>
    <n v="0"/>
    <n v="13"/>
    <n v="3"/>
    <n v="2"/>
    <n v="80"/>
    <n v="2"/>
    <n v="6"/>
    <n v="2"/>
    <n v="5"/>
    <n v="3"/>
    <n v="4"/>
    <n v="3"/>
  </r>
  <r>
    <s v="No"/>
    <s v="Travel_Frequently"/>
    <x v="0"/>
    <s v="Current Employees"/>
    <x v="1"/>
    <x v="0"/>
    <s v="STAFF-803"/>
    <x v="578"/>
    <x v="0"/>
    <x v="3"/>
    <x v="0"/>
    <s v="Yes"/>
    <s v="Y"/>
    <n v="2"/>
    <n v="-2"/>
    <n v="0"/>
    <n v="38"/>
    <n v="0"/>
    <m/>
    <n v="0"/>
    <n v="1"/>
    <n v="240"/>
    <n v="2"/>
    <x v="2"/>
    <n v="1"/>
    <n v="1"/>
    <n v="75"/>
    <n v="4"/>
    <n v="2"/>
    <n v="1"/>
    <n v="5980"/>
    <n v="26085"/>
    <n v="6"/>
    <n v="12"/>
    <n v="3"/>
    <n v="4"/>
    <n v="80"/>
    <n v="0"/>
    <n v="17"/>
    <n v="3"/>
    <n v="15"/>
    <n v="7"/>
    <n v="4"/>
    <n v="12"/>
  </r>
  <r>
    <s v="No"/>
    <s v="Travel_Rarely"/>
    <x v="2"/>
    <s v="Current Employees"/>
    <x v="1"/>
    <x v="2"/>
    <s v="STAFF-804"/>
    <x v="579"/>
    <x v="0"/>
    <x v="1"/>
    <x v="0"/>
    <s v="No"/>
    <s v="Y"/>
    <n v="3"/>
    <n v="-2"/>
    <n v="0"/>
    <n v="34"/>
    <n v="0"/>
    <m/>
    <n v="0"/>
    <n v="1"/>
    <n v="121"/>
    <n v="2"/>
    <x v="2"/>
    <n v="1"/>
    <n v="3"/>
    <n v="86"/>
    <n v="2"/>
    <n v="1"/>
    <n v="3"/>
    <n v="4381"/>
    <n v="7530"/>
    <n v="1"/>
    <n v="11"/>
    <n v="3"/>
    <n v="3"/>
    <n v="80"/>
    <n v="0"/>
    <n v="6"/>
    <n v="3"/>
    <n v="6"/>
    <n v="5"/>
    <n v="1"/>
    <n v="3"/>
  </r>
  <r>
    <s v="No"/>
    <s v="Travel_Rarely"/>
    <x v="0"/>
    <s v="Current Employees"/>
    <x v="0"/>
    <x v="0"/>
    <s v="STAFF-805"/>
    <x v="580"/>
    <x v="0"/>
    <x v="6"/>
    <x v="1"/>
    <s v="No"/>
    <s v="Y"/>
    <n v="1"/>
    <n v="-2"/>
    <n v="0"/>
    <n v="35"/>
    <n v="0"/>
    <m/>
    <n v="0"/>
    <n v="1"/>
    <n v="384"/>
    <n v="8"/>
    <x v="2"/>
    <n v="1"/>
    <n v="1"/>
    <n v="72"/>
    <n v="3"/>
    <n v="1"/>
    <n v="1"/>
    <n v="2572"/>
    <n v="20317"/>
    <n v="1"/>
    <n v="16"/>
    <n v="3"/>
    <n v="2"/>
    <n v="80"/>
    <n v="1"/>
    <n v="3"/>
    <n v="2"/>
    <n v="3"/>
    <n v="2"/>
    <n v="0"/>
    <n v="2"/>
  </r>
  <r>
    <s v="No"/>
    <s v="Travel_Rarely"/>
    <x v="2"/>
    <s v="Current Employees"/>
    <x v="1"/>
    <x v="0"/>
    <s v="STAFF-806"/>
    <x v="581"/>
    <x v="1"/>
    <x v="2"/>
    <x v="1"/>
    <s v="No"/>
    <s v="Y"/>
    <n v="2"/>
    <n v="-2"/>
    <n v="0"/>
    <n v="30"/>
    <n v="0"/>
    <m/>
    <n v="0"/>
    <n v="1"/>
    <n v="921"/>
    <n v="1"/>
    <x v="3"/>
    <n v="1"/>
    <n v="4"/>
    <n v="38"/>
    <n v="1"/>
    <n v="1"/>
    <n v="1"/>
    <n v="3833"/>
    <n v="24375"/>
    <n v="3"/>
    <n v="21"/>
    <n v="4"/>
    <n v="3"/>
    <n v="80"/>
    <n v="2"/>
    <n v="7"/>
    <n v="3"/>
    <n v="2"/>
    <n v="2"/>
    <n v="0"/>
    <n v="2"/>
  </r>
  <r>
    <s v="No"/>
    <s v="Travel_Frequently"/>
    <x v="0"/>
    <s v="Current Employees"/>
    <x v="1"/>
    <x v="2"/>
    <s v="STAFF-807"/>
    <x v="582"/>
    <x v="0"/>
    <x v="4"/>
    <x v="1"/>
    <s v="No"/>
    <s v="Y"/>
    <n v="2"/>
    <n v="-2"/>
    <n v="0"/>
    <n v="40"/>
    <n v="0"/>
    <m/>
    <n v="0"/>
    <n v="1"/>
    <n v="791"/>
    <n v="2"/>
    <x v="0"/>
    <n v="1"/>
    <n v="3"/>
    <n v="38"/>
    <n v="4"/>
    <n v="2"/>
    <n v="3"/>
    <n v="4244"/>
    <n v="9931"/>
    <n v="1"/>
    <n v="24"/>
    <n v="4"/>
    <n v="4"/>
    <n v="80"/>
    <n v="1"/>
    <n v="8"/>
    <n v="3"/>
    <n v="8"/>
    <n v="7"/>
    <n v="3"/>
    <n v="7"/>
  </r>
  <r>
    <s v="No"/>
    <s v="Travel_Rarely"/>
    <x v="2"/>
    <s v="Current Employees"/>
    <x v="0"/>
    <x v="0"/>
    <s v="STAFF-808"/>
    <x v="583"/>
    <x v="0"/>
    <x v="0"/>
    <x v="1"/>
    <s v="No"/>
    <s v="Y"/>
    <n v="1"/>
    <n v="-2"/>
    <n v="0"/>
    <n v="34"/>
    <n v="0"/>
    <m/>
    <n v="0"/>
    <n v="1"/>
    <n v="1111"/>
    <n v="8"/>
    <x v="0"/>
    <n v="1"/>
    <n v="3"/>
    <n v="93"/>
    <n v="3"/>
    <n v="2"/>
    <n v="1"/>
    <n v="6500"/>
    <n v="13305"/>
    <n v="5"/>
    <n v="17"/>
    <n v="3"/>
    <n v="2"/>
    <n v="80"/>
    <n v="1"/>
    <n v="6"/>
    <n v="3"/>
    <n v="3"/>
    <n v="2"/>
    <n v="1"/>
    <n v="2"/>
  </r>
  <r>
    <s v="No"/>
    <s v="Travel_Frequently"/>
    <x v="0"/>
    <s v="Current Employees"/>
    <x v="1"/>
    <x v="0"/>
    <s v="STAFF-809"/>
    <x v="584"/>
    <x v="1"/>
    <x v="5"/>
    <x v="2"/>
    <s v="No"/>
    <s v="Y"/>
    <n v="4"/>
    <n v="-2"/>
    <n v="0"/>
    <n v="42"/>
    <n v="0"/>
    <m/>
    <n v="0"/>
    <n v="1"/>
    <n v="570"/>
    <n v="8"/>
    <x v="3"/>
    <n v="1"/>
    <n v="2"/>
    <n v="66"/>
    <n v="3"/>
    <n v="5"/>
    <n v="1"/>
    <n v="18430"/>
    <n v="16225"/>
    <n v="1"/>
    <n v="13"/>
    <n v="3"/>
    <n v="2"/>
    <n v="80"/>
    <n v="1"/>
    <n v="24"/>
    <n v="2"/>
    <n v="24"/>
    <n v="7"/>
    <n v="14"/>
    <n v="9"/>
  </r>
  <r>
    <s v="Yes"/>
    <s v="Travel_Rarely"/>
    <x v="4"/>
    <s v="Ex-Employees"/>
    <x v="1"/>
    <x v="0"/>
    <s v="STAFF-811"/>
    <x v="585"/>
    <x v="1"/>
    <x v="2"/>
    <x v="1"/>
    <s v="Yes"/>
    <s v="Y"/>
    <n v="2"/>
    <n v="-2"/>
    <n v="0"/>
    <n v="23"/>
    <n v="1"/>
    <n v="1"/>
    <n v="1"/>
    <n v="0"/>
    <n v="1243"/>
    <n v="6"/>
    <x v="3"/>
    <n v="1"/>
    <n v="3"/>
    <n v="63"/>
    <n v="4"/>
    <n v="1"/>
    <n v="1"/>
    <n v="1601"/>
    <n v="3445"/>
    <n v="1"/>
    <n v="21"/>
    <n v="4"/>
    <n v="3"/>
    <n v="80"/>
    <n v="2"/>
    <n v="1"/>
    <n v="3"/>
    <n v="0"/>
    <n v="0"/>
    <n v="0"/>
    <n v="0"/>
  </r>
  <r>
    <s v="No"/>
    <s v="Non-Travel"/>
    <x v="4"/>
    <s v="Current Employees"/>
    <x v="1"/>
    <x v="0"/>
    <s v="STAFF-812"/>
    <x v="586"/>
    <x v="1"/>
    <x v="2"/>
    <x v="2"/>
    <s v="No"/>
    <s v="Y"/>
    <n v="4"/>
    <n v="-2"/>
    <n v="0"/>
    <n v="24"/>
    <n v="0"/>
    <m/>
    <n v="0"/>
    <n v="1"/>
    <n v="1092"/>
    <n v="9"/>
    <x v="3"/>
    <n v="1"/>
    <n v="3"/>
    <n v="60"/>
    <n v="2"/>
    <n v="1"/>
    <n v="1"/>
    <n v="2694"/>
    <n v="26551"/>
    <n v="1"/>
    <n v="11"/>
    <n v="3"/>
    <n v="3"/>
    <n v="80"/>
    <n v="3"/>
    <n v="1"/>
    <n v="3"/>
    <n v="1"/>
    <n v="0"/>
    <n v="0"/>
    <n v="0"/>
  </r>
  <r>
    <s v="No"/>
    <s v="Travel_Rarely"/>
    <x v="1"/>
    <s v="Current Employees"/>
    <x v="1"/>
    <x v="0"/>
    <s v="STAFF-813"/>
    <x v="587"/>
    <x v="0"/>
    <x v="2"/>
    <x v="1"/>
    <s v="No"/>
    <s v="Y"/>
    <n v="3"/>
    <n v="-2"/>
    <n v="0"/>
    <n v="52"/>
    <n v="0"/>
    <m/>
    <n v="0"/>
    <n v="1"/>
    <n v="1325"/>
    <n v="11"/>
    <x v="2"/>
    <n v="1"/>
    <n v="4"/>
    <n v="82"/>
    <n v="3"/>
    <n v="2"/>
    <n v="1"/>
    <n v="3149"/>
    <n v="21821"/>
    <n v="8"/>
    <n v="20"/>
    <n v="4"/>
    <n v="2"/>
    <n v="80"/>
    <n v="1"/>
    <n v="9"/>
    <n v="3"/>
    <n v="5"/>
    <n v="2"/>
    <n v="1"/>
    <n v="4"/>
  </r>
  <r>
    <s v="No"/>
    <s v="Travel_Rarely"/>
    <x v="1"/>
    <s v="Current Employees"/>
    <x v="1"/>
    <x v="2"/>
    <s v="STAFF-815"/>
    <x v="588"/>
    <x v="1"/>
    <x v="7"/>
    <x v="1"/>
    <s v="No"/>
    <s v="Y"/>
    <n v="3"/>
    <n v="-2"/>
    <n v="0"/>
    <n v="50"/>
    <n v="0"/>
    <m/>
    <n v="0"/>
    <n v="1"/>
    <n v="691"/>
    <n v="2"/>
    <x v="3"/>
    <n v="1"/>
    <n v="3"/>
    <n v="64"/>
    <n v="3"/>
    <n v="4"/>
    <n v="3"/>
    <n v="17639"/>
    <n v="6881"/>
    <n v="5"/>
    <n v="16"/>
    <n v="3"/>
    <n v="4"/>
    <n v="80"/>
    <n v="0"/>
    <n v="30"/>
    <n v="3"/>
    <n v="4"/>
    <n v="3"/>
    <n v="0"/>
    <n v="3"/>
  </r>
  <r>
    <s v="Yes"/>
    <s v="Travel_Rarely"/>
    <x v="2"/>
    <s v="Ex-Employees"/>
    <x v="1"/>
    <x v="0"/>
    <s v="STAFF-816"/>
    <x v="589"/>
    <x v="0"/>
    <x v="2"/>
    <x v="1"/>
    <s v="Yes"/>
    <s v="Y"/>
    <n v="1"/>
    <n v="-2"/>
    <n v="0"/>
    <n v="29"/>
    <n v="1"/>
    <n v="1"/>
    <n v="1"/>
    <n v="0"/>
    <n v="805"/>
    <n v="1"/>
    <x v="0"/>
    <n v="1"/>
    <n v="2"/>
    <n v="36"/>
    <n v="2"/>
    <n v="1"/>
    <n v="1"/>
    <n v="2319"/>
    <n v="6689"/>
    <n v="1"/>
    <n v="11"/>
    <n v="3"/>
    <n v="4"/>
    <n v="80"/>
    <n v="1"/>
    <n v="1"/>
    <n v="3"/>
    <n v="1"/>
    <n v="0"/>
    <n v="0"/>
    <n v="0"/>
  </r>
  <r>
    <s v="No"/>
    <s v="Travel_Rarely"/>
    <x v="2"/>
    <s v="Current Employees"/>
    <x v="1"/>
    <x v="2"/>
    <s v="STAFF-817"/>
    <x v="590"/>
    <x v="1"/>
    <x v="7"/>
    <x v="1"/>
    <s v="No"/>
    <s v="Y"/>
    <n v="3"/>
    <n v="-2"/>
    <n v="0"/>
    <n v="33"/>
    <n v="0"/>
    <m/>
    <n v="0"/>
    <n v="1"/>
    <n v="213"/>
    <n v="7"/>
    <x v="3"/>
    <n v="1"/>
    <n v="3"/>
    <n v="49"/>
    <n v="3"/>
    <n v="3"/>
    <n v="3"/>
    <n v="11691"/>
    <n v="25995"/>
    <n v="0"/>
    <n v="11"/>
    <n v="3"/>
    <n v="4"/>
    <n v="80"/>
    <n v="0"/>
    <n v="14"/>
    <n v="4"/>
    <n v="13"/>
    <n v="9"/>
    <n v="3"/>
    <n v="7"/>
  </r>
  <r>
    <s v="Yes"/>
    <s v="Travel_Rarely"/>
    <x v="2"/>
    <s v="Ex-Employees"/>
    <x v="0"/>
    <x v="3"/>
    <s v="STAFF-819"/>
    <x v="591"/>
    <x v="0"/>
    <x v="0"/>
    <x v="0"/>
    <s v="No"/>
    <s v="Y"/>
    <n v="3"/>
    <n v="-2"/>
    <n v="0"/>
    <n v="33"/>
    <n v="1"/>
    <n v="1"/>
    <n v="1"/>
    <n v="0"/>
    <n v="118"/>
    <n v="16"/>
    <x v="3"/>
    <n v="1"/>
    <n v="1"/>
    <n v="69"/>
    <n v="3"/>
    <n v="2"/>
    <n v="2"/>
    <n v="5324"/>
    <n v="26507"/>
    <n v="5"/>
    <n v="15"/>
    <n v="3"/>
    <n v="3"/>
    <n v="80"/>
    <n v="0"/>
    <n v="6"/>
    <n v="3"/>
    <n v="3"/>
    <n v="2"/>
    <n v="0"/>
    <n v="2"/>
  </r>
  <r>
    <s v="No"/>
    <s v="Travel_Rarely"/>
    <x v="1"/>
    <s v="Current Employees"/>
    <x v="1"/>
    <x v="1"/>
    <s v="STAFF-820"/>
    <x v="592"/>
    <x v="0"/>
    <x v="5"/>
    <x v="1"/>
    <s v="Yes"/>
    <s v="Y"/>
    <n v="3"/>
    <n v="-2"/>
    <n v="0"/>
    <n v="47"/>
    <n v="0"/>
    <m/>
    <n v="0"/>
    <n v="1"/>
    <n v="202"/>
    <n v="2"/>
    <x v="0"/>
    <n v="1"/>
    <n v="3"/>
    <n v="33"/>
    <n v="3"/>
    <n v="4"/>
    <n v="4"/>
    <n v="16752"/>
    <n v="12982"/>
    <n v="1"/>
    <n v="11"/>
    <n v="3"/>
    <n v="3"/>
    <n v="80"/>
    <n v="1"/>
    <n v="26"/>
    <n v="2"/>
    <n v="26"/>
    <n v="14"/>
    <n v="3"/>
    <n v="0"/>
  </r>
  <r>
    <s v="No"/>
    <s v="Travel_Rarely"/>
    <x v="0"/>
    <s v="Current Employees"/>
    <x v="1"/>
    <x v="1"/>
    <s v="STAFF-823"/>
    <x v="593"/>
    <x v="0"/>
    <x v="3"/>
    <x v="1"/>
    <s v="No"/>
    <s v="Y"/>
    <n v="2"/>
    <n v="-2"/>
    <n v="0"/>
    <n v="36"/>
    <n v="0"/>
    <m/>
    <n v="0"/>
    <n v="1"/>
    <n v="676"/>
    <n v="1"/>
    <x v="3"/>
    <n v="1"/>
    <n v="3"/>
    <n v="35"/>
    <n v="3"/>
    <n v="2"/>
    <n v="3"/>
    <n v="5228"/>
    <n v="23361"/>
    <n v="0"/>
    <n v="15"/>
    <n v="3"/>
    <n v="1"/>
    <n v="80"/>
    <n v="1"/>
    <n v="10"/>
    <n v="3"/>
    <n v="9"/>
    <n v="7"/>
    <n v="0"/>
    <n v="5"/>
  </r>
  <r>
    <s v="No"/>
    <s v="Travel_Rarely"/>
    <x v="2"/>
    <s v="Current Employees"/>
    <x v="1"/>
    <x v="0"/>
    <s v="STAFF-824"/>
    <x v="594"/>
    <x v="1"/>
    <x v="1"/>
    <x v="1"/>
    <s v="No"/>
    <s v="Y"/>
    <n v="3"/>
    <n v="-2"/>
    <n v="0"/>
    <n v="29"/>
    <n v="0"/>
    <m/>
    <n v="0"/>
    <n v="1"/>
    <n v="1252"/>
    <n v="23"/>
    <x v="0"/>
    <n v="1"/>
    <n v="3"/>
    <n v="81"/>
    <n v="4"/>
    <n v="1"/>
    <n v="1"/>
    <n v="2700"/>
    <n v="23779"/>
    <n v="1"/>
    <n v="24"/>
    <n v="4"/>
    <n v="3"/>
    <n v="80"/>
    <n v="1"/>
    <n v="10"/>
    <n v="3"/>
    <n v="10"/>
    <n v="7"/>
    <n v="0"/>
    <n v="7"/>
  </r>
  <r>
    <s v="Yes"/>
    <s v="Travel_Rarely"/>
    <x v="3"/>
    <s v="Ex-Employees"/>
    <x v="1"/>
    <x v="0"/>
    <s v="STAFF-825"/>
    <x v="595"/>
    <x v="1"/>
    <x v="7"/>
    <x v="0"/>
    <s v="Yes"/>
    <s v="Y"/>
    <n v="2"/>
    <n v="-2"/>
    <n v="0"/>
    <n v="58"/>
    <n v="1"/>
    <n v="1"/>
    <n v="1"/>
    <n v="0"/>
    <n v="286"/>
    <n v="2"/>
    <x v="2"/>
    <n v="1"/>
    <n v="4"/>
    <n v="31"/>
    <n v="3"/>
    <n v="5"/>
    <n v="1"/>
    <n v="19246"/>
    <n v="25761"/>
    <n v="7"/>
    <n v="12"/>
    <n v="3"/>
    <n v="4"/>
    <n v="80"/>
    <n v="0"/>
    <n v="40"/>
    <n v="3"/>
    <n v="31"/>
    <n v="15"/>
    <n v="13"/>
    <n v="8"/>
  </r>
  <r>
    <s v="No"/>
    <s v="Travel_Rarely"/>
    <x v="0"/>
    <s v="Current Employees"/>
    <x v="1"/>
    <x v="0"/>
    <s v="STAFF-826"/>
    <x v="596"/>
    <x v="0"/>
    <x v="1"/>
    <x v="0"/>
    <s v="No"/>
    <s v="Y"/>
    <n v="0"/>
    <n v="-2"/>
    <n v="0"/>
    <n v="35"/>
    <n v="0"/>
    <m/>
    <n v="0"/>
    <n v="1"/>
    <n v="1258"/>
    <n v="1"/>
    <x v="2"/>
    <n v="1"/>
    <n v="4"/>
    <n v="40"/>
    <n v="4"/>
    <n v="1"/>
    <n v="1"/>
    <n v="2506"/>
    <n v="13301"/>
    <n v="3"/>
    <n v="13"/>
    <n v="3"/>
    <n v="3"/>
    <n v="80"/>
    <n v="0"/>
    <n v="7"/>
    <n v="3"/>
    <n v="2"/>
    <n v="2"/>
    <n v="2"/>
    <n v="2"/>
  </r>
  <r>
    <s v="No"/>
    <s v="Travel_Rarely"/>
    <x v="0"/>
    <s v="Current Employees"/>
    <x v="1"/>
    <x v="0"/>
    <s v="STAFF-827"/>
    <x v="597"/>
    <x v="0"/>
    <x v="3"/>
    <x v="1"/>
    <s v="Yes"/>
    <s v="Y"/>
    <n v="4"/>
    <n v="-2"/>
    <n v="0"/>
    <n v="42"/>
    <n v="0"/>
    <m/>
    <n v="0"/>
    <n v="1"/>
    <n v="932"/>
    <n v="1"/>
    <x v="0"/>
    <n v="1"/>
    <n v="4"/>
    <n v="43"/>
    <n v="2"/>
    <n v="2"/>
    <n v="1"/>
    <n v="6062"/>
    <n v="4051"/>
    <n v="9"/>
    <n v="13"/>
    <n v="3"/>
    <n v="4"/>
    <n v="80"/>
    <n v="1"/>
    <n v="8"/>
    <n v="3"/>
    <n v="4"/>
    <n v="3"/>
    <n v="0"/>
    <n v="2"/>
  </r>
  <r>
    <s v="Yes"/>
    <s v="Travel_Rarely"/>
    <x v="2"/>
    <s v="Ex-Employees"/>
    <x v="1"/>
    <x v="2"/>
    <s v="STAFF-828"/>
    <x v="598"/>
    <x v="1"/>
    <x v="1"/>
    <x v="0"/>
    <s v="No"/>
    <s v="Y"/>
    <n v="3"/>
    <n v="-2"/>
    <n v="0"/>
    <n v="28"/>
    <n v="1"/>
    <n v="1"/>
    <n v="1"/>
    <n v="0"/>
    <n v="890"/>
    <n v="2"/>
    <x v="2"/>
    <n v="1"/>
    <n v="3"/>
    <n v="46"/>
    <n v="3"/>
    <n v="1"/>
    <n v="3"/>
    <n v="4382"/>
    <n v="16374"/>
    <n v="6"/>
    <n v="17"/>
    <n v="3"/>
    <n v="4"/>
    <n v="80"/>
    <n v="0"/>
    <n v="5"/>
    <n v="2"/>
    <n v="2"/>
    <n v="2"/>
    <n v="2"/>
    <n v="1"/>
  </r>
  <r>
    <s v="No"/>
    <s v="Travel_Rarely"/>
    <x v="0"/>
    <s v="Current Employees"/>
    <x v="2"/>
    <x v="5"/>
    <s v="STAFF-829"/>
    <x v="599"/>
    <x v="1"/>
    <x v="8"/>
    <x v="1"/>
    <s v="No"/>
    <s v="Y"/>
    <n v="2"/>
    <n v="-2"/>
    <n v="0"/>
    <n v="36"/>
    <n v="0"/>
    <m/>
    <n v="0"/>
    <n v="1"/>
    <n v="1041"/>
    <n v="13"/>
    <x v="3"/>
    <n v="1"/>
    <n v="3"/>
    <n v="36"/>
    <n v="3"/>
    <n v="1"/>
    <n v="3"/>
    <n v="2143"/>
    <n v="25527"/>
    <n v="4"/>
    <n v="13"/>
    <n v="3"/>
    <n v="2"/>
    <n v="80"/>
    <n v="1"/>
    <n v="8"/>
    <n v="3"/>
    <n v="5"/>
    <n v="2"/>
    <n v="0"/>
    <n v="4"/>
  </r>
  <r>
    <s v="No"/>
    <s v="Travel_Rarely"/>
    <x v="2"/>
    <s v="Current Employees"/>
    <x v="1"/>
    <x v="0"/>
    <s v="STAFF-830"/>
    <x v="600"/>
    <x v="0"/>
    <x v="3"/>
    <x v="1"/>
    <s v="No"/>
    <s v="Y"/>
    <n v="3"/>
    <n v="-2"/>
    <n v="0"/>
    <n v="32"/>
    <n v="0"/>
    <m/>
    <n v="0"/>
    <n v="1"/>
    <n v="859"/>
    <n v="4"/>
    <x v="3"/>
    <n v="1"/>
    <n v="3"/>
    <n v="98"/>
    <n v="2"/>
    <n v="2"/>
    <n v="1"/>
    <n v="6162"/>
    <n v="19124"/>
    <n v="1"/>
    <n v="12"/>
    <n v="3"/>
    <n v="3"/>
    <n v="80"/>
    <n v="1"/>
    <n v="14"/>
    <n v="3"/>
    <n v="14"/>
    <n v="13"/>
    <n v="6"/>
    <n v="8"/>
  </r>
  <r>
    <s v="No"/>
    <s v="Travel_Frequently"/>
    <x v="0"/>
    <s v="Current Employees"/>
    <x v="1"/>
    <x v="2"/>
    <s v="STAFF-832"/>
    <x v="601"/>
    <x v="1"/>
    <x v="2"/>
    <x v="0"/>
    <s v="No"/>
    <s v="Y"/>
    <n v="6"/>
    <n v="-2"/>
    <n v="0"/>
    <n v="40"/>
    <n v="0"/>
    <m/>
    <n v="0"/>
    <n v="1"/>
    <n v="720"/>
    <n v="16"/>
    <x v="2"/>
    <n v="1"/>
    <n v="1"/>
    <n v="51"/>
    <n v="2"/>
    <n v="2"/>
    <n v="3"/>
    <n v="5094"/>
    <n v="11983"/>
    <n v="6"/>
    <n v="14"/>
    <n v="3"/>
    <n v="4"/>
    <n v="80"/>
    <n v="0"/>
    <n v="10"/>
    <n v="3"/>
    <n v="1"/>
    <n v="0"/>
    <n v="0"/>
    <n v="0"/>
  </r>
  <r>
    <s v="No"/>
    <s v="Travel_Rarely"/>
    <x v="2"/>
    <s v="Current Employees"/>
    <x v="1"/>
    <x v="2"/>
    <s v="STAFF-833"/>
    <x v="602"/>
    <x v="0"/>
    <x v="3"/>
    <x v="0"/>
    <s v="Yes"/>
    <s v="Y"/>
    <n v="4"/>
    <n v="-2"/>
    <n v="0"/>
    <n v="30"/>
    <n v="0"/>
    <m/>
    <n v="0"/>
    <n v="1"/>
    <n v="946"/>
    <n v="2"/>
    <x v="3"/>
    <n v="1"/>
    <n v="3"/>
    <n v="52"/>
    <n v="2"/>
    <n v="2"/>
    <n v="4"/>
    <n v="6877"/>
    <n v="20234"/>
    <n v="5"/>
    <n v="24"/>
    <n v="4"/>
    <n v="2"/>
    <n v="80"/>
    <n v="0"/>
    <n v="12"/>
    <n v="2"/>
    <n v="0"/>
    <n v="0"/>
    <n v="0"/>
    <n v="0"/>
  </r>
  <r>
    <s v="No"/>
    <s v="Travel_Rarely"/>
    <x v="1"/>
    <s v="Current Employees"/>
    <x v="1"/>
    <x v="0"/>
    <s v="STAFF-834"/>
    <x v="603"/>
    <x v="0"/>
    <x v="1"/>
    <x v="0"/>
    <s v="No"/>
    <s v="Y"/>
    <n v="3"/>
    <n v="-2"/>
    <n v="0"/>
    <n v="45"/>
    <n v="0"/>
    <m/>
    <n v="0"/>
    <n v="1"/>
    <n v="252"/>
    <n v="2"/>
    <x v="3"/>
    <n v="1"/>
    <n v="2"/>
    <n v="95"/>
    <n v="2"/>
    <n v="1"/>
    <n v="1"/>
    <n v="2274"/>
    <n v="6153"/>
    <n v="1"/>
    <n v="14"/>
    <n v="3"/>
    <n v="4"/>
    <n v="80"/>
    <n v="0"/>
    <n v="1"/>
    <n v="3"/>
    <n v="1"/>
    <n v="0"/>
    <n v="0"/>
    <n v="0"/>
  </r>
  <r>
    <s v="No"/>
    <s v="Travel_Rarely"/>
    <x v="0"/>
    <s v="Current Employees"/>
    <x v="1"/>
    <x v="0"/>
    <s v="STAFF-836"/>
    <x v="604"/>
    <x v="1"/>
    <x v="3"/>
    <x v="1"/>
    <s v="No"/>
    <s v="Y"/>
    <n v="3"/>
    <n v="-2"/>
    <n v="0"/>
    <n v="42"/>
    <n v="0"/>
    <m/>
    <n v="0"/>
    <n v="1"/>
    <n v="933"/>
    <n v="29"/>
    <x v="3"/>
    <n v="1"/>
    <n v="2"/>
    <n v="98"/>
    <n v="3"/>
    <n v="2"/>
    <n v="1"/>
    <n v="4434"/>
    <n v="11806"/>
    <n v="1"/>
    <n v="13"/>
    <n v="3"/>
    <n v="4"/>
    <n v="80"/>
    <n v="1"/>
    <n v="10"/>
    <n v="2"/>
    <n v="9"/>
    <n v="8"/>
    <n v="7"/>
    <n v="8"/>
  </r>
  <r>
    <s v="No"/>
    <s v="Travel_Frequently"/>
    <x v="0"/>
    <s v="Current Employees"/>
    <x v="1"/>
    <x v="0"/>
    <s v="STAFF-837"/>
    <x v="605"/>
    <x v="1"/>
    <x v="4"/>
    <x v="2"/>
    <s v="No"/>
    <s v="Y"/>
    <n v="3"/>
    <n v="-2"/>
    <n v="0"/>
    <n v="38"/>
    <n v="0"/>
    <m/>
    <n v="0"/>
    <n v="1"/>
    <n v="471"/>
    <n v="12"/>
    <x v="3"/>
    <n v="1"/>
    <n v="1"/>
    <n v="45"/>
    <n v="2"/>
    <n v="2"/>
    <n v="1"/>
    <n v="6288"/>
    <n v="4284"/>
    <n v="2"/>
    <n v="15"/>
    <n v="3"/>
    <n v="3"/>
    <n v="80"/>
    <n v="1"/>
    <n v="13"/>
    <n v="2"/>
    <n v="4"/>
    <n v="3"/>
    <n v="1"/>
    <n v="2"/>
  </r>
  <r>
    <s v="No"/>
    <s v="Travel_Frequently"/>
    <x v="2"/>
    <s v="Current Employees"/>
    <x v="1"/>
    <x v="0"/>
    <s v="STAFF-838"/>
    <x v="606"/>
    <x v="0"/>
    <x v="1"/>
    <x v="0"/>
    <s v="No"/>
    <s v="Y"/>
    <n v="3"/>
    <n v="-2"/>
    <n v="0"/>
    <n v="34"/>
    <n v="0"/>
    <m/>
    <n v="0"/>
    <n v="1"/>
    <n v="702"/>
    <n v="16"/>
    <x v="2"/>
    <n v="1"/>
    <n v="3"/>
    <n v="100"/>
    <n v="2"/>
    <n v="1"/>
    <n v="1"/>
    <n v="2553"/>
    <n v="8306"/>
    <n v="1"/>
    <n v="16"/>
    <n v="3"/>
    <n v="3"/>
    <n v="80"/>
    <n v="0"/>
    <n v="6"/>
    <n v="3"/>
    <n v="5"/>
    <n v="2"/>
    <n v="1"/>
    <n v="3"/>
  </r>
  <r>
    <s v="Yes"/>
    <s v="Travel_Rarely"/>
    <x v="1"/>
    <s v="Ex-Employees"/>
    <x v="0"/>
    <x v="3"/>
    <s v="STAFF-840"/>
    <x v="607"/>
    <x v="0"/>
    <x v="0"/>
    <x v="1"/>
    <s v="No"/>
    <s v="Y"/>
    <n v="3"/>
    <n v="-2"/>
    <n v="0"/>
    <n v="49"/>
    <n v="1"/>
    <n v="1"/>
    <n v="1"/>
    <n v="0"/>
    <n v="1184"/>
    <n v="11"/>
    <x v="3"/>
    <n v="1"/>
    <n v="3"/>
    <n v="43"/>
    <n v="3"/>
    <n v="3"/>
    <n v="2"/>
    <n v="7654"/>
    <n v="5860"/>
    <n v="1"/>
    <n v="18"/>
    <n v="3"/>
    <n v="1"/>
    <n v="80"/>
    <n v="2"/>
    <n v="9"/>
    <n v="4"/>
    <n v="9"/>
    <n v="8"/>
    <n v="7"/>
    <n v="7"/>
  </r>
  <r>
    <s v="Yes"/>
    <s v="Travel_Rarely"/>
    <x v="3"/>
    <s v="Ex-Employees"/>
    <x v="0"/>
    <x v="2"/>
    <s v="STAFF-842"/>
    <x v="608"/>
    <x v="1"/>
    <x v="0"/>
    <x v="0"/>
    <s v="No"/>
    <s v="Y"/>
    <n v="3"/>
    <n v="-2"/>
    <n v="0"/>
    <n v="55"/>
    <n v="1"/>
    <n v="1"/>
    <n v="1"/>
    <n v="0"/>
    <n v="436"/>
    <n v="2"/>
    <x v="1"/>
    <n v="1"/>
    <n v="3"/>
    <n v="37"/>
    <n v="3"/>
    <n v="2"/>
    <n v="4"/>
    <n v="5160"/>
    <n v="21519"/>
    <n v="4"/>
    <n v="16"/>
    <n v="3"/>
    <n v="3"/>
    <n v="80"/>
    <n v="0"/>
    <n v="12"/>
    <n v="2"/>
    <n v="9"/>
    <n v="7"/>
    <n v="7"/>
    <n v="3"/>
  </r>
  <r>
    <s v="No"/>
    <s v="Travel_Rarely"/>
    <x v="0"/>
    <s v="Current Employees"/>
    <x v="1"/>
    <x v="0"/>
    <s v="STAFF-843"/>
    <x v="609"/>
    <x v="1"/>
    <x v="7"/>
    <x v="1"/>
    <s v="No"/>
    <s v="Y"/>
    <n v="3"/>
    <n v="-2"/>
    <n v="0"/>
    <n v="43"/>
    <n v="0"/>
    <m/>
    <n v="0"/>
    <n v="1"/>
    <n v="589"/>
    <n v="14"/>
    <x v="0"/>
    <n v="1"/>
    <n v="2"/>
    <n v="94"/>
    <n v="3"/>
    <n v="4"/>
    <n v="1"/>
    <n v="17159"/>
    <n v="5200"/>
    <n v="6"/>
    <n v="24"/>
    <n v="4"/>
    <n v="3"/>
    <n v="80"/>
    <n v="1"/>
    <n v="22"/>
    <n v="3"/>
    <n v="4"/>
    <n v="1"/>
    <n v="1"/>
    <n v="0"/>
  </r>
  <r>
    <s v="No"/>
    <s v="Travel_Rarely"/>
    <x v="2"/>
    <s v="Current Employees"/>
    <x v="1"/>
    <x v="4"/>
    <s v="STAFF-844"/>
    <x v="610"/>
    <x v="1"/>
    <x v="7"/>
    <x v="2"/>
    <s v="Yes"/>
    <s v="Y"/>
    <n v="3"/>
    <n v="-2"/>
    <n v="0"/>
    <n v="27"/>
    <n v="0"/>
    <m/>
    <n v="0"/>
    <n v="1"/>
    <n v="269"/>
    <n v="5"/>
    <x v="1"/>
    <n v="1"/>
    <n v="4"/>
    <n v="42"/>
    <n v="2"/>
    <n v="3"/>
    <n v="4"/>
    <n v="12808"/>
    <n v="8842"/>
    <n v="1"/>
    <n v="16"/>
    <n v="3"/>
    <n v="2"/>
    <n v="80"/>
    <n v="1"/>
    <n v="9"/>
    <n v="3"/>
    <n v="9"/>
    <n v="8"/>
    <n v="0"/>
    <n v="8"/>
  </r>
  <r>
    <s v="No"/>
    <s v="Travel_Rarely"/>
    <x v="0"/>
    <s v="Current Employees"/>
    <x v="1"/>
    <x v="1"/>
    <s v="STAFF-845"/>
    <x v="611"/>
    <x v="1"/>
    <x v="3"/>
    <x v="0"/>
    <s v="No"/>
    <s v="Y"/>
    <n v="3"/>
    <n v="-2"/>
    <n v="0"/>
    <n v="35"/>
    <n v="0"/>
    <m/>
    <n v="0"/>
    <n v="1"/>
    <n v="950"/>
    <n v="7"/>
    <x v="3"/>
    <n v="1"/>
    <n v="3"/>
    <n v="59"/>
    <n v="3"/>
    <n v="3"/>
    <n v="3"/>
    <n v="10221"/>
    <n v="18869"/>
    <n v="3"/>
    <n v="21"/>
    <n v="4"/>
    <n v="2"/>
    <n v="80"/>
    <n v="0"/>
    <n v="17"/>
    <n v="4"/>
    <n v="8"/>
    <n v="5"/>
    <n v="1"/>
    <n v="6"/>
  </r>
  <r>
    <s v="No"/>
    <s v="Travel_Rarely"/>
    <x v="2"/>
    <s v="Current Employees"/>
    <x v="0"/>
    <x v="3"/>
    <s v="STAFF-846"/>
    <x v="612"/>
    <x v="0"/>
    <x v="0"/>
    <x v="1"/>
    <s v="Yes"/>
    <s v="Y"/>
    <n v="2"/>
    <n v="-2"/>
    <n v="0"/>
    <n v="28"/>
    <n v="0"/>
    <m/>
    <n v="0"/>
    <n v="1"/>
    <n v="760"/>
    <n v="2"/>
    <x v="2"/>
    <n v="1"/>
    <n v="2"/>
    <n v="81"/>
    <n v="3"/>
    <n v="2"/>
    <n v="2"/>
    <n v="4779"/>
    <n v="3698"/>
    <n v="1"/>
    <n v="20"/>
    <n v="4"/>
    <n v="1"/>
    <n v="80"/>
    <n v="0"/>
    <n v="8"/>
    <n v="3"/>
    <n v="8"/>
    <n v="7"/>
    <n v="7"/>
    <n v="5"/>
  </r>
  <r>
    <s v="No"/>
    <s v="Travel_Rarely"/>
    <x v="2"/>
    <s v="Current Employees"/>
    <x v="2"/>
    <x v="5"/>
    <s v="STAFF-847"/>
    <x v="613"/>
    <x v="1"/>
    <x v="8"/>
    <x v="1"/>
    <s v="No"/>
    <s v="Y"/>
    <n v="1"/>
    <n v="-2"/>
    <n v="0"/>
    <n v="34"/>
    <n v="0"/>
    <m/>
    <n v="0"/>
    <n v="1"/>
    <n v="829"/>
    <n v="3"/>
    <x v="0"/>
    <n v="1"/>
    <n v="3"/>
    <n v="88"/>
    <n v="3"/>
    <n v="1"/>
    <n v="4"/>
    <n v="3737"/>
    <n v="2243"/>
    <n v="0"/>
    <n v="19"/>
    <n v="3"/>
    <n v="3"/>
    <n v="80"/>
    <n v="1"/>
    <n v="4"/>
    <n v="1"/>
    <n v="3"/>
    <n v="2"/>
    <n v="0"/>
    <n v="2"/>
  </r>
  <r>
    <s v="Yes"/>
    <s v="Travel_Frequently"/>
    <x v="2"/>
    <s v="Ex-Employees"/>
    <x v="1"/>
    <x v="2"/>
    <s v="STAFF-848"/>
    <x v="614"/>
    <x v="0"/>
    <x v="1"/>
    <x v="1"/>
    <s v="Yes"/>
    <s v="Y"/>
    <n v="2"/>
    <n v="-2"/>
    <n v="0"/>
    <n v="26"/>
    <n v="1"/>
    <n v="1"/>
    <n v="1"/>
    <n v="0"/>
    <n v="887"/>
    <n v="5"/>
    <x v="0"/>
    <n v="1"/>
    <n v="3"/>
    <n v="88"/>
    <n v="2"/>
    <n v="1"/>
    <n v="3"/>
    <n v="2366"/>
    <n v="20898"/>
    <n v="1"/>
    <n v="14"/>
    <n v="3"/>
    <n v="1"/>
    <n v="80"/>
    <n v="1"/>
    <n v="8"/>
    <n v="3"/>
    <n v="8"/>
    <n v="7"/>
    <n v="1"/>
    <n v="7"/>
  </r>
  <r>
    <s v="No"/>
    <s v="Non-Travel"/>
    <x v="2"/>
    <s v="Current Employees"/>
    <x v="1"/>
    <x v="2"/>
    <s v="STAFF-850"/>
    <x v="615"/>
    <x v="1"/>
    <x v="1"/>
    <x v="1"/>
    <s v="No"/>
    <s v="Y"/>
    <n v="6"/>
    <n v="-2"/>
    <n v="0"/>
    <n v="27"/>
    <n v="0"/>
    <m/>
    <n v="0"/>
    <n v="1"/>
    <n v="443"/>
    <n v="3"/>
    <x v="3"/>
    <n v="1"/>
    <n v="4"/>
    <n v="50"/>
    <n v="3"/>
    <n v="1"/>
    <n v="4"/>
    <n v="1706"/>
    <n v="16571"/>
    <n v="1"/>
    <n v="11"/>
    <n v="3"/>
    <n v="3"/>
    <n v="80"/>
    <n v="3"/>
    <n v="0"/>
    <n v="2"/>
    <n v="0"/>
    <n v="0"/>
    <n v="0"/>
    <n v="0"/>
  </r>
  <r>
    <s v="No"/>
    <s v="Travel_Rarely"/>
    <x v="1"/>
    <s v="Current Employees"/>
    <x v="0"/>
    <x v="3"/>
    <s v="STAFF-851"/>
    <x v="616"/>
    <x v="0"/>
    <x v="5"/>
    <x v="1"/>
    <s v="No"/>
    <s v="Y"/>
    <n v="2"/>
    <n v="-2"/>
    <n v="0"/>
    <n v="51"/>
    <n v="0"/>
    <m/>
    <n v="0"/>
    <n v="1"/>
    <n v="1318"/>
    <n v="26"/>
    <x v="2"/>
    <n v="1"/>
    <n v="1"/>
    <n v="66"/>
    <n v="3"/>
    <n v="4"/>
    <n v="2"/>
    <n v="16307"/>
    <n v="5594"/>
    <n v="2"/>
    <n v="14"/>
    <n v="3"/>
    <n v="3"/>
    <n v="80"/>
    <n v="1"/>
    <n v="29"/>
    <n v="2"/>
    <n v="20"/>
    <n v="6"/>
    <n v="4"/>
    <n v="17"/>
  </r>
  <r>
    <s v="No"/>
    <s v="Travel_Rarely"/>
    <x v="0"/>
    <s v="Current Employees"/>
    <x v="1"/>
    <x v="2"/>
    <s v="STAFF-852"/>
    <x v="617"/>
    <x v="1"/>
    <x v="4"/>
    <x v="0"/>
    <s v="No"/>
    <s v="Y"/>
    <n v="2"/>
    <n v="-2"/>
    <n v="0"/>
    <n v="44"/>
    <n v="0"/>
    <m/>
    <n v="0"/>
    <n v="1"/>
    <n v="625"/>
    <n v="4"/>
    <x v="3"/>
    <n v="1"/>
    <n v="4"/>
    <n v="50"/>
    <n v="3"/>
    <n v="2"/>
    <n v="3"/>
    <n v="5933"/>
    <n v="5197"/>
    <n v="9"/>
    <n v="12"/>
    <n v="3"/>
    <n v="4"/>
    <n v="80"/>
    <n v="0"/>
    <n v="10"/>
    <n v="2"/>
    <n v="5"/>
    <n v="2"/>
    <n v="2"/>
    <n v="3"/>
  </r>
  <r>
    <s v="No"/>
    <s v="Travel_Rarely"/>
    <x v="2"/>
    <s v="Current Employees"/>
    <x v="1"/>
    <x v="2"/>
    <s v="STAFF-854"/>
    <x v="618"/>
    <x v="1"/>
    <x v="1"/>
    <x v="0"/>
    <s v="No"/>
    <s v="Y"/>
    <n v="3"/>
    <n v="-2"/>
    <n v="0"/>
    <n v="25"/>
    <n v="0"/>
    <m/>
    <n v="0"/>
    <n v="1"/>
    <n v="180"/>
    <n v="2"/>
    <x v="1"/>
    <n v="1"/>
    <n v="1"/>
    <n v="65"/>
    <n v="4"/>
    <n v="1"/>
    <n v="3"/>
    <n v="3424"/>
    <n v="21632"/>
    <n v="7"/>
    <n v="13"/>
    <n v="3"/>
    <n v="3"/>
    <n v="80"/>
    <n v="0"/>
    <n v="6"/>
    <n v="2"/>
    <n v="4"/>
    <n v="3"/>
    <n v="0"/>
    <n v="1"/>
  </r>
  <r>
    <s v="No"/>
    <s v="Travel_Rarely"/>
    <x v="2"/>
    <s v="Current Employees"/>
    <x v="0"/>
    <x v="2"/>
    <s v="STAFF-855"/>
    <x v="619"/>
    <x v="1"/>
    <x v="0"/>
    <x v="2"/>
    <s v="No"/>
    <s v="Y"/>
    <n v="5"/>
    <n v="-2"/>
    <n v="0"/>
    <n v="33"/>
    <n v="0"/>
    <m/>
    <n v="0"/>
    <n v="1"/>
    <n v="586"/>
    <n v="1"/>
    <x v="3"/>
    <n v="1"/>
    <n v="1"/>
    <n v="48"/>
    <n v="4"/>
    <n v="2"/>
    <n v="3"/>
    <n v="4037"/>
    <n v="21816"/>
    <n v="1"/>
    <n v="22"/>
    <n v="4"/>
    <n v="1"/>
    <n v="80"/>
    <n v="1"/>
    <n v="9"/>
    <n v="3"/>
    <n v="9"/>
    <n v="8"/>
    <n v="0"/>
    <n v="8"/>
  </r>
  <r>
    <s v="No"/>
    <s v="Travel_Rarely"/>
    <x v="0"/>
    <s v="Current Employees"/>
    <x v="1"/>
    <x v="2"/>
    <s v="STAFF-856"/>
    <x v="620"/>
    <x v="0"/>
    <x v="1"/>
    <x v="0"/>
    <s v="No"/>
    <s v="Y"/>
    <n v="3"/>
    <n v="-2"/>
    <n v="0"/>
    <n v="35"/>
    <n v="0"/>
    <m/>
    <n v="0"/>
    <n v="1"/>
    <n v="1343"/>
    <n v="27"/>
    <x v="1"/>
    <n v="1"/>
    <n v="3"/>
    <n v="53"/>
    <n v="2"/>
    <n v="1"/>
    <n v="3"/>
    <n v="2559"/>
    <n v="17852"/>
    <n v="1"/>
    <n v="11"/>
    <n v="3"/>
    <n v="4"/>
    <n v="80"/>
    <n v="0"/>
    <n v="6"/>
    <n v="2"/>
    <n v="6"/>
    <n v="5"/>
    <n v="1"/>
    <n v="1"/>
  </r>
  <r>
    <s v="No"/>
    <s v="Travel_Rarely"/>
    <x v="0"/>
    <s v="Current Employees"/>
    <x v="0"/>
    <x v="0"/>
    <s v="STAFF-857"/>
    <x v="621"/>
    <x v="1"/>
    <x v="0"/>
    <x v="1"/>
    <s v="Yes"/>
    <s v="Y"/>
    <n v="1"/>
    <n v="-2"/>
    <n v="0"/>
    <n v="36"/>
    <n v="0"/>
    <m/>
    <n v="0"/>
    <n v="1"/>
    <n v="928"/>
    <n v="1"/>
    <x v="0"/>
    <n v="1"/>
    <n v="2"/>
    <n v="56"/>
    <n v="3"/>
    <n v="2"/>
    <n v="1"/>
    <n v="6201"/>
    <n v="2823"/>
    <n v="1"/>
    <n v="14"/>
    <n v="3"/>
    <n v="4"/>
    <n v="80"/>
    <n v="1"/>
    <n v="18"/>
    <n v="2"/>
    <n v="18"/>
    <n v="14"/>
    <n v="4"/>
    <n v="11"/>
  </r>
  <r>
    <s v="No"/>
    <s v="Travel_Rarely"/>
    <x v="2"/>
    <s v="Current Employees"/>
    <x v="0"/>
    <x v="0"/>
    <s v="STAFF-859"/>
    <x v="622"/>
    <x v="1"/>
    <x v="0"/>
    <x v="2"/>
    <s v="No"/>
    <s v="Y"/>
    <n v="3"/>
    <n v="-2"/>
    <n v="0"/>
    <n v="32"/>
    <n v="0"/>
    <m/>
    <n v="0"/>
    <n v="1"/>
    <n v="117"/>
    <n v="13"/>
    <x v="2"/>
    <n v="1"/>
    <n v="2"/>
    <n v="73"/>
    <n v="3"/>
    <n v="2"/>
    <n v="1"/>
    <n v="4403"/>
    <n v="9250"/>
    <n v="2"/>
    <n v="11"/>
    <n v="3"/>
    <n v="3"/>
    <n v="80"/>
    <n v="1"/>
    <n v="8"/>
    <n v="2"/>
    <n v="5"/>
    <n v="2"/>
    <n v="0"/>
    <n v="3"/>
  </r>
  <r>
    <s v="No"/>
    <s v="Travel_Frequently"/>
    <x v="2"/>
    <s v="Current Employees"/>
    <x v="1"/>
    <x v="0"/>
    <s v="STAFF-861"/>
    <x v="623"/>
    <x v="1"/>
    <x v="1"/>
    <x v="2"/>
    <s v="No"/>
    <s v="Y"/>
    <n v="3"/>
    <n v="-2"/>
    <n v="0"/>
    <n v="30"/>
    <n v="0"/>
    <m/>
    <n v="0"/>
    <n v="1"/>
    <n v="1012"/>
    <n v="5"/>
    <x v="2"/>
    <n v="1"/>
    <n v="2"/>
    <n v="75"/>
    <n v="2"/>
    <n v="1"/>
    <n v="1"/>
    <n v="3761"/>
    <n v="2373"/>
    <n v="9"/>
    <n v="12"/>
    <n v="3"/>
    <n v="2"/>
    <n v="80"/>
    <n v="1"/>
    <n v="10"/>
    <n v="2"/>
    <n v="5"/>
    <n v="4"/>
    <n v="0"/>
    <n v="3"/>
  </r>
  <r>
    <s v="No"/>
    <s v="Travel_Rarely"/>
    <x v="1"/>
    <s v="Current Employees"/>
    <x v="0"/>
    <x v="3"/>
    <s v="STAFF-862"/>
    <x v="624"/>
    <x v="0"/>
    <x v="0"/>
    <x v="1"/>
    <s v="Yes"/>
    <s v="Y"/>
    <n v="3"/>
    <n v="-2"/>
    <n v="0"/>
    <n v="53"/>
    <n v="0"/>
    <m/>
    <n v="0"/>
    <n v="1"/>
    <n v="661"/>
    <n v="7"/>
    <x v="0"/>
    <n v="1"/>
    <n v="1"/>
    <n v="78"/>
    <n v="2"/>
    <n v="3"/>
    <n v="2"/>
    <n v="10934"/>
    <n v="20715"/>
    <n v="7"/>
    <n v="18"/>
    <n v="3"/>
    <n v="4"/>
    <n v="80"/>
    <n v="1"/>
    <n v="35"/>
    <n v="3"/>
    <n v="5"/>
    <n v="2"/>
    <n v="0"/>
    <n v="4"/>
  </r>
  <r>
    <s v="No"/>
    <s v="Travel_Rarely"/>
    <x v="1"/>
    <s v="Current Employees"/>
    <x v="0"/>
    <x v="3"/>
    <s v="STAFF-864"/>
    <x v="625"/>
    <x v="1"/>
    <x v="0"/>
    <x v="2"/>
    <s v="Yes"/>
    <s v="Y"/>
    <n v="2"/>
    <n v="-2"/>
    <n v="0"/>
    <n v="45"/>
    <n v="0"/>
    <m/>
    <n v="0"/>
    <n v="1"/>
    <n v="930"/>
    <n v="9"/>
    <x v="3"/>
    <n v="1"/>
    <n v="4"/>
    <n v="74"/>
    <n v="3"/>
    <n v="3"/>
    <n v="2"/>
    <n v="10761"/>
    <n v="19239"/>
    <n v="4"/>
    <n v="12"/>
    <n v="3"/>
    <n v="3"/>
    <n v="80"/>
    <n v="1"/>
    <n v="18"/>
    <n v="3"/>
    <n v="5"/>
    <n v="4"/>
    <n v="0"/>
    <n v="2"/>
  </r>
  <r>
    <s v="No"/>
    <s v="Travel_Rarely"/>
    <x v="2"/>
    <s v="Current Employees"/>
    <x v="1"/>
    <x v="2"/>
    <s v="STAFF-865"/>
    <x v="626"/>
    <x v="0"/>
    <x v="1"/>
    <x v="1"/>
    <s v="No"/>
    <s v="Y"/>
    <n v="3"/>
    <n v="-2"/>
    <n v="0"/>
    <n v="32"/>
    <n v="0"/>
    <m/>
    <n v="0"/>
    <n v="1"/>
    <n v="638"/>
    <n v="8"/>
    <x v="0"/>
    <n v="1"/>
    <n v="3"/>
    <n v="91"/>
    <n v="4"/>
    <n v="2"/>
    <n v="3"/>
    <n v="5175"/>
    <n v="22162"/>
    <n v="5"/>
    <n v="12"/>
    <n v="3"/>
    <n v="3"/>
    <n v="80"/>
    <n v="1"/>
    <n v="9"/>
    <n v="2"/>
    <n v="5"/>
    <n v="3"/>
    <n v="1"/>
    <n v="3"/>
  </r>
  <r>
    <s v="No"/>
    <s v="Travel_Frequently"/>
    <x v="1"/>
    <s v="Current Employees"/>
    <x v="1"/>
    <x v="2"/>
    <s v="STAFF-867"/>
    <x v="627"/>
    <x v="0"/>
    <x v="3"/>
    <x v="1"/>
    <s v="No"/>
    <s v="Y"/>
    <n v="3"/>
    <n v="-2"/>
    <n v="0"/>
    <n v="52"/>
    <n v="0"/>
    <m/>
    <n v="0"/>
    <n v="1"/>
    <n v="890"/>
    <n v="25"/>
    <x v="2"/>
    <n v="1"/>
    <n v="3"/>
    <n v="81"/>
    <n v="2"/>
    <n v="4"/>
    <n v="4"/>
    <n v="13826"/>
    <n v="19028"/>
    <n v="3"/>
    <n v="22"/>
    <n v="4"/>
    <n v="3"/>
    <n v="80"/>
    <n v="0"/>
    <n v="31"/>
    <n v="3"/>
    <n v="9"/>
    <n v="8"/>
    <n v="0"/>
    <n v="0"/>
  </r>
  <r>
    <s v="No"/>
    <s v="Travel_Rarely"/>
    <x v="0"/>
    <s v="Current Employees"/>
    <x v="0"/>
    <x v="3"/>
    <s v="STAFF-868"/>
    <x v="628"/>
    <x v="1"/>
    <x v="0"/>
    <x v="2"/>
    <s v="No"/>
    <s v="Y"/>
    <n v="2"/>
    <n v="-2"/>
    <n v="0"/>
    <n v="37"/>
    <n v="0"/>
    <m/>
    <n v="0"/>
    <n v="1"/>
    <n v="342"/>
    <n v="16"/>
    <x v="2"/>
    <n v="1"/>
    <n v="4"/>
    <n v="66"/>
    <n v="2"/>
    <n v="2"/>
    <n v="2"/>
    <n v="6334"/>
    <n v="24558"/>
    <n v="4"/>
    <n v="19"/>
    <n v="3"/>
    <n v="4"/>
    <n v="80"/>
    <n v="2"/>
    <n v="9"/>
    <n v="3"/>
    <n v="1"/>
    <n v="0"/>
    <n v="0"/>
    <n v="0"/>
  </r>
  <r>
    <s v="No"/>
    <s v="Travel_Rarely"/>
    <x v="2"/>
    <s v="Current Employees"/>
    <x v="2"/>
    <x v="2"/>
    <s v="STAFF-869"/>
    <x v="629"/>
    <x v="1"/>
    <x v="8"/>
    <x v="2"/>
    <s v="No"/>
    <s v="Y"/>
    <n v="6"/>
    <n v="-2"/>
    <n v="0"/>
    <n v="28"/>
    <n v="0"/>
    <m/>
    <n v="0"/>
    <n v="1"/>
    <n v="1169"/>
    <n v="8"/>
    <x v="0"/>
    <n v="1"/>
    <n v="2"/>
    <n v="63"/>
    <n v="2"/>
    <n v="1"/>
    <n v="4"/>
    <n v="4936"/>
    <n v="23965"/>
    <n v="1"/>
    <n v="13"/>
    <n v="3"/>
    <n v="4"/>
    <n v="80"/>
    <n v="1"/>
    <n v="6"/>
    <n v="3"/>
    <n v="5"/>
    <n v="1"/>
    <n v="0"/>
    <n v="4"/>
  </r>
  <r>
    <s v="No"/>
    <s v="Travel_Rarely"/>
    <x v="4"/>
    <s v="Current Employees"/>
    <x v="1"/>
    <x v="0"/>
    <s v="STAFF-872"/>
    <x v="630"/>
    <x v="1"/>
    <x v="3"/>
    <x v="1"/>
    <s v="No"/>
    <s v="Y"/>
    <n v="2"/>
    <n v="-2"/>
    <n v="0"/>
    <n v="22"/>
    <n v="0"/>
    <m/>
    <n v="0"/>
    <n v="1"/>
    <n v="1230"/>
    <n v="1"/>
    <x v="0"/>
    <n v="1"/>
    <n v="4"/>
    <n v="33"/>
    <n v="2"/>
    <n v="2"/>
    <n v="1"/>
    <n v="4775"/>
    <n v="19146"/>
    <n v="6"/>
    <n v="22"/>
    <n v="4"/>
    <n v="1"/>
    <n v="80"/>
    <n v="2"/>
    <n v="4"/>
    <n v="1"/>
    <n v="2"/>
    <n v="2"/>
    <n v="2"/>
    <n v="2"/>
  </r>
  <r>
    <s v="No"/>
    <s v="Travel_Rarely"/>
    <x v="0"/>
    <s v="Current Employees"/>
    <x v="1"/>
    <x v="0"/>
    <s v="STAFF-874"/>
    <x v="631"/>
    <x v="1"/>
    <x v="2"/>
    <x v="1"/>
    <s v="Yes"/>
    <s v="Y"/>
    <n v="2"/>
    <n v="-2"/>
    <n v="0"/>
    <n v="44"/>
    <n v="0"/>
    <m/>
    <n v="0"/>
    <n v="1"/>
    <n v="986"/>
    <n v="8"/>
    <x v="2"/>
    <n v="1"/>
    <n v="1"/>
    <n v="62"/>
    <n v="4"/>
    <n v="1"/>
    <n v="1"/>
    <n v="2818"/>
    <n v="5044"/>
    <n v="2"/>
    <n v="24"/>
    <n v="4"/>
    <n v="3"/>
    <n v="80"/>
    <n v="1"/>
    <n v="10"/>
    <n v="2"/>
    <n v="3"/>
    <n v="2"/>
    <n v="0"/>
    <n v="2"/>
  </r>
  <r>
    <s v="No"/>
    <s v="Travel_Frequently"/>
    <x v="0"/>
    <s v="Current Employees"/>
    <x v="1"/>
    <x v="2"/>
    <s v="STAFF-875"/>
    <x v="632"/>
    <x v="1"/>
    <x v="1"/>
    <x v="0"/>
    <s v="Yes"/>
    <s v="Y"/>
    <n v="2"/>
    <n v="-2"/>
    <n v="0"/>
    <n v="42"/>
    <n v="0"/>
    <m/>
    <n v="0"/>
    <n v="1"/>
    <n v="1271"/>
    <n v="2"/>
    <x v="1"/>
    <n v="1"/>
    <n v="2"/>
    <n v="35"/>
    <n v="3"/>
    <n v="1"/>
    <n v="4"/>
    <n v="2515"/>
    <n v="9068"/>
    <n v="5"/>
    <n v="14"/>
    <n v="3"/>
    <n v="4"/>
    <n v="80"/>
    <n v="0"/>
    <n v="8"/>
    <n v="3"/>
    <n v="2"/>
    <n v="1"/>
    <n v="2"/>
    <n v="2"/>
  </r>
  <r>
    <s v="No"/>
    <s v="Travel_Rarely"/>
    <x v="0"/>
    <s v="Current Employees"/>
    <x v="2"/>
    <x v="0"/>
    <s v="STAFF-878"/>
    <x v="633"/>
    <x v="1"/>
    <x v="8"/>
    <x v="1"/>
    <s v="No"/>
    <s v="Y"/>
    <n v="3"/>
    <n v="-2"/>
    <n v="0"/>
    <n v="36"/>
    <n v="0"/>
    <m/>
    <n v="0"/>
    <n v="1"/>
    <n v="1278"/>
    <n v="8"/>
    <x v="3"/>
    <n v="1"/>
    <n v="1"/>
    <n v="77"/>
    <n v="2"/>
    <n v="1"/>
    <n v="1"/>
    <n v="2342"/>
    <n v="8635"/>
    <n v="0"/>
    <n v="21"/>
    <n v="4"/>
    <n v="3"/>
    <n v="80"/>
    <n v="0"/>
    <n v="6"/>
    <n v="3"/>
    <n v="5"/>
    <n v="4"/>
    <n v="0"/>
    <n v="3"/>
  </r>
  <r>
    <s v="No"/>
    <s v="Travel_Rarely"/>
    <x v="2"/>
    <s v="Current Employees"/>
    <x v="0"/>
    <x v="1"/>
    <s v="STAFF-879"/>
    <x v="634"/>
    <x v="1"/>
    <x v="0"/>
    <x v="1"/>
    <s v="Yes"/>
    <s v="Y"/>
    <n v="3"/>
    <n v="-2"/>
    <n v="0"/>
    <n v="25"/>
    <n v="0"/>
    <m/>
    <n v="0"/>
    <n v="1"/>
    <n v="141"/>
    <n v="3"/>
    <x v="1"/>
    <n v="1"/>
    <n v="3"/>
    <n v="98"/>
    <n v="3"/>
    <n v="2"/>
    <n v="3"/>
    <n v="4194"/>
    <n v="14363"/>
    <n v="1"/>
    <n v="18"/>
    <n v="3"/>
    <n v="4"/>
    <n v="80"/>
    <n v="0"/>
    <n v="5"/>
    <n v="3"/>
    <n v="5"/>
    <n v="3"/>
    <n v="0"/>
    <n v="3"/>
  </r>
  <r>
    <s v="No"/>
    <s v="Travel_Rarely"/>
    <x v="0"/>
    <s v="Current Employees"/>
    <x v="1"/>
    <x v="0"/>
    <s v="STAFF-880"/>
    <x v="635"/>
    <x v="0"/>
    <x v="3"/>
    <x v="1"/>
    <s v="Yes"/>
    <s v="Y"/>
    <n v="2"/>
    <n v="-2"/>
    <n v="0"/>
    <n v="35"/>
    <n v="0"/>
    <m/>
    <n v="0"/>
    <n v="1"/>
    <n v="607"/>
    <n v="9"/>
    <x v="3"/>
    <n v="1"/>
    <n v="4"/>
    <n v="66"/>
    <n v="2"/>
    <n v="3"/>
    <n v="1"/>
    <n v="10685"/>
    <n v="23457"/>
    <n v="1"/>
    <n v="20"/>
    <n v="4"/>
    <n v="2"/>
    <n v="80"/>
    <n v="1"/>
    <n v="17"/>
    <n v="3"/>
    <n v="17"/>
    <n v="14"/>
    <n v="5"/>
    <n v="15"/>
  </r>
  <r>
    <s v="Yes"/>
    <s v="Travel_Frequently"/>
    <x v="0"/>
    <s v="Ex-Employees"/>
    <x v="1"/>
    <x v="0"/>
    <s v="STAFF-881"/>
    <x v="636"/>
    <x v="0"/>
    <x v="1"/>
    <x v="2"/>
    <s v="Yes"/>
    <s v="Y"/>
    <n v="3"/>
    <n v="-2"/>
    <n v="0"/>
    <n v="35"/>
    <n v="1"/>
    <n v="1"/>
    <n v="1"/>
    <n v="0"/>
    <n v="130"/>
    <n v="25"/>
    <x v="2"/>
    <n v="1"/>
    <n v="4"/>
    <n v="96"/>
    <n v="3"/>
    <n v="1"/>
    <n v="1"/>
    <n v="2022"/>
    <n v="16612"/>
    <n v="1"/>
    <n v="19"/>
    <n v="3"/>
    <n v="1"/>
    <n v="80"/>
    <n v="1"/>
    <n v="10"/>
    <n v="2"/>
    <n v="10"/>
    <n v="2"/>
    <n v="7"/>
    <n v="8"/>
  </r>
  <r>
    <s v="No"/>
    <s v="Non-Travel"/>
    <x v="2"/>
    <s v="Current Employees"/>
    <x v="1"/>
    <x v="0"/>
    <s v="STAFF-882"/>
    <x v="637"/>
    <x v="1"/>
    <x v="2"/>
    <x v="2"/>
    <s v="No"/>
    <s v="Y"/>
    <n v="2"/>
    <n v="-2"/>
    <n v="0"/>
    <n v="32"/>
    <n v="0"/>
    <m/>
    <n v="0"/>
    <n v="1"/>
    <n v="300"/>
    <n v="1"/>
    <x v="3"/>
    <n v="1"/>
    <n v="4"/>
    <n v="61"/>
    <n v="3"/>
    <n v="1"/>
    <n v="1"/>
    <n v="2314"/>
    <n v="9148"/>
    <n v="0"/>
    <n v="12"/>
    <n v="3"/>
    <n v="2"/>
    <n v="80"/>
    <n v="1"/>
    <n v="4"/>
    <n v="3"/>
    <n v="3"/>
    <n v="0"/>
    <n v="0"/>
    <n v="2"/>
  </r>
  <r>
    <s v="No"/>
    <s v="Travel_Rarely"/>
    <x v="2"/>
    <s v="Current Employees"/>
    <x v="0"/>
    <x v="3"/>
    <s v="STAFF-885"/>
    <x v="638"/>
    <x v="1"/>
    <x v="0"/>
    <x v="1"/>
    <s v="No"/>
    <s v="Y"/>
    <n v="1"/>
    <n v="-2"/>
    <n v="0"/>
    <n v="25"/>
    <n v="0"/>
    <m/>
    <n v="0"/>
    <n v="1"/>
    <n v="583"/>
    <n v="4"/>
    <x v="1"/>
    <n v="1"/>
    <n v="3"/>
    <n v="87"/>
    <n v="2"/>
    <n v="2"/>
    <n v="2"/>
    <n v="4256"/>
    <n v="18154"/>
    <n v="1"/>
    <n v="12"/>
    <n v="3"/>
    <n v="1"/>
    <n v="80"/>
    <n v="0"/>
    <n v="5"/>
    <n v="4"/>
    <n v="5"/>
    <n v="2"/>
    <n v="0"/>
    <n v="3"/>
  </r>
  <r>
    <s v="No"/>
    <s v="Travel_Rarely"/>
    <x v="1"/>
    <s v="Current Employees"/>
    <x v="1"/>
    <x v="4"/>
    <s v="STAFF-887"/>
    <x v="639"/>
    <x v="0"/>
    <x v="1"/>
    <x v="1"/>
    <s v="No"/>
    <s v="Y"/>
    <n v="2"/>
    <n v="-2"/>
    <n v="0"/>
    <n v="49"/>
    <n v="0"/>
    <m/>
    <n v="0"/>
    <n v="1"/>
    <n v="1418"/>
    <n v="1"/>
    <x v="3"/>
    <n v="1"/>
    <n v="4"/>
    <n v="36"/>
    <n v="3"/>
    <n v="1"/>
    <n v="4"/>
    <n v="3580"/>
    <n v="10554"/>
    <n v="2"/>
    <n v="16"/>
    <n v="3"/>
    <n v="2"/>
    <n v="80"/>
    <n v="1"/>
    <n v="7"/>
    <n v="3"/>
    <n v="4"/>
    <n v="2"/>
    <n v="0"/>
    <n v="2"/>
  </r>
  <r>
    <s v="No"/>
    <s v="Non-Travel"/>
    <x v="4"/>
    <s v="Current Employees"/>
    <x v="1"/>
    <x v="0"/>
    <s v="STAFF-888"/>
    <x v="640"/>
    <x v="1"/>
    <x v="2"/>
    <x v="1"/>
    <s v="No"/>
    <s v="Y"/>
    <n v="2"/>
    <n v="-2"/>
    <n v="0"/>
    <n v="24"/>
    <n v="0"/>
    <m/>
    <n v="0"/>
    <n v="1"/>
    <n v="1269"/>
    <n v="4"/>
    <x v="1"/>
    <n v="1"/>
    <n v="1"/>
    <n v="46"/>
    <n v="2"/>
    <n v="1"/>
    <n v="1"/>
    <n v="3162"/>
    <n v="10778"/>
    <n v="0"/>
    <n v="17"/>
    <n v="3"/>
    <n v="4"/>
    <n v="80"/>
    <n v="0"/>
    <n v="6"/>
    <n v="2"/>
    <n v="5"/>
    <n v="2"/>
    <n v="3"/>
    <n v="4"/>
  </r>
  <r>
    <s v="No"/>
    <s v="Travel_Frequently"/>
    <x v="2"/>
    <s v="Current Employees"/>
    <x v="0"/>
    <x v="0"/>
    <s v="STAFF-889"/>
    <x v="641"/>
    <x v="1"/>
    <x v="0"/>
    <x v="1"/>
    <s v="No"/>
    <s v="Y"/>
    <n v="3"/>
    <n v="-2"/>
    <n v="0"/>
    <n v="32"/>
    <n v="0"/>
    <m/>
    <n v="0"/>
    <n v="1"/>
    <n v="379"/>
    <n v="5"/>
    <x v="0"/>
    <n v="1"/>
    <n v="2"/>
    <n v="48"/>
    <n v="3"/>
    <n v="2"/>
    <n v="1"/>
    <n v="6524"/>
    <n v="8891"/>
    <n v="1"/>
    <n v="14"/>
    <n v="3"/>
    <n v="4"/>
    <n v="80"/>
    <n v="1"/>
    <n v="10"/>
    <n v="3"/>
    <n v="10"/>
    <n v="8"/>
    <n v="5"/>
    <n v="3"/>
  </r>
  <r>
    <s v="No"/>
    <s v="Travel_Rarely"/>
    <x v="0"/>
    <s v="Current Employees"/>
    <x v="0"/>
    <x v="3"/>
    <s v="STAFF-893"/>
    <x v="642"/>
    <x v="1"/>
    <x v="6"/>
    <x v="1"/>
    <s v="No"/>
    <s v="Y"/>
    <n v="3"/>
    <n v="-2"/>
    <n v="0"/>
    <n v="38"/>
    <n v="0"/>
    <m/>
    <n v="0"/>
    <n v="1"/>
    <n v="395"/>
    <n v="9"/>
    <x v="3"/>
    <n v="1"/>
    <n v="2"/>
    <n v="98"/>
    <n v="2"/>
    <n v="1"/>
    <n v="2"/>
    <n v="2899"/>
    <n v="12102"/>
    <n v="0"/>
    <n v="19"/>
    <n v="3"/>
    <n v="4"/>
    <n v="80"/>
    <n v="1"/>
    <n v="3"/>
    <n v="3"/>
    <n v="2"/>
    <n v="2"/>
    <n v="1"/>
    <n v="2"/>
  </r>
  <r>
    <s v="No"/>
    <s v="Travel_Rarely"/>
    <x v="0"/>
    <s v="Current Employees"/>
    <x v="1"/>
    <x v="0"/>
    <s v="STAFF-894"/>
    <x v="643"/>
    <x v="0"/>
    <x v="2"/>
    <x v="1"/>
    <s v="Yes"/>
    <s v="Y"/>
    <n v="1"/>
    <n v="-2"/>
    <n v="0"/>
    <n v="42"/>
    <n v="0"/>
    <m/>
    <n v="0"/>
    <n v="1"/>
    <n v="1265"/>
    <n v="3"/>
    <x v="3"/>
    <n v="1"/>
    <n v="3"/>
    <n v="95"/>
    <n v="4"/>
    <n v="2"/>
    <n v="1"/>
    <n v="5231"/>
    <n v="23726"/>
    <n v="2"/>
    <n v="13"/>
    <n v="3"/>
    <n v="2"/>
    <n v="80"/>
    <n v="1"/>
    <n v="17"/>
    <n v="2"/>
    <n v="5"/>
    <n v="3"/>
    <n v="1"/>
    <n v="3"/>
  </r>
  <r>
    <s v="No"/>
    <s v="Travel_Rarely"/>
    <x v="2"/>
    <s v="Current Employees"/>
    <x v="1"/>
    <x v="0"/>
    <s v="STAFF-895"/>
    <x v="644"/>
    <x v="1"/>
    <x v="1"/>
    <x v="1"/>
    <s v="Yes"/>
    <s v="Y"/>
    <n v="2"/>
    <n v="-2"/>
    <n v="0"/>
    <n v="31"/>
    <n v="0"/>
    <m/>
    <n v="0"/>
    <n v="1"/>
    <n v="1222"/>
    <n v="11"/>
    <x v="2"/>
    <n v="1"/>
    <n v="4"/>
    <n v="48"/>
    <n v="3"/>
    <n v="1"/>
    <n v="1"/>
    <n v="2356"/>
    <n v="14871"/>
    <n v="3"/>
    <n v="19"/>
    <n v="3"/>
    <n v="2"/>
    <n v="80"/>
    <n v="1"/>
    <n v="8"/>
    <n v="3"/>
    <n v="6"/>
    <n v="4"/>
    <n v="0"/>
    <n v="2"/>
  </r>
  <r>
    <s v="Yes"/>
    <s v="Travel_Rarely"/>
    <x v="2"/>
    <s v="Ex-Employees"/>
    <x v="0"/>
    <x v="2"/>
    <s v="STAFF-896"/>
    <x v="645"/>
    <x v="0"/>
    <x v="6"/>
    <x v="2"/>
    <s v="Yes"/>
    <s v="Y"/>
    <n v="3"/>
    <n v="-2"/>
    <n v="0"/>
    <n v="29"/>
    <n v="1"/>
    <n v="1"/>
    <n v="1"/>
    <n v="0"/>
    <n v="341"/>
    <n v="1"/>
    <x v="3"/>
    <n v="1"/>
    <n v="2"/>
    <n v="48"/>
    <n v="2"/>
    <n v="1"/>
    <n v="3"/>
    <n v="2800"/>
    <n v="23522"/>
    <n v="6"/>
    <n v="19"/>
    <n v="3"/>
    <n v="3"/>
    <n v="80"/>
    <n v="3"/>
    <n v="5"/>
    <n v="3"/>
    <n v="3"/>
    <n v="2"/>
    <n v="0"/>
    <n v="2"/>
  </r>
  <r>
    <s v="No"/>
    <s v="Travel_Rarely"/>
    <x v="1"/>
    <s v="Current Employees"/>
    <x v="0"/>
    <x v="3"/>
    <s v="STAFF-897"/>
    <x v="646"/>
    <x v="1"/>
    <x v="0"/>
    <x v="1"/>
    <s v="No"/>
    <s v="Y"/>
    <n v="3"/>
    <n v="-2"/>
    <n v="0"/>
    <n v="53"/>
    <n v="0"/>
    <m/>
    <n v="0"/>
    <n v="1"/>
    <n v="868"/>
    <n v="8"/>
    <x v="3"/>
    <n v="1"/>
    <n v="1"/>
    <n v="73"/>
    <n v="3"/>
    <n v="4"/>
    <n v="2"/>
    <n v="11836"/>
    <n v="22789"/>
    <n v="5"/>
    <n v="14"/>
    <n v="3"/>
    <n v="3"/>
    <n v="80"/>
    <n v="1"/>
    <n v="28"/>
    <n v="3"/>
    <n v="2"/>
    <n v="0"/>
    <n v="2"/>
    <n v="2"/>
  </r>
  <r>
    <s v="No"/>
    <s v="Travel_Rarely"/>
    <x v="0"/>
    <s v="Current Employees"/>
    <x v="1"/>
    <x v="4"/>
    <s v="STAFF-899"/>
    <x v="647"/>
    <x v="1"/>
    <x v="3"/>
    <x v="1"/>
    <s v="No"/>
    <s v="Y"/>
    <n v="2"/>
    <n v="-2"/>
    <n v="0"/>
    <n v="35"/>
    <n v="0"/>
    <m/>
    <n v="0"/>
    <n v="1"/>
    <n v="672"/>
    <n v="25"/>
    <x v="3"/>
    <n v="1"/>
    <n v="4"/>
    <n v="78"/>
    <n v="2"/>
    <n v="3"/>
    <n v="4"/>
    <n v="10903"/>
    <n v="9129"/>
    <n v="3"/>
    <n v="16"/>
    <n v="3"/>
    <n v="1"/>
    <n v="80"/>
    <n v="0"/>
    <n v="16"/>
    <n v="3"/>
    <n v="13"/>
    <n v="10"/>
    <n v="4"/>
    <n v="8"/>
  </r>
  <r>
    <s v="No"/>
    <s v="Travel_Frequently"/>
    <x v="0"/>
    <s v="Current Employees"/>
    <x v="0"/>
    <x v="2"/>
    <s v="STAFF-900"/>
    <x v="648"/>
    <x v="0"/>
    <x v="6"/>
    <x v="1"/>
    <s v="No"/>
    <s v="Y"/>
    <n v="3"/>
    <n v="-2"/>
    <n v="0"/>
    <n v="37"/>
    <n v="0"/>
    <m/>
    <n v="0"/>
    <n v="1"/>
    <n v="1231"/>
    <n v="21"/>
    <x v="0"/>
    <n v="1"/>
    <n v="3"/>
    <n v="54"/>
    <n v="3"/>
    <n v="1"/>
    <n v="4"/>
    <n v="2973"/>
    <n v="21222"/>
    <n v="5"/>
    <n v="15"/>
    <n v="3"/>
    <n v="2"/>
    <n v="80"/>
    <n v="1"/>
    <n v="10"/>
    <n v="3"/>
    <n v="5"/>
    <n v="4"/>
    <n v="0"/>
    <n v="0"/>
  </r>
  <r>
    <s v="No"/>
    <s v="Travel_Rarely"/>
    <x v="1"/>
    <s v="Current Employees"/>
    <x v="1"/>
    <x v="0"/>
    <s v="STAFF-901"/>
    <x v="649"/>
    <x v="0"/>
    <x v="7"/>
    <x v="0"/>
    <s v="No"/>
    <s v="Y"/>
    <n v="0"/>
    <n v="-2"/>
    <n v="0"/>
    <n v="53"/>
    <n v="0"/>
    <m/>
    <n v="0"/>
    <n v="1"/>
    <n v="102"/>
    <n v="23"/>
    <x v="2"/>
    <n v="1"/>
    <n v="4"/>
    <n v="72"/>
    <n v="3"/>
    <n v="4"/>
    <n v="1"/>
    <n v="14275"/>
    <n v="20206"/>
    <n v="6"/>
    <n v="18"/>
    <n v="3"/>
    <n v="3"/>
    <n v="80"/>
    <n v="0"/>
    <n v="33"/>
    <n v="3"/>
    <n v="12"/>
    <n v="9"/>
    <n v="3"/>
    <n v="8"/>
  </r>
  <r>
    <s v="No"/>
    <s v="Travel_Frequently"/>
    <x v="0"/>
    <s v="Current Employees"/>
    <x v="1"/>
    <x v="0"/>
    <s v="STAFF-902"/>
    <x v="650"/>
    <x v="0"/>
    <x v="4"/>
    <x v="1"/>
    <s v="No"/>
    <s v="Y"/>
    <n v="2"/>
    <n v="-2"/>
    <n v="0"/>
    <n v="43"/>
    <n v="0"/>
    <m/>
    <n v="0"/>
    <n v="1"/>
    <n v="422"/>
    <n v="1"/>
    <x v="3"/>
    <n v="1"/>
    <n v="4"/>
    <n v="33"/>
    <n v="3"/>
    <n v="2"/>
    <n v="1"/>
    <n v="5562"/>
    <n v="21782"/>
    <n v="4"/>
    <n v="13"/>
    <n v="3"/>
    <n v="2"/>
    <n v="80"/>
    <n v="1"/>
    <n v="12"/>
    <n v="2"/>
    <n v="5"/>
    <n v="2"/>
    <n v="2"/>
    <n v="2"/>
  </r>
  <r>
    <s v="No"/>
    <s v="Travel_Rarely"/>
    <x v="1"/>
    <s v="Current Employees"/>
    <x v="0"/>
    <x v="3"/>
    <s v="STAFF-903"/>
    <x v="651"/>
    <x v="0"/>
    <x v="0"/>
    <x v="1"/>
    <s v="Yes"/>
    <s v="Y"/>
    <n v="2"/>
    <n v="-2"/>
    <n v="0"/>
    <n v="47"/>
    <n v="0"/>
    <m/>
    <n v="0"/>
    <n v="1"/>
    <n v="249"/>
    <n v="2"/>
    <x v="0"/>
    <n v="1"/>
    <n v="3"/>
    <n v="35"/>
    <n v="3"/>
    <n v="2"/>
    <n v="2"/>
    <n v="4537"/>
    <n v="17783"/>
    <n v="0"/>
    <n v="22"/>
    <n v="4"/>
    <n v="1"/>
    <n v="80"/>
    <n v="1"/>
    <n v="8"/>
    <n v="3"/>
    <n v="7"/>
    <n v="6"/>
    <n v="7"/>
    <n v="7"/>
  </r>
  <r>
    <s v="No"/>
    <s v="Non-Travel"/>
    <x v="0"/>
    <s v="Current Employees"/>
    <x v="0"/>
    <x v="2"/>
    <s v="STAFF-904"/>
    <x v="652"/>
    <x v="1"/>
    <x v="0"/>
    <x v="0"/>
    <s v="Yes"/>
    <s v="Y"/>
    <n v="2"/>
    <n v="-2"/>
    <n v="0"/>
    <n v="37"/>
    <n v="0"/>
    <m/>
    <n v="0"/>
    <n v="1"/>
    <n v="1252"/>
    <n v="19"/>
    <x v="0"/>
    <n v="1"/>
    <n v="1"/>
    <n v="32"/>
    <n v="3"/>
    <n v="3"/>
    <n v="3"/>
    <n v="7642"/>
    <n v="4814"/>
    <n v="1"/>
    <n v="13"/>
    <n v="3"/>
    <n v="4"/>
    <n v="80"/>
    <n v="0"/>
    <n v="10"/>
    <n v="3"/>
    <n v="10"/>
    <n v="0"/>
    <n v="0"/>
    <n v="9"/>
  </r>
  <r>
    <s v="No"/>
    <s v="Non-Travel"/>
    <x v="1"/>
    <s v="Current Employees"/>
    <x v="1"/>
    <x v="0"/>
    <s v="STAFF-905"/>
    <x v="653"/>
    <x v="1"/>
    <x v="5"/>
    <x v="2"/>
    <s v="No"/>
    <s v="Y"/>
    <n v="3"/>
    <n v="-2"/>
    <n v="0"/>
    <n v="50"/>
    <n v="0"/>
    <m/>
    <n v="0"/>
    <n v="1"/>
    <n v="881"/>
    <n v="2"/>
    <x v="2"/>
    <n v="1"/>
    <n v="1"/>
    <n v="98"/>
    <n v="3"/>
    <n v="4"/>
    <n v="1"/>
    <n v="17924"/>
    <n v="4544"/>
    <n v="1"/>
    <n v="11"/>
    <n v="3"/>
    <n v="4"/>
    <n v="80"/>
    <n v="1"/>
    <n v="31"/>
    <n v="3"/>
    <n v="31"/>
    <n v="6"/>
    <n v="14"/>
    <n v="7"/>
  </r>
  <r>
    <s v="No"/>
    <s v="Travel_Rarely"/>
    <x v="0"/>
    <s v="Current Employees"/>
    <x v="2"/>
    <x v="0"/>
    <s v="STAFF-909"/>
    <x v="654"/>
    <x v="0"/>
    <x v="8"/>
    <x v="1"/>
    <s v="No"/>
    <s v="Y"/>
    <n v="2"/>
    <n v="-2"/>
    <n v="0"/>
    <n v="39"/>
    <n v="0"/>
    <m/>
    <n v="0"/>
    <n v="1"/>
    <n v="1383"/>
    <n v="2"/>
    <x v="3"/>
    <n v="1"/>
    <n v="4"/>
    <n v="42"/>
    <n v="2"/>
    <n v="2"/>
    <n v="1"/>
    <n v="5204"/>
    <n v="7790"/>
    <n v="8"/>
    <n v="11"/>
    <n v="3"/>
    <n v="3"/>
    <n v="80"/>
    <n v="2"/>
    <n v="13"/>
    <n v="3"/>
    <n v="5"/>
    <n v="4"/>
    <n v="0"/>
    <n v="4"/>
  </r>
  <r>
    <s v="No"/>
    <s v="Travel_Rarely"/>
    <x v="2"/>
    <s v="Current Employees"/>
    <x v="2"/>
    <x v="5"/>
    <s v="STAFF-910"/>
    <x v="655"/>
    <x v="1"/>
    <x v="8"/>
    <x v="2"/>
    <s v="Yes"/>
    <s v="Y"/>
    <n v="4"/>
    <n v="-2"/>
    <n v="0"/>
    <n v="33"/>
    <n v="0"/>
    <m/>
    <n v="0"/>
    <n v="1"/>
    <n v="1075"/>
    <n v="3"/>
    <x v="0"/>
    <n v="1"/>
    <n v="4"/>
    <n v="57"/>
    <n v="3"/>
    <n v="1"/>
    <n v="3"/>
    <n v="2277"/>
    <n v="22650"/>
    <n v="3"/>
    <n v="11"/>
    <n v="3"/>
    <n v="3"/>
    <n v="80"/>
    <n v="1"/>
    <n v="7"/>
    <n v="4"/>
    <n v="4"/>
    <n v="3"/>
    <n v="0"/>
    <n v="3"/>
  </r>
  <r>
    <s v="Yes"/>
    <s v="Travel_Rarely"/>
    <x v="2"/>
    <s v="Ex-Employees"/>
    <x v="1"/>
    <x v="0"/>
    <s v="STAFF-911"/>
    <x v="656"/>
    <x v="1"/>
    <x v="2"/>
    <x v="0"/>
    <s v="Yes"/>
    <s v="Y"/>
    <n v="2"/>
    <n v="-2"/>
    <n v="0"/>
    <n v="32"/>
    <n v="1"/>
    <n v="1"/>
    <n v="1"/>
    <n v="0"/>
    <n v="374"/>
    <n v="25"/>
    <x v="2"/>
    <n v="1"/>
    <n v="1"/>
    <n v="87"/>
    <n v="3"/>
    <n v="1"/>
    <n v="1"/>
    <n v="2795"/>
    <n v="18016"/>
    <n v="1"/>
    <n v="24"/>
    <n v="4"/>
    <n v="3"/>
    <n v="80"/>
    <n v="0"/>
    <n v="1"/>
    <n v="1"/>
    <n v="1"/>
    <n v="0"/>
    <n v="0"/>
    <n v="1"/>
  </r>
  <r>
    <s v="No"/>
    <s v="Travel_Rarely"/>
    <x v="2"/>
    <s v="Current Employees"/>
    <x v="1"/>
    <x v="2"/>
    <s v="STAFF-912"/>
    <x v="657"/>
    <x v="0"/>
    <x v="2"/>
    <x v="2"/>
    <s v="No"/>
    <s v="Y"/>
    <n v="5"/>
    <n v="-2"/>
    <n v="0"/>
    <n v="29"/>
    <n v="0"/>
    <m/>
    <n v="0"/>
    <n v="1"/>
    <n v="1086"/>
    <n v="7"/>
    <x v="1"/>
    <n v="1"/>
    <n v="1"/>
    <n v="62"/>
    <n v="2"/>
    <n v="1"/>
    <n v="4"/>
    <n v="2532"/>
    <n v="6054"/>
    <n v="6"/>
    <n v="14"/>
    <n v="3"/>
    <n v="3"/>
    <n v="80"/>
    <n v="3"/>
    <n v="8"/>
    <n v="3"/>
    <n v="4"/>
    <n v="3"/>
    <n v="0"/>
    <n v="3"/>
  </r>
  <r>
    <s v="No"/>
    <s v="Travel_Rarely"/>
    <x v="0"/>
    <s v="Current Employees"/>
    <x v="1"/>
    <x v="0"/>
    <s v="STAFF-913"/>
    <x v="658"/>
    <x v="1"/>
    <x v="1"/>
    <x v="1"/>
    <s v="Yes"/>
    <s v="Y"/>
    <n v="0"/>
    <n v="-2"/>
    <n v="0"/>
    <n v="44"/>
    <n v="0"/>
    <m/>
    <n v="0"/>
    <n v="1"/>
    <n v="661"/>
    <n v="9"/>
    <x v="0"/>
    <n v="1"/>
    <n v="2"/>
    <n v="61"/>
    <n v="3"/>
    <n v="1"/>
    <n v="1"/>
    <n v="2559"/>
    <n v="7508"/>
    <n v="1"/>
    <n v="13"/>
    <n v="3"/>
    <n v="4"/>
    <n v="80"/>
    <n v="0"/>
    <n v="8"/>
    <n v="3"/>
    <n v="8"/>
    <n v="7"/>
    <n v="7"/>
    <n v="1"/>
  </r>
  <r>
    <s v="No"/>
    <s v="Travel_Rarely"/>
    <x v="2"/>
    <s v="Current Employees"/>
    <x v="0"/>
    <x v="2"/>
    <s v="STAFF-916"/>
    <x v="659"/>
    <x v="1"/>
    <x v="0"/>
    <x v="0"/>
    <s v="No"/>
    <s v="Y"/>
    <n v="3"/>
    <n v="-2"/>
    <n v="0"/>
    <n v="28"/>
    <n v="0"/>
    <m/>
    <n v="0"/>
    <n v="1"/>
    <n v="821"/>
    <n v="5"/>
    <x v="2"/>
    <n v="1"/>
    <n v="1"/>
    <n v="98"/>
    <n v="3"/>
    <n v="2"/>
    <n v="4"/>
    <n v="4908"/>
    <n v="24252"/>
    <n v="1"/>
    <n v="14"/>
    <n v="3"/>
    <n v="2"/>
    <n v="80"/>
    <n v="0"/>
    <n v="4"/>
    <n v="3"/>
    <n v="4"/>
    <n v="2"/>
    <n v="0"/>
    <n v="2"/>
  </r>
  <r>
    <s v="Yes"/>
    <s v="Travel_Frequently"/>
    <x v="3"/>
    <s v="Ex-Employees"/>
    <x v="1"/>
    <x v="0"/>
    <s v="STAFF-918"/>
    <x v="660"/>
    <x v="1"/>
    <x v="2"/>
    <x v="2"/>
    <s v="Yes"/>
    <s v="Y"/>
    <n v="3"/>
    <n v="-2"/>
    <n v="0"/>
    <n v="58"/>
    <n v="1"/>
    <n v="1"/>
    <n v="1"/>
    <n v="0"/>
    <n v="781"/>
    <n v="2"/>
    <x v="1"/>
    <n v="1"/>
    <n v="4"/>
    <n v="57"/>
    <n v="2"/>
    <n v="1"/>
    <n v="1"/>
    <n v="2380"/>
    <n v="13384"/>
    <n v="9"/>
    <n v="14"/>
    <n v="3"/>
    <n v="4"/>
    <n v="80"/>
    <n v="1"/>
    <n v="3"/>
    <n v="2"/>
    <n v="1"/>
    <n v="0"/>
    <n v="0"/>
    <n v="0"/>
  </r>
  <r>
    <s v="No"/>
    <s v="Travel_Rarely"/>
    <x v="0"/>
    <s v="Current Employees"/>
    <x v="1"/>
    <x v="0"/>
    <s v="STAFF-920"/>
    <x v="661"/>
    <x v="0"/>
    <x v="3"/>
    <x v="2"/>
    <s v="No"/>
    <s v="Y"/>
    <n v="2"/>
    <n v="-2"/>
    <n v="0"/>
    <n v="43"/>
    <n v="0"/>
    <m/>
    <n v="0"/>
    <n v="1"/>
    <n v="177"/>
    <n v="8"/>
    <x v="3"/>
    <n v="1"/>
    <n v="1"/>
    <n v="55"/>
    <n v="3"/>
    <n v="2"/>
    <n v="1"/>
    <n v="4765"/>
    <n v="23814"/>
    <n v="4"/>
    <n v="21"/>
    <n v="4"/>
    <n v="3"/>
    <n v="80"/>
    <n v="1"/>
    <n v="4"/>
    <n v="4"/>
    <n v="1"/>
    <n v="0"/>
    <n v="0"/>
    <n v="0"/>
  </r>
  <r>
    <s v="Yes"/>
    <s v="Travel_Rarely"/>
    <x v="4"/>
    <s v="Ex-Employees"/>
    <x v="0"/>
    <x v="2"/>
    <s v="STAFF-922"/>
    <x v="662"/>
    <x v="0"/>
    <x v="6"/>
    <x v="0"/>
    <s v="No"/>
    <s v="Y"/>
    <n v="3"/>
    <n v="-2"/>
    <n v="0"/>
    <n v="20"/>
    <n v="1"/>
    <n v="1"/>
    <n v="1"/>
    <n v="0"/>
    <n v="500"/>
    <n v="2"/>
    <x v="3"/>
    <n v="1"/>
    <n v="3"/>
    <n v="49"/>
    <n v="2"/>
    <n v="1"/>
    <n v="3"/>
    <n v="2044"/>
    <n v="22052"/>
    <n v="1"/>
    <n v="13"/>
    <n v="3"/>
    <n v="4"/>
    <n v="80"/>
    <n v="0"/>
    <n v="2"/>
    <n v="2"/>
    <n v="2"/>
    <n v="2"/>
    <n v="0"/>
    <n v="2"/>
  </r>
  <r>
    <s v="Yes"/>
    <s v="Travel_Rarely"/>
    <x v="4"/>
    <s v="Ex-Employees"/>
    <x v="1"/>
    <x v="1"/>
    <s v="STAFF-923"/>
    <x v="663"/>
    <x v="0"/>
    <x v="1"/>
    <x v="0"/>
    <s v="No"/>
    <s v="Y"/>
    <n v="3"/>
    <n v="-2"/>
    <n v="0"/>
    <n v="21"/>
    <n v="1"/>
    <n v="1"/>
    <n v="1"/>
    <n v="0"/>
    <n v="1427"/>
    <n v="18"/>
    <x v="1"/>
    <n v="1"/>
    <n v="4"/>
    <n v="65"/>
    <n v="3"/>
    <n v="1"/>
    <n v="4"/>
    <n v="2693"/>
    <n v="8870"/>
    <n v="1"/>
    <n v="19"/>
    <n v="3"/>
    <n v="1"/>
    <n v="80"/>
    <n v="0"/>
    <n v="1"/>
    <n v="2"/>
    <n v="1"/>
    <n v="0"/>
    <n v="0"/>
    <n v="0"/>
  </r>
  <r>
    <s v="No"/>
    <s v="Travel_Rarely"/>
    <x v="0"/>
    <s v="Current Employees"/>
    <x v="1"/>
    <x v="0"/>
    <s v="STAFF-924"/>
    <x v="664"/>
    <x v="1"/>
    <x v="4"/>
    <x v="1"/>
    <s v="Yes"/>
    <s v="Y"/>
    <n v="2"/>
    <n v="-2"/>
    <n v="0"/>
    <n v="36"/>
    <n v="0"/>
    <m/>
    <n v="0"/>
    <n v="1"/>
    <n v="1425"/>
    <n v="14"/>
    <x v="1"/>
    <n v="1"/>
    <n v="3"/>
    <n v="68"/>
    <n v="3"/>
    <n v="2"/>
    <n v="1"/>
    <n v="6586"/>
    <n v="4821"/>
    <n v="0"/>
    <n v="17"/>
    <n v="3"/>
    <n v="1"/>
    <n v="80"/>
    <n v="1"/>
    <n v="17"/>
    <n v="2"/>
    <n v="16"/>
    <n v="8"/>
    <n v="4"/>
    <n v="11"/>
  </r>
  <r>
    <s v="No"/>
    <s v="Travel_Rarely"/>
    <x v="1"/>
    <s v="Current Employees"/>
    <x v="0"/>
    <x v="0"/>
    <s v="STAFF-925"/>
    <x v="665"/>
    <x v="0"/>
    <x v="6"/>
    <x v="0"/>
    <s v="Yes"/>
    <s v="Y"/>
    <n v="3"/>
    <n v="-2"/>
    <n v="0"/>
    <n v="47"/>
    <n v="0"/>
    <m/>
    <n v="0"/>
    <n v="1"/>
    <n v="1454"/>
    <n v="2"/>
    <x v="2"/>
    <n v="1"/>
    <n v="4"/>
    <n v="65"/>
    <n v="2"/>
    <n v="1"/>
    <n v="1"/>
    <n v="3294"/>
    <n v="13137"/>
    <n v="1"/>
    <n v="18"/>
    <n v="3"/>
    <n v="1"/>
    <n v="80"/>
    <n v="0"/>
    <n v="3"/>
    <n v="2"/>
    <n v="3"/>
    <n v="2"/>
    <n v="1"/>
    <n v="2"/>
  </r>
  <r>
    <s v="Yes"/>
    <s v="Travel_Rarely"/>
    <x v="4"/>
    <s v="Ex-Employees"/>
    <x v="1"/>
    <x v="0"/>
    <s v="STAFF-926"/>
    <x v="666"/>
    <x v="0"/>
    <x v="3"/>
    <x v="1"/>
    <s v="Yes"/>
    <s v="Y"/>
    <n v="3"/>
    <n v="-2"/>
    <n v="0"/>
    <n v="22"/>
    <n v="1"/>
    <n v="1"/>
    <n v="1"/>
    <n v="0"/>
    <n v="617"/>
    <n v="3"/>
    <x v="1"/>
    <n v="1"/>
    <n v="2"/>
    <n v="34"/>
    <n v="3"/>
    <n v="2"/>
    <n v="1"/>
    <n v="4171"/>
    <n v="10022"/>
    <n v="0"/>
    <n v="19"/>
    <n v="3"/>
    <n v="1"/>
    <n v="80"/>
    <n v="1"/>
    <n v="4"/>
    <n v="4"/>
    <n v="3"/>
    <n v="2"/>
    <n v="0"/>
    <n v="2"/>
  </r>
  <r>
    <s v="Yes"/>
    <s v="Travel_Rarely"/>
    <x v="0"/>
    <s v="Ex-Employees"/>
    <x v="1"/>
    <x v="0"/>
    <s v="STAFF-927"/>
    <x v="667"/>
    <x v="0"/>
    <x v="2"/>
    <x v="2"/>
    <s v="Yes"/>
    <s v="Y"/>
    <n v="1"/>
    <n v="-2"/>
    <n v="0"/>
    <n v="41"/>
    <n v="1"/>
    <n v="1"/>
    <n v="1"/>
    <n v="0"/>
    <n v="1085"/>
    <n v="2"/>
    <x v="2"/>
    <n v="1"/>
    <n v="2"/>
    <n v="57"/>
    <n v="1"/>
    <n v="1"/>
    <n v="1"/>
    <n v="2778"/>
    <n v="17725"/>
    <n v="4"/>
    <n v="13"/>
    <n v="3"/>
    <n v="3"/>
    <n v="80"/>
    <n v="1"/>
    <n v="10"/>
    <n v="2"/>
    <n v="7"/>
    <n v="7"/>
    <n v="1"/>
    <n v="0"/>
  </r>
  <r>
    <s v="No"/>
    <s v="Travel_Rarely"/>
    <x v="2"/>
    <s v="Current Employees"/>
    <x v="1"/>
    <x v="2"/>
    <s v="STAFF-930"/>
    <x v="668"/>
    <x v="0"/>
    <x v="1"/>
    <x v="2"/>
    <s v="No"/>
    <s v="Y"/>
    <n v="2"/>
    <n v="-2"/>
    <n v="0"/>
    <n v="28"/>
    <n v="0"/>
    <m/>
    <n v="0"/>
    <n v="1"/>
    <n v="995"/>
    <n v="9"/>
    <x v="3"/>
    <n v="1"/>
    <n v="3"/>
    <n v="77"/>
    <n v="3"/>
    <n v="1"/>
    <n v="3"/>
    <n v="2377"/>
    <n v="9834"/>
    <n v="5"/>
    <n v="18"/>
    <n v="3"/>
    <n v="2"/>
    <n v="80"/>
    <n v="1"/>
    <n v="6"/>
    <n v="3"/>
    <n v="2"/>
    <n v="2"/>
    <n v="2"/>
    <n v="2"/>
  </r>
  <r>
    <s v="Yes"/>
    <s v="Travel_Rarely"/>
    <x v="0"/>
    <s v="Ex-Employees"/>
    <x v="1"/>
    <x v="2"/>
    <s v="STAFF-932"/>
    <x v="669"/>
    <x v="1"/>
    <x v="2"/>
    <x v="1"/>
    <s v="Yes"/>
    <s v="Y"/>
    <n v="2"/>
    <n v="-2"/>
    <n v="0"/>
    <n v="39"/>
    <n v="1"/>
    <n v="1"/>
    <n v="1"/>
    <n v="0"/>
    <n v="1122"/>
    <n v="6"/>
    <x v="3"/>
    <n v="1"/>
    <n v="4"/>
    <n v="70"/>
    <n v="3"/>
    <n v="1"/>
    <n v="3"/>
    <n v="2404"/>
    <n v="4303"/>
    <n v="7"/>
    <n v="21"/>
    <n v="4"/>
    <n v="4"/>
    <n v="80"/>
    <n v="0"/>
    <n v="8"/>
    <n v="1"/>
    <n v="2"/>
    <n v="2"/>
    <n v="2"/>
    <n v="2"/>
  </r>
  <r>
    <s v="No"/>
    <s v="Travel_Rarely"/>
    <x v="2"/>
    <s v="Current Employees"/>
    <x v="1"/>
    <x v="0"/>
    <s v="STAFF-933"/>
    <x v="670"/>
    <x v="0"/>
    <x v="1"/>
    <x v="0"/>
    <s v="No"/>
    <s v="Y"/>
    <n v="2"/>
    <n v="-2"/>
    <n v="0"/>
    <n v="27"/>
    <n v="0"/>
    <m/>
    <n v="0"/>
    <n v="1"/>
    <n v="618"/>
    <n v="4"/>
    <x v="3"/>
    <n v="1"/>
    <n v="2"/>
    <n v="76"/>
    <n v="3"/>
    <n v="1"/>
    <n v="1"/>
    <n v="2318"/>
    <n v="17808"/>
    <n v="1"/>
    <n v="19"/>
    <n v="3"/>
    <n v="3"/>
    <n v="80"/>
    <n v="0"/>
    <n v="1"/>
    <n v="3"/>
    <n v="1"/>
    <n v="1"/>
    <n v="0"/>
    <n v="0"/>
  </r>
  <r>
    <s v="No"/>
    <s v="Travel_Rarely"/>
    <x v="2"/>
    <s v="Current Employees"/>
    <x v="1"/>
    <x v="0"/>
    <s v="STAFF-934"/>
    <x v="671"/>
    <x v="1"/>
    <x v="2"/>
    <x v="2"/>
    <s v="No"/>
    <s v="Y"/>
    <n v="3"/>
    <n v="-2"/>
    <n v="0"/>
    <n v="34"/>
    <n v="0"/>
    <m/>
    <n v="0"/>
    <n v="1"/>
    <n v="546"/>
    <n v="10"/>
    <x v="3"/>
    <n v="1"/>
    <n v="2"/>
    <n v="83"/>
    <n v="3"/>
    <n v="1"/>
    <n v="1"/>
    <n v="2008"/>
    <n v="6896"/>
    <n v="1"/>
    <n v="14"/>
    <n v="3"/>
    <n v="2"/>
    <n v="80"/>
    <n v="2"/>
    <n v="1"/>
    <n v="3"/>
    <n v="1"/>
    <n v="0"/>
    <n v="1"/>
    <n v="0"/>
  </r>
  <r>
    <s v="No"/>
    <s v="Travel_Rarely"/>
    <x v="0"/>
    <s v="Current Employees"/>
    <x v="0"/>
    <x v="2"/>
    <s v="STAFF-936"/>
    <x v="672"/>
    <x v="0"/>
    <x v="0"/>
    <x v="0"/>
    <s v="No"/>
    <s v="Y"/>
    <n v="6"/>
    <n v="-2"/>
    <n v="0"/>
    <n v="42"/>
    <n v="0"/>
    <m/>
    <n v="0"/>
    <n v="1"/>
    <n v="462"/>
    <n v="14"/>
    <x v="0"/>
    <n v="1"/>
    <n v="3"/>
    <n v="68"/>
    <n v="2"/>
    <n v="2"/>
    <n v="3"/>
    <n v="6244"/>
    <n v="7824"/>
    <n v="7"/>
    <n v="17"/>
    <n v="3"/>
    <n v="1"/>
    <n v="80"/>
    <n v="0"/>
    <n v="10"/>
    <n v="3"/>
    <n v="5"/>
    <n v="4"/>
    <n v="0"/>
    <n v="3"/>
  </r>
  <r>
    <s v="No"/>
    <s v="Travel_Rarely"/>
    <x v="2"/>
    <s v="Current Employees"/>
    <x v="1"/>
    <x v="1"/>
    <s v="STAFF-939"/>
    <x v="673"/>
    <x v="1"/>
    <x v="1"/>
    <x v="0"/>
    <s v="Yes"/>
    <s v="Y"/>
    <n v="1"/>
    <n v="-2"/>
    <n v="0"/>
    <n v="33"/>
    <n v="0"/>
    <m/>
    <n v="0"/>
    <n v="1"/>
    <n v="1198"/>
    <n v="1"/>
    <x v="2"/>
    <n v="1"/>
    <n v="3"/>
    <n v="100"/>
    <n v="2"/>
    <n v="1"/>
    <n v="3"/>
    <n v="2799"/>
    <n v="3339"/>
    <n v="3"/>
    <n v="11"/>
    <n v="3"/>
    <n v="2"/>
    <n v="80"/>
    <n v="0"/>
    <n v="6"/>
    <n v="3"/>
    <n v="3"/>
    <n v="2"/>
    <n v="0"/>
    <n v="2"/>
  </r>
  <r>
    <s v="No"/>
    <s v="Travel_Rarely"/>
    <x v="3"/>
    <s v="Current Employees"/>
    <x v="1"/>
    <x v="4"/>
    <s v="STAFF-940"/>
    <x v="674"/>
    <x v="0"/>
    <x v="4"/>
    <x v="2"/>
    <s v="Yes"/>
    <s v="Y"/>
    <n v="3"/>
    <n v="-2"/>
    <n v="0"/>
    <n v="58"/>
    <n v="0"/>
    <m/>
    <n v="0"/>
    <n v="1"/>
    <n v="1272"/>
    <n v="5"/>
    <x v="3"/>
    <n v="1"/>
    <n v="4"/>
    <n v="37"/>
    <n v="2"/>
    <n v="3"/>
    <n v="4"/>
    <n v="10552"/>
    <n v="9255"/>
    <n v="2"/>
    <n v="13"/>
    <n v="3"/>
    <n v="4"/>
    <n v="80"/>
    <n v="1"/>
    <n v="24"/>
    <n v="3"/>
    <n v="6"/>
    <n v="0"/>
    <n v="0"/>
    <n v="4"/>
  </r>
  <r>
    <s v="No"/>
    <s v="Travel_Rarely"/>
    <x v="2"/>
    <s v="Current Employees"/>
    <x v="0"/>
    <x v="0"/>
    <s v="STAFF-941"/>
    <x v="675"/>
    <x v="1"/>
    <x v="6"/>
    <x v="1"/>
    <s v="No"/>
    <s v="Y"/>
    <n v="2"/>
    <n v="-2"/>
    <n v="0"/>
    <n v="31"/>
    <n v="0"/>
    <m/>
    <n v="0"/>
    <n v="1"/>
    <n v="154"/>
    <n v="7"/>
    <x v="2"/>
    <n v="1"/>
    <n v="2"/>
    <n v="41"/>
    <n v="2"/>
    <n v="1"/>
    <n v="1"/>
    <n v="2329"/>
    <n v="11737"/>
    <n v="3"/>
    <n v="15"/>
    <n v="3"/>
    <n v="2"/>
    <n v="80"/>
    <n v="0"/>
    <n v="13"/>
    <n v="4"/>
    <n v="7"/>
    <n v="7"/>
    <n v="5"/>
    <n v="2"/>
  </r>
  <r>
    <s v="No"/>
    <s v="Travel_Rarely"/>
    <x v="0"/>
    <s v="Current Employees"/>
    <x v="1"/>
    <x v="0"/>
    <s v="STAFF-942"/>
    <x v="676"/>
    <x v="0"/>
    <x v="4"/>
    <x v="1"/>
    <s v="Yes"/>
    <s v="Y"/>
    <n v="2"/>
    <n v="-2"/>
    <n v="0"/>
    <n v="35"/>
    <n v="0"/>
    <m/>
    <n v="0"/>
    <n v="1"/>
    <n v="1137"/>
    <n v="21"/>
    <x v="1"/>
    <n v="1"/>
    <n v="4"/>
    <n v="51"/>
    <n v="3"/>
    <n v="2"/>
    <n v="1"/>
    <n v="4014"/>
    <n v="19170"/>
    <n v="1"/>
    <n v="25"/>
    <n v="4"/>
    <n v="4"/>
    <n v="80"/>
    <n v="1"/>
    <n v="10"/>
    <n v="1"/>
    <n v="10"/>
    <n v="6"/>
    <n v="0"/>
    <n v="7"/>
  </r>
  <r>
    <s v="No"/>
    <s v="Travel_Rarely"/>
    <x v="1"/>
    <s v="Current Employees"/>
    <x v="1"/>
    <x v="1"/>
    <s v="STAFF-944"/>
    <x v="677"/>
    <x v="0"/>
    <x v="2"/>
    <x v="1"/>
    <s v="No"/>
    <s v="Y"/>
    <n v="3"/>
    <n v="-2"/>
    <n v="0"/>
    <n v="49"/>
    <n v="0"/>
    <m/>
    <n v="0"/>
    <n v="1"/>
    <n v="527"/>
    <n v="8"/>
    <x v="0"/>
    <n v="1"/>
    <n v="1"/>
    <n v="51"/>
    <n v="3"/>
    <n v="3"/>
    <n v="3"/>
    <n v="7403"/>
    <n v="22477"/>
    <n v="4"/>
    <n v="11"/>
    <n v="3"/>
    <n v="3"/>
    <n v="80"/>
    <n v="1"/>
    <n v="29"/>
    <n v="2"/>
    <n v="26"/>
    <n v="9"/>
    <n v="1"/>
    <n v="7"/>
  </r>
  <r>
    <s v="No"/>
    <s v="Travel_Rarely"/>
    <x v="1"/>
    <s v="Current Employees"/>
    <x v="1"/>
    <x v="2"/>
    <s v="STAFF-945"/>
    <x v="678"/>
    <x v="1"/>
    <x v="1"/>
    <x v="1"/>
    <s v="No"/>
    <s v="Y"/>
    <n v="2"/>
    <n v="-2"/>
    <n v="0"/>
    <n v="48"/>
    <n v="0"/>
    <m/>
    <n v="0"/>
    <n v="1"/>
    <n v="1469"/>
    <n v="20"/>
    <x v="2"/>
    <n v="1"/>
    <n v="4"/>
    <n v="51"/>
    <n v="3"/>
    <n v="1"/>
    <n v="3"/>
    <n v="2259"/>
    <n v="5543"/>
    <n v="4"/>
    <n v="17"/>
    <n v="3"/>
    <n v="1"/>
    <n v="80"/>
    <n v="2"/>
    <n v="13"/>
    <n v="2"/>
    <n v="0"/>
    <n v="0"/>
    <n v="0"/>
    <n v="0"/>
  </r>
  <r>
    <s v="No"/>
    <s v="Non-Travel"/>
    <x v="2"/>
    <s v="Current Employees"/>
    <x v="0"/>
    <x v="3"/>
    <s v="STAFF-947"/>
    <x v="679"/>
    <x v="0"/>
    <x v="0"/>
    <x v="1"/>
    <s v="No"/>
    <s v="Y"/>
    <n v="2"/>
    <n v="-2"/>
    <n v="0"/>
    <n v="31"/>
    <n v="0"/>
    <m/>
    <n v="0"/>
    <n v="1"/>
    <n v="1188"/>
    <n v="20"/>
    <x v="0"/>
    <n v="1"/>
    <n v="4"/>
    <n v="45"/>
    <n v="3"/>
    <n v="2"/>
    <n v="2"/>
    <n v="6932"/>
    <n v="24406"/>
    <n v="1"/>
    <n v="13"/>
    <n v="3"/>
    <n v="4"/>
    <n v="80"/>
    <n v="1"/>
    <n v="9"/>
    <n v="2"/>
    <n v="9"/>
    <n v="8"/>
    <n v="0"/>
    <n v="0"/>
  </r>
  <r>
    <s v="No"/>
    <s v="Travel_Rarely"/>
    <x v="0"/>
    <s v="Current Employees"/>
    <x v="1"/>
    <x v="1"/>
    <s v="STAFF-949"/>
    <x v="680"/>
    <x v="1"/>
    <x v="1"/>
    <x v="0"/>
    <s v="No"/>
    <s v="Y"/>
    <n v="6"/>
    <n v="-2"/>
    <n v="0"/>
    <n v="36"/>
    <n v="0"/>
    <m/>
    <n v="0"/>
    <n v="1"/>
    <n v="188"/>
    <n v="7"/>
    <x v="2"/>
    <n v="1"/>
    <n v="2"/>
    <n v="65"/>
    <n v="3"/>
    <n v="1"/>
    <n v="4"/>
    <n v="4678"/>
    <n v="23293"/>
    <n v="2"/>
    <n v="18"/>
    <n v="3"/>
    <n v="3"/>
    <n v="80"/>
    <n v="0"/>
    <n v="8"/>
    <n v="3"/>
    <n v="6"/>
    <n v="2"/>
    <n v="0"/>
    <n v="1"/>
  </r>
  <r>
    <s v="No"/>
    <s v="Travel_Rarely"/>
    <x v="0"/>
    <s v="Current Employees"/>
    <x v="1"/>
    <x v="4"/>
    <s v="STAFF-950"/>
    <x v="681"/>
    <x v="0"/>
    <x v="7"/>
    <x v="1"/>
    <s v="No"/>
    <s v="Y"/>
    <n v="3"/>
    <n v="-2"/>
    <n v="0"/>
    <n v="38"/>
    <n v="0"/>
    <m/>
    <n v="0"/>
    <n v="1"/>
    <n v="1333"/>
    <n v="1"/>
    <x v="3"/>
    <n v="1"/>
    <n v="4"/>
    <n v="80"/>
    <n v="3"/>
    <n v="3"/>
    <n v="4"/>
    <n v="13582"/>
    <n v="16292"/>
    <n v="1"/>
    <n v="13"/>
    <n v="3"/>
    <n v="2"/>
    <n v="80"/>
    <n v="1"/>
    <n v="15"/>
    <n v="3"/>
    <n v="15"/>
    <n v="12"/>
    <n v="5"/>
    <n v="11"/>
  </r>
  <r>
    <s v="No"/>
    <s v="Non-Travel"/>
    <x v="2"/>
    <s v="Current Employees"/>
    <x v="1"/>
    <x v="0"/>
    <s v="STAFF-951"/>
    <x v="682"/>
    <x v="0"/>
    <x v="2"/>
    <x v="1"/>
    <s v="No"/>
    <s v="Y"/>
    <n v="3"/>
    <n v="-2"/>
    <n v="0"/>
    <n v="32"/>
    <n v="0"/>
    <m/>
    <n v="0"/>
    <n v="1"/>
    <n v="1184"/>
    <n v="1"/>
    <x v="3"/>
    <n v="1"/>
    <n v="3"/>
    <n v="70"/>
    <n v="2"/>
    <n v="1"/>
    <n v="1"/>
    <n v="2332"/>
    <n v="3974"/>
    <n v="6"/>
    <n v="20"/>
    <n v="4"/>
    <n v="3"/>
    <n v="80"/>
    <n v="0"/>
    <n v="5"/>
    <n v="3"/>
    <n v="3"/>
    <n v="0"/>
    <n v="0"/>
    <n v="2"/>
  </r>
  <r>
    <s v="Yes"/>
    <s v="Travel_Rarely"/>
    <x v="2"/>
    <s v="Ex-Employees"/>
    <x v="0"/>
    <x v="3"/>
    <s v="STAFF-952"/>
    <x v="683"/>
    <x v="1"/>
    <x v="6"/>
    <x v="1"/>
    <s v="Yes"/>
    <s v="Y"/>
    <n v="2"/>
    <n v="-2"/>
    <n v="0"/>
    <n v="25"/>
    <n v="1"/>
    <n v="1"/>
    <n v="1"/>
    <n v="0"/>
    <n v="867"/>
    <n v="19"/>
    <x v="0"/>
    <n v="1"/>
    <n v="3"/>
    <n v="36"/>
    <n v="2"/>
    <n v="1"/>
    <n v="2"/>
    <n v="2413"/>
    <n v="18798"/>
    <n v="1"/>
    <n v="18"/>
    <n v="3"/>
    <n v="3"/>
    <n v="80"/>
    <n v="3"/>
    <n v="1"/>
    <n v="3"/>
    <n v="1"/>
    <n v="0"/>
    <n v="0"/>
    <n v="0"/>
  </r>
  <r>
    <s v="No"/>
    <s v="Travel_Rarely"/>
    <x v="0"/>
    <s v="Current Employees"/>
    <x v="0"/>
    <x v="3"/>
    <s v="STAFF-954"/>
    <x v="684"/>
    <x v="1"/>
    <x v="0"/>
    <x v="2"/>
    <s v="No"/>
    <s v="Y"/>
    <n v="2"/>
    <n v="-2"/>
    <n v="0"/>
    <n v="40"/>
    <n v="0"/>
    <m/>
    <n v="0"/>
    <n v="1"/>
    <n v="658"/>
    <n v="10"/>
    <x v="2"/>
    <n v="1"/>
    <n v="1"/>
    <n v="67"/>
    <n v="2"/>
    <n v="3"/>
    <n v="2"/>
    <n v="9705"/>
    <n v="20652"/>
    <n v="2"/>
    <n v="12"/>
    <n v="3"/>
    <n v="2"/>
    <n v="80"/>
    <n v="1"/>
    <n v="11"/>
    <n v="2"/>
    <n v="1"/>
    <n v="0"/>
    <n v="0"/>
    <n v="0"/>
  </r>
  <r>
    <s v="No"/>
    <s v="Travel_Frequently"/>
    <x v="2"/>
    <s v="Current Employees"/>
    <x v="0"/>
    <x v="2"/>
    <s v="STAFF-956"/>
    <x v="685"/>
    <x v="1"/>
    <x v="0"/>
    <x v="0"/>
    <s v="No"/>
    <s v="Y"/>
    <n v="2"/>
    <n v="-2"/>
    <n v="0"/>
    <n v="26"/>
    <n v="0"/>
    <m/>
    <n v="0"/>
    <n v="1"/>
    <n v="1283"/>
    <n v="1"/>
    <x v="3"/>
    <n v="1"/>
    <n v="3"/>
    <n v="52"/>
    <n v="2"/>
    <n v="2"/>
    <n v="3"/>
    <n v="4294"/>
    <n v="11148"/>
    <n v="1"/>
    <n v="12"/>
    <n v="3"/>
    <n v="2"/>
    <n v="80"/>
    <n v="0"/>
    <n v="7"/>
    <n v="3"/>
    <n v="7"/>
    <n v="7"/>
    <n v="0"/>
    <n v="7"/>
  </r>
  <r>
    <s v="No"/>
    <s v="Travel_Rarely"/>
    <x v="0"/>
    <s v="Current Employees"/>
    <x v="1"/>
    <x v="2"/>
    <s v="STAFF-957"/>
    <x v="686"/>
    <x v="1"/>
    <x v="2"/>
    <x v="0"/>
    <s v="Yes"/>
    <s v="Y"/>
    <n v="3"/>
    <n v="-2"/>
    <n v="0"/>
    <n v="41"/>
    <n v="0"/>
    <m/>
    <n v="0"/>
    <n v="1"/>
    <n v="263"/>
    <n v="6"/>
    <x v="3"/>
    <n v="1"/>
    <n v="4"/>
    <n v="59"/>
    <n v="3"/>
    <n v="1"/>
    <n v="3"/>
    <n v="4721"/>
    <n v="3119"/>
    <n v="2"/>
    <n v="13"/>
    <n v="3"/>
    <n v="3"/>
    <n v="80"/>
    <n v="0"/>
    <n v="20"/>
    <n v="3"/>
    <n v="18"/>
    <n v="13"/>
    <n v="2"/>
    <n v="17"/>
  </r>
  <r>
    <s v="No"/>
    <s v="Travel_Rarely"/>
    <x v="0"/>
    <s v="Current Employees"/>
    <x v="1"/>
    <x v="2"/>
    <s v="STAFF-958"/>
    <x v="687"/>
    <x v="1"/>
    <x v="2"/>
    <x v="0"/>
    <s v="No"/>
    <s v="Y"/>
    <n v="6"/>
    <n v="-2"/>
    <n v="0"/>
    <n v="36"/>
    <n v="0"/>
    <m/>
    <n v="0"/>
    <n v="1"/>
    <n v="938"/>
    <n v="2"/>
    <x v="2"/>
    <n v="1"/>
    <n v="3"/>
    <n v="79"/>
    <n v="3"/>
    <n v="1"/>
    <n v="3"/>
    <n v="2519"/>
    <n v="12287"/>
    <n v="4"/>
    <n v="21"/>
    <n v="4"/>
    <n v="3"/>
    <n v="80"/>
    <n v="0"/>
    <n v="16"/>
    <n v="3"/>
    <n v="11"/>
    <n v="8"/>
    <n v="3"/>
    <n v="9"/>
  </r>
  <r>
    <s v="Yes"/>
    <s v="Travel_Rarely"/>
    <x v="4"/>
    <s v="Ex-Employees"/>
    <x v="0"/>
    <x v="1"/>
    <s v="STAFF-959"/>
    <x v="688"/>
    <x v="1"/>
    <x v="6"/>
    <x v="0"/>
    <s v="Yes"/>
    <s v="Y"/>
    <n v="3"/>
    <n v="-2"/>
    <n v="0"/>
    <n v="19"/>
    <n v="1"/>
    <n v="1"/>
    <n v="1"/>
    <n v="0"/>
    <n v="419"/>
    <n v="21"/>
    <x v="3"/>
    <n v="1"/>
    <n v="4"/>
    <n v="37"/>
    <n v="2"/>
    <n v="1"/>
    <n v="3"/>
    <n v="2121"/>
    <n v="9947"/>
    <n v="1"/>
    <n v="13"/>
    <n v="3"/>
    <n v="2"/>
    <n v="80"/>
    <n v="0"/>
    <n v="1"/>
    <n v="4"/>
    <n v="1"/>
    <n v="0"/>
    <n v="0"/>
    <n v="0"/>
  </r>
  <r>
    <s v="Yes"/>
    <s v="Travel_Rarely"/>
    <x v="4"/>
    <s v="Ex-Employees"/>
    <x v="1"/>
    <x v="4"/>
    <s v="STAFF-960"/>
    <x v="689"/>
    <x v="1"/>
    <x v="2"/>
    <x v="0"/>
    <s v="No"/>
    <s v="Y"/>
    <n v="2"/>
    <n v="-2"/>
    <n v="0"/>
    <n v="20"/>
    <n v="1"/>
    <n v="1"/>
    <n v="1"/>
    <n v="0"/>
    <n v="129"/>
    <n v="4"/>
    <x v="3"/>
    <n v="1"/>
    <n v="4"/>
    <n v="84"/>
    <n v="3"/>
    <n v="1"/>
    <n v="4"/>
    <n v="2973"/>
    <n v="13008"/>
    <n v="1"/>
    <n v="19"/>
    <n v="3"/>
    <n v="2"/>
    <n v="80"/>
    <n v="0"/>
    <n v="1"/>
    <n v="3"/>
    <n v="1"/>
    <n v="0"/>
    <n v="0"/>
    <n v="0"/>
  </r>
  <r>
    <s v="No"/>
    <s v="Travel_Rarely"/>
    <x v="2"/>
    <s v="Current Employees"/>
    <x v="1"/>
    <x v="2"/>
    <s v="STAFF-961"/>
    <x v="690"/>
    <x v="0"/>
    <x v="4"/>
    <x v="1"/>
    <s v="Yes"/>
    <s v="Y"/>
    <n v="2"/>
    <n v="-2"/>
    <n v="0"/>
    <n v="31"/>
    <n v="0"/>
    <m/>
    <n v="0"/>
    <n v="1"/>
    <n v="616"/>
    <n v="12"/>
    <x v="3"/>
    <n v="1"/>
    <n v="4"/>
    <n v="41"/>
    <n v="3"/>
    <n v="2"/>
    <n v="4"/>
    <n v="5855"/>
    <n v="17369"/>
    <n v="0"/>
    <n v="11"/>
    <n v="3"/>
    <n v="3"/>
    <n v="80"/>
    <n v="2"/>
    <n v="10"/>
    <n v="1"/>
    <n v="9"/>
    <n v="7"/>
    <n v="8"/>
    <n v="5"/>
  </r>
  <r>
    <s v="No"/>
    <s v="Travel_Frequently"/>
    <x v="0"/>
    <s v="Current Employees"/>
    <x v="1"/>
    <x v="2"/>
    <s v="STAFF-964"/>
    <x v="691"/>
    <x v="1"/>
    <x v="1"/>
    <x v="2"/>
    <s v="Yes"/>
    <s v="Y"/>
    <n v="2"/>
    <n v="-2"/>
    <n v="0"/>
    <n v="40"/>
    <n v="0"/>
    <m/>
    <n v="0"/>
    <n v="1"/>
    <n v="1469"/>
    <n v="9"/>
    <x v="2"/>
    <n v="1"/>
    <n v="4"/>
    <n v="35"/>
    <n v="3"/>
    <n v="1"/>
    <n v="3"/>
    <n v="3617"/>
    <n v="25063"/>
    <n v="8"/>
    <n v="14"/>
    <n v="3"/>
    <n v="4"/>
    <n v="80"/>
    <n v="1"/>
    <n v="3"/>
    <n v="3"/>
    <n v="1"/>
    <n v="1"/>
    <n v="0"/>
    <n v="0"/>
  </r>
  <r>
    <s v="No"/>
    <s v="Travel_Rarely"/>
    <x v="2"/>
    <s v="Current Employees"/>
    <x v="1"/>
    <x v="2"/>
    <s v="STAFF-966"/>
    <x v="692"/>
    <x v="0"/>
    <x v="3"/>
    <x v="1"/>
    <s v="No"/>
    <s v="Y"/>
    <n v="2"/>
    <n v="-2"/>
    <n v="0"/>
    <n v="32"/>
    <n v="0"/>
    <m/>
    <n v="0"/>
    <n v="1"/>
    <n v="498"/>
    <n v="3"/>
    <x v="2"/>
    <n v="1"/>
    <n v="3"/>
    <n v="93"/>
    <n v="3"/>
    <n v="2"/>
    <n v="3"/>
    <n v="6725"/>
    <n v="13554"/>
    <n v="1"/>
    <n v="12"/>
    <n v="3"/>
    <n v="3"/>
    <n v="80"/>
    <n v="1"/>
    <n v="8"/>
    <n v="4"/>
    <n v="8"/>
    <n v="7"/>
    <n v="6"/>
    <n v="3"/>
  </r>
  <r>
    <s v="Yes"/>
    <s v="Travel_Rarely"/>
    <x v="0"/>
    <s v="Ex-Employees"/>
    <x v="0"/>
    <x v="0"/>
    <s v="STAFF-967"/>
    <x v="693"/>
    <x v="1"/>
    <x v="0"/>
    <x v="1"/>
    <s v="Yes"/>
    <s v="Y"/>
    <n v="6"/>
    <n v="-2"/>
    <n v="0"/>
    <n v="36"/>
    <n v="1"/>
    <n v="1"/>
    <n v="1"/>
    <n v="0"/>
    <n v="530"/>
    <n v="3"/>
    <x v="1"/>
    <n v="1"/>
    <n v="3"/>
    <n v="51"/>
    <n v="2"/>
    <n v="3"/>
    <n v="1"/>
    <n v="10325"/>
    <n v="5518"/>
    <n v="1"/>
    <n v="11"/>
    <n v="3"/>
    <n v="1"/>
    <n v="80"/>
    <n v="1"/>
    <n v="16"/>
    <n v="3"/>
    <n v="16"/>
    <n v="7"/>
    <n v="3"/>
    <n v="7"/>
  </r>
  <r>
    <s v="No"/>
    <s v="Travel_Rarely"/>
    <x v="2"/>
    <s v="Current Employees"/>
    <x v="1"/>
    <x v="0"/>
    <s v="STAFF-969"/>
    <x v="694"/>
    <x v="0"/>
    <x v="4"/>
    <x v="0"/>
    <s v="No"/>
    <s v="Y"/>
    <n v="3"/>
    <n v="-2"/>
    <n v="0"/>
    <n v="33"/>
    <n v="0"/>
    <m/>
    <n v="0"/>
    <n v="1"/>
    <n v="1069"/>
    <n v="1"/>
    <x v="3"/>
    <n v="1"/>
    <n v="2"/>
    <n v="42"/>
    <n v="2"/>
    <n v="2"/>
    <n v="1"/>
    <n v="6949"/>
    <n v="12291"/>
    <n v="0"/>
    <n v="14"/>
    <n v="3"/>
    <n v="1"/>
    <n v="80"/>
    <n v="0"/>
    <n v="6"/>
    <n v="3"/>
    <n v="5"/>
    <n v="0"/>
    <n v="1"/>
    <n v="4"/>
  </r>
  <r>
    <s v="Yes"/>
    <s v="Travel_Rarely"/>
    <x v="0"/>
    <s v="Ex-Employees"/>
    <x v="0"/>
    <x v="0"/>
    <s v="STAFF-970"/>
    <x v="695"/>
    <x v="1"/>
    <x v="0"/>
    <x v="1"/>
    <s v="No"/>
    <s v="Y"/>
    <n v="2"/>
    <n v="-2"/>
    <n v="0"/>
    <n v="37"/>
    <n v="1"/>
    <n v="1"/>
    <n v="1"/>
    <n v="0"/>
    <n v="625"/>
    <n v="1"/>
    <x v="2"/>
    <n v="1"/>
    <n v="1"/>
    <n v="46"/>
    <n v="2"/>
    <n v="3"/>
    <n v="1"/>
    <n v="10609"/>
    <n v="14922"/>
    <n v="5"/>
    <n v="11"/>
    <n v="3"/>
    <n v="3"/>
    <n v="80"/>
    <n v="0"/>
    <n v="17"/>
    <n v="1"/>
    <n v="14"/>
    <n v="1"/>
    <n v="11"/>
    <n v="7"/>
  </r>
  <r>
    <s v="No"/>
    <s v="Non-Travel"/>
    <x v="1"/>
    <s v="Current Employees"/>
    <x v="1"/>
    <x v="0"/>
    <s v="STAFF-972"/>
    <x v="696"/>
    <x v="1"/>
    <x v="2"/>
    <x v="1"/>
    <s v="No"/>
    <s v="Y"/>
    <n v="5"/>
    <n v="-2"/>
    <n v="0"/>
    <n v="45"/>
    <n v="0"/>
    <m/>
    <n v="0"/>
    <n v="1"/>
    <n v="805"/>
    <n v="4"/>
    <x v="0"/>
    <n v="1"/>
    <n v="3"/>
    <n v="57"/>
    <n v="3"/>
    <n v="2"/>
    <n v="1"/>
    <n v="4447"/>
    <n v="23163"/>
    <n v="1"/>
    <n v="12"/>
    <n v="3"/>
    <n v="2"/>
    <n v="80"/>
    <n v="0"/>
    <n v="9"/>
    <n v="2"/>
    <n v="9"/>
    <n v="7"/>
    <n v="0"/>
    <n v="8"/>
  </r>
  <r>
    <s v="No"/>
    <s v="Travel_Frequently"/>
    <x v="2"/>
    <s v="Current Employees"/>
    <x v="0"/>
    <x v="4"/>
    <s v="STAFF-974"/>
    <x v="697"/>
    <x v="0"/>
    <x v="6"/>
    <x v="1"/>
    <s v="No"/>
    <s v="Y"/>
    <n v="5"/>
    <n v="-2"/>
    <n v="0"/>
    <n v="29"/>
    <n v="0"/>
    <m/>
    <n v="0"/>
    <n v="1"/>
    <n v="1404"/>
    <n v="20"/>
    <x v="3"/>
    <n v="1"/>
    <n v="4"/>
    <n v="84"/>
    <n v="3"/>
    <n v="1"/>
    <n v="4"/>
    <n v="2157"/>
    <n v="18203"/>
    <n v="1"/>
    <n v="15"/>
    <n v="3"/>
    <n v="2"/>
    <n v="80"/>
    <n v="1"/>
    <n v="3"/>
    <n v="3"/>
    <n v="3"/>
    <n v="1"/>
    <n v="0"/>
    <n v="2"/>
  </r>
  <r>
    <s v="No"/>
    <s v="Travel_Rarely"/>
    <x v="0"/>
    <s v="Current Employees"/>
    <x v="0"/>
    <x v="2"/>
    <s v="STAFF-975"/>
    <x v="698"/>
    <x v="0"/>
    <x v="0"/>
    <x v="1"/>
    <s v="No"/>
    <s v="Y"/>
    <n v="3"/>
    <n v="-2"/>
    <n v="0"/>
    <n v="35"/>
    <n v="0"/>
    <m/>
    <n v="0"/>
    <n v="1"/>
    <n v="1219"/>
    <n v="18"/>
    <x v="3"/>
    <n v="1"/>
    <n v="3"/>
    <n v="86"/>
    <n v="3"/>
    <n v="2"/>
    <n v="3"/>
    <n v="4601"/>
    <n v="6179"/>
    <n v="1"/>
    <n v="16"/>
    <n v="3"/>
    <n v="2"/>
    <n v="80"/>
    <n v="0"/>
    <n v="5"/>
    <n v="3"/>
    <n v="5"/>
    <n v="2"/>
    <n v="1"/>
    <n v="0"/>
  </r>
  <r>
    <s v="No"/>
    <s v="Travel_Rarely"/>
    <x v="1"/>
    <s v="Current Employees"/>
    <x v="1"/>
    <x v="0"/>
    <s v="STAFF-976"/>
    <x v="699"/>
    <x v="1"/>
    <x v="5"/>
    <x v="1"/>
    <s v="No"/>
    <s v="Y"/>
    <n v="2"/>
    <n v="-2"/>
    <n v="0"/>
    <n v="52"/>
    <n v="0"/>
    <m/>
    <n v="0"/>
    <n v="1"/>
    <n v="1053"/>
    <n v="1"/>
    <x v="0"/>
    <n v="1"/>
    <n v="4"/>
    <n v="70"/>
    <n v="3"/>
    <n v="4"/>
    <n v="1"/>
    <n v="17099"/>
    <n v="13829"/>
    <n v="2"/>
    <n v="15"/>
    <n v="3"/>
    <n v="2"/>
    <n v="80"/>
    <n v="1"/>
    <n v="26"/>
    <n v="2"/>
    <n v="9"/>
    <n v="8"/>
    <n v="7"/>
    <n v="8"/>
  </r>
  <r>
    <s v="Yes"/>
    <s v="Travel_Rarely"/>
    <x v="3"/>
    <s v="Ex-Employees"/>
    <x v="1"/>
    <x v="4"/>
    <s v="STAFF-977"/>
    <x v="700"/>
    <x v="1"/>
    <x v="1"/>
    <x v="0"/>
    <s v="No"/>
    <s v="Y"/>
    <n v="4"/>
    <n v="-2"/>
    <n v="0"/>
    <n v="58"/>
    <n v="1"/>
    <n v="1"/>
    <n v="1"/>
    <n v="0"/>
    <n v="289"/>
    <n v="2"/>
    <x v="3"/>
    <n v="1"/>
    <n v="4"/>
    <n v="51"/>
    <n v="3"/>
    <n v="1"/>
    <n v="4"/>
    <n v="2479"/>
    <n v="26227"/>
    <n v="4"/>
    <n v="24"/>
    <n v="4"/>
    <n v="1"/>
    <n v="80"/>
    <n v="0"/>
    <n v="7"/>
    <n v="3"/>
    <n v="1"/>
    <n v="0"/>
    <n v="0"/>
    <n v="0"/>
  </r>
  <r>
    <s v="No"/>
    <s v="Travel_Rarely"/>
    <x v="1"/>
    <s v="Current Employees"/>
    <x v="0"/>
    <x v="2"/>
    <s v="STAFF-981"/>
    <x v="701"/>
    <x v="1"/>
    <x v="5"/>
    <x v="2"/>
    <s v="No"/>
    <s v="Y"/>
    <n v="3"/>
    <n v="-2"/>
    <n v="0"/>
    <n v="53"/>
    <n v="0"/>
    <m/>
    <n v="0"/>
    <n v="1"/>
    <n v="1376"/>
    <n v="2"/>
    <x v="0"/>
    <n v="1"/>
    <n v="3"/>
    <n v="45"/>
    <n v="3"/>
    <n v="4"/>
    <n v="3"/>
    <n v="14852"/>
    <n v="13938"/>
    <n v="6"/>
    <n v="13"/>
    <n v="3"/>
    <n v="3"/>
    <n v="80"/>
    <n v="1"/>
    <n v="22"/>
    <n v="4"/>
    <n v="17"/>
    <n v="13"/>
    <n v="15"/>
    <n v="2"/>
  </r>
  <r>
    <s v="No"/>
    <s v="Travel_Rarely"/>
    <x v="2"/>
    <s v="Current Employees"/>
    <x v="0"/>
    <x v="1"/>
    <s v="STAFF-982"/>
    <x v="702"/>
    <x v="1"/>
    <x v="0"/>
    <x v="2"/>
    <s v="No"/>
    <s v="Y"/>
    <n v="2"/>
    <n v="-2"/>
    <n v="0"/>
    <n v="30"/>
    <n v="0"/>
    <m/>
    <n v="0"/>
    <n v="1"/>
    <n v="231"/>
    <n v="8"/>
    <x v="0"/>
    <n v="1"/>
    <n v="3"/>
    <n v="62"/>
    <n v="3"/>
    <n v="3"/>
    <n v="3"/>
    <n v="7264"/>
    <n v="9977"/>
    <n v="5"/>
    <n v="11"/>
    <n v="3"/>
    <n v="1"/>
    <n v="80"/>
    <n v="1"/>
    <n v="10"/>
    <n v="4"/>
    <n v="8"/>
    <n v="4"/>
    <n v="7"/>
    <n v="7"/>
  </r>
  <r>
    <s v="No"/>
    <s v="Non-Travel"/>
    <x v="0"/>
    <s v="Current Employees"/>
    <x v="0"/>
    <x v="4"/>
    <s v="STAFF-983"/>
    <x v="703"/>
    <x v="0"/>
    <x v="0"/>
    <x v="0"/>
    <s v="Yes"/>
    <s v="Y"/>
    <n v="1"/>
    <n v="-2"/>
    <n v="0"/>
    <n v="38"/>
    <n v="0"/>
    <m/>
    <n v="0"/>
    <n v="1"/>
    <n v="152"/>
    <n v="10"/>
    <x v="3"/>
    <n v="1"/>
    <n v="4"/>
    <n v="85"/>
    <n v="3"/>
    <n v="2"/>
    <n v="4"/>
    <n v="5666"/>
    <n v="19899"/>
    <n v="1"/>
    <n v="13"/>
    <n v="3"/>
    <n v="2"/>
    <n v="80"/>
    <n v="0"/>
    <n v="6"/>
    <n v="3"/>
    <n v="5"/>
    <n v="3"/>
    <n v="1"/>
    <n v="3"/>
  </r>
  <r>
    <s v="No"/>
    <s v="Travel_Rarely"/>
    <x v="0"/>
    <s v="Current Employees"/>
    <x v="0"/>
    <x v="0"/>
    <s v="STAFF-984"/>
    <x v="704"/>
    <x v="1"/>
    <x v="0"/>
    <x v="2"/>
    <s v="No"/>
    <s v="Y"/>
    <n v="2"/>
    <n v="-2"/>
    <n v="0"/>
    <n v="35"/>
    <n v="0"/>
    <m/>
    <n v="0"/>
    <n v="1"/>
    <n v="882"/>
    <n v="3"/>
    <x v="2"/>
    <n v="1"/>
    <n v="4"/>
    <n v="92"/>
    <n v="3"/>
    <n v="3"/>
    <n v="1"/>
    <n v="7823"/>
    <n v="6812"/>
    <n v="6"/>
    <n v="13"/>
    <n v="3"/>
    <n v="2"/>
    <n v="80"/>
    <n v="1"/>
    <n v="12"/>
    <n v="3"/>
    <n v="10"/>
    <n v="9"/>
    <n v="0"/>
    <n v="8"/>
  </r>
  <r>
    <s v="No"/>
    <s v="Travel_Rarely"/>
    <x v="0"/>
    <s v="Current Employees"/>
    <x v="0"/>
    <x v="0"/>
    <s v="STAFF-985"/>
    <x v="705"/>
    <x v="1"/>
    <x v="0"/>
    <x v="0"/>
    <s v="No"/>
    <s v="Y"/>
    <n v="3"/>
    <n v="-2"/>
    <n v="0"/>
    <n v="39"/>
    <n v="0"/>
    <m/>
    <n v="0"/>
    <n v="1"/>
    <n v="903"/>
    <n v="2"/>
    <x v="4"/>
    <n v="1"/>
    <n v="1"/>
    <n v="41"/>
    <n v="4"/>
    <n v="3"/>
    <n v="1"/>
    <n v="7880"/>
    <n v="2560"/>
    <n v="0"/>
    <n v="18"/>
    <n v="3"/>
    <n v="4"/>
    <n v="80"/>
    <n v="0"/>
    <n v="9"/>
    <n v="3"/>
    <n v="8"/>
    <n v="7"/>
    <n v="0"/>
    <n v="7"/>
  </r>
  <r>
    <s v="Yes"/>
    <s v="Non-Travel"/>
    <x v="0"/>
    <s v="Ex-Employees"/>
    <x v="0"/>
    <x v="0"/>
    <s v="STAFF-986"/>
    <x v="70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x v="707"/>
    <x v="1"/>
    <x v="3"/>
    <x v="2"/>
    <s v="Yes"/>
    <s v="Y"/>
    <n v="3"/>
    <n v="-2"/>
    <n v="0"/>
    <n v="47"/>
    <n v="0"/>
    <m/>
    <n v="0"/>
    <n v="1"/>
    <n v="1379"/>
    <n v="16"/>
    <x v="2"/>
    <n v="1"/>
    <n v="3"/>
    <n v="64"/>
    <n v="4"/>
    <n v="2"/>
    <n v="3"/>
    <n v="5067"/>
    <n v="6759"/>
    <n v="1"/>
    <n v="19"/>
    <n v="3"/>
    <n v="3"/>
    <n v="80"/>
    <n v="0"/>
    <n v="20"/>
    <n v="4"/>
    <n v="19"/>
    <n v="10"/>
    <n v="2"/>
    <n v="7"/>
  </r>
  <r>
    <s v="No"/>
    <s v="Non-Travel"/>
    <x v="0"/>
    <s v="Current Employees"/>
    <x v="0"/>
    <x v="4"/>
    <s v="STAFF-990"/>
    <x v="708"/>
    <x v="1"/>
    <x v="0"/>
    <x v="2"/>
    <s v="No"/>
    <s v="Y"/>
    <n v="3"/>
    <n v="-2"/>
    <n v="0"/>
    <n v="36"/>
    <n v="0"/>
    <m/>
    <n v="0"/>
    <n v="1"/>
    <n v="1229"/>
    <n v="8"/>
    <x v="2"/>
    <n v="1"/>
    <n v="4"/>
    <n v="84"/>
    <n v="3"/>
    <n v="2"/>
    <n v="4"/>
    <n v="5079"/>
    <n v="25952"/>
    <n v="4"/>
    <n v="13"/>
    <n v="3"/>
    <n v="4"/>
    <n v="80"/>
    <n v="2"/>
    <n v="12"/>
    <n v="3"/>
    <n v="7"/>
    <n v="7"/>
    <n v="0"/>
    <n v="7"/>
  </r>
  <r>
    <s v="Yes"/>
    <s v="Non-Travel"/>
    <x v="2"/>
    <s v="Ex-Employees"/>
    <x v="1"/>
    <x v="2"/>
    <s v="STAFF-991"/>
    <x v="709"/>
    <x v="1"/>
    <x v="1"/>
    <x v="0"/>
    <s v="Yes"/>
    <s v="Y"/>
    <n v="0"/>
    <n v="-2"/>
    <n v="0"/>
    <n v="31"/>
    <n v="1"/>
    <n v="1"/>
    <n v="1"/>
    <n v="0"/>
    <n v="335"/>
    <n v="9"/>
    <x v="0"/>
    <n v="1"/>
    <n v="3"/>
    <n v="46"/>
    <n v="2"/>
    <n v="1"/>
    <n v="3"/>
    <n v="2321"/>
    <n v="10322"/>
    <n v="0"/>
    <n v="22"/>
    <n v="4"/>
    <n v="1"/>
    <n v="80"/>
    <n v="0"/>
    <n v="4"/>
    <n v="3"/>
    <n v="3"/>
    <n v="2"/>
    <n v="1"/>
    <n v="2"/>
  </r>
  <r>
    <s v="No"/>
    <s v="Non-Travel"/>
    <x v="2"/>
    <s v="Current Employees"/>
    <x v="0"/>
    <x v="0"/>
    <s v="STAFF-992"/>
    <x v="710"/>
    <x v="1"/>
    <x v="5"/>
    <x v="0"/>
    <s v="No"/>
    <s v="Y"/>
    <n v="2"/>
    <n v="-2"/>
    <n v="0"/>
    <n v="33"/>
    <n v="0"/>
    <m/>
    <n v="0"/>
    <n v="1"/>
    <n v="722"/>
    <n v="17"/>
    <x v="3"/>
    <n v="1"/>
    <n v="4"/>
    <n v="38"/>
    <n v="3"/>
    <n v="4"/>
    <n v="1"/>
    <n v="17444"/>
    <n v="20489"/>
    <n v="1"/>
    <n v="11"/>
    <n v="3"/>
    <n v="4"/>
    <n v="80"/>
    <n v="0"/>
    <n v="10"/>
    <n v="3"/>
    <n v="10"/>
    <n v="8"/>
    <n v="6"/>
    <n v="0"/>
  </r>
  <r>
    <s v="Yes"/>
    <s v="Travel_Rarely"/>
    <x v="2"/>
    <s v="Ex-Employees"/>
    <x v="1"/>
    <x v="0"/>
    <s v="STAFF-994"/>
    <x v="711"/>
    <x v="0"/>
    <x v="1"/>
    <x v="0"/>
    <s v="Yes"/>
    <s v="Y"/>
    <n v="5"/>
    <n v="-2"/>
    <n v="0"/>
    <n v="29"/>
    <n v="1"/>
    <n v="1"/>
    <n v="1"/>
    <n v="0"/>
    <n v="906"/>
    <n v="10"/>
    <x v="3"/>
    <n v="1"/>
    <n v="4"/>
    <n v="92"/>
    <n v="2"/>
    <n v="1"/>
    <n v="1"/>
    <n v="2404"/>
    <n v="11479"/>
    <n v="6"/>
    <n v="20"/>
    <n v="4"/>
    <n v="3"/>
    <n v="80"/>
    <n v="0"/>
    <n v="3"/>
    <n v="3"/>
    <n v="0"/>
    <n v="0"/>
    <n v="0"/>
    <n v="0"/>
  </r>
  <r>
    <s v="No"/>
    <s v="Travel_Rarely"/>
    <x v="2"/>
    <s v="Current Employees"/>
    <x v="1"/>
    <x v="0"/>
    <s v="STAFF-995"/>
    <x v="712"/>
    <x v="0"/>
    <x v="1"/>
    <x v="0"/>
    <s v="No"/>
    <s v="Y"/>
    <n v="4"/>
    <n v="-2"/>
    <n v="0"/>
    <n v="33"/>
    <n v="0"/>
    <m/>
    <n v="0"/>
    <n v="1"/>
    <n v="461"/>
    <n v="13"/>
    <x v="1"/>
    <n v="1"/>
    <n v="2"/>
    <n v="53"/>
    <n v="3"/>
    <n v="1"/>
    <n v="1"/>
    <n v="3452"/>
    <n v="17241"/>
    <n v="3"/>
    <n v="18"/>
    <n v="3"/>
    <n v="1"/>
    <n v="80"/>
    <n v="0"/>
    <n v="5"/>
    <n v="3"/>
    <n v="3"/>
    <n v="2"/>
    <n v="0"/>
    <n v="2"/>
  </r>
  <r>
    <s v="No"/>
    <s v="Travel_Rarely"/>
    <x v="1"/>
    <s v="Current Employees"/>
    <x v="1"/>
    <x v="2"/>
    <s v="STAFF-996"/>
    <x v="713"/>
    <x v="0"/>
    <x v="2"/>
    <x v="2"/>
    <s v="No"/>
    <s v="Y"/>
    <n v="2"/>
    <n v="-2"/>
    <n v="0"/>
    <n v="45"/>
    <n v="0"/>
    <m/>
    <n v="0"/>
    <n v="1"/>
    <n v="974"/>
    <n v="1"/>
    <x v="2"/>
    <n v="1"/>
    <n v="4"/>
    <n v="91"/>
    <n v="3"/>
    <n v="1"/>
    <n v="4"/>
    <n v="2270"/>
    <n v="11005"/>
    <n v="3"/>
    <n v="14"/>
    <n v="3"/>
    <n v="4"/>
    <n v="80"/>
    <n v="2"/>
    <n v="8"/>
    <n v="3"/>
    <n v="5"/>
    <n v="3"/>
    <n v="0"/>
    <n v="2"/>
  </r>
  <r>
    <s v="No"/>
    <s v="Travel_Rarely"/>
    <x v="1"/>
    <s v="Current Employees"/>
    <x v="1"/>
    <x v="2"/>
    <s v="STAFF-997"/>
    <x v="714"/>
    <x v="1"/>
    <x v="7"/>
    <x v="2"/>
    <s v="No"/>
    <s v="Y"/>
    <n v="1"/>
    <n v="-2"/>
    <n v="0"/>
    <n v="50"/>
    <n v="0"/>
    <m/>
    <n v="0"/>
    <n v="1"/>
    <n v="1126"/>
    <n v="1"/>
    <x v="0"/>
    <n v="1"/>
    <n v="4"/>
    <n v="66"/>
    <n v="3"/>
    <n v="4"/>
    <n v="4"/>
    <n v="17399"/>
    <n v="6615"/>
    <n v="9"/>
    <n v="22"/>
    <n v="4"/>
    <n v="3"/>
    <n v="80"/>
    <n v="1"/>
    <n v="32"/>
    <n v="2"/>
    <n v="5"/>
    <n v="4"/>
    <n v="1"/>
    <n v="3"/>
  </r>
  <r>
    <s v="No"/>
    <s v="Travel_Frequently"/>
    <x v="2"/>
    <s v="Current Employees"/>
    <x v="1"/>
    <x v="1"/>
    <s v="STAFF-998"/>
    <x v="715"/>
    <x v="0"/>
    <x v="4"/>
    <x v="1"/>
    <s v="Yes"/>
    <s v="Y"/>
    <n v="2"/>
    <n v="-2"/>
    <n v="0"/>
    <n v="33"/>
    <n v="0"/>
    <m/>
    <n v="0"/>
    <n v="1"/>
    <n v="827"/>
    <n v="1"/>
    <x v="2"/>
    <n v="1"/>
    <n v="3"/>
    <n v="84"/>
    <n v="4"/>
    <n v="2"/>
    <n v="3"/>
    <n v="5488"/>
    <n v="20161"/>
    <n v="1"/>
    <n v="13"/>
    <n v="3"/>
    <n v="1"/>
    <n v="80"/>
    <n v="1"/>
    <n v="6"/>
    <n v="3"/>
    <n v="6"/>
    <n v="5"/>
    <n v="1"/>
    <n v="2"/>
  </r>
  <r>
    <s v="No"/>
    <s v="Travel_Frequently"/>
    <x v="0"/>
    <s v="Current Employees"/>
    <x v="1"/>
    <x v="2"/>
    <s v="STAFF-999"/>
    <x v="716"/>
    <x v="1"/>
    <x v="7"/>
    <x v="2"/>
    <s v="No"/>
    <s v="Y"/>
    <n v="2"/>
    <n v="-2"/>
    <n v="0"/>
    <n v="41"/>
    <n v="0"/>
    <m/>
    <n v="0"/>
    <n v="1"/>
    <n v="840"/>
    <n v="9"/>
    <x v="3"/>
    <n v="1"/>
    <n v="1"/>
    <n v="64"/>
    <n v="3"/>
    <n v="5"/>
    <n v="3"/>
    <n v="19419"/>
    <n v="3735"/>
    <n v="2"/>
    <n v="17"/>
    <n v="3"/>
    <n v="2"/>
    <n v="80"/>
    <n v="1"/>
    <n v="21"/>
    <n v="4"/>
    <n v="18"/>
    <n v="16"/>
    <n v="0"/>
    <n v="11"/>
  </r>
  <r>
    <s v="No"/>
    <s v="Travel_Rarely"/>
    <x v="2"/>
    <s v="Current Employees"/>
    <x v="1"/>
    <x v="4"/>
    <s v="STAFF-1001"/>
    <x v="717"/>
    <x v="0"/>
    <x v="2"/>
    <x v="1"/>
    <s v="No"/>
    <s v="Y"/>
    <n v="2"/>
    <n v="-2"/>
    <n v="0"/>
    <n v="27"/>
    <n v="0"/>
    <m/>
    <n v="0"/>
    <n v="1"/>
    <n v="1134"/>
    <n v="16"/>
    <x v="2"/>
    <n v="1"/>
    <n v="4"/>
    <n v="37"/>
    <n v="3"/>
    <n v="1"/>
    <n v="4"/>
    <n v="2811"/>
    <n v="12086"/>
    <n v="9"/>
    <n v="14"/>
    <n v="3"/>
    <n v="2"/>
    <n v="80"/>
    <n v="1"/>
    <n v="4"/>
    <n v="3"/>
    <n v="2"/>
    <n v="2"/>
    <n v="2"/>
    <n v="2"/>
  </r>
  <r>
    <s v="No"/>
    <s v="Non-Travel"/>
    <x v="1"/>
    <s v="Current Employees"/>
    <x v="1"/>
    <x v="0"/>
    <s v="STAFF-1002"/>
    <x v="718"/>
    <x v="1"/>
    <x v="2"/>
    <x v="1"/>
    <s v="Yes"/>
    <s v="Y"/>
    <n v="2"/>
    <n v="-2"/>
    <n v="0"/>
    <n v="45"/>
    <n v="0"/>
    <m/>
    <n v="0"/>
    <n v="1"/>
    <n v="248"/>
    <n v="23"/>
    <x v="0"/>
    <n v="1"/>
    <n v="4"/>
    <n v="42"/>
    <n v="3"/>
    <n v="2"/>
    <n v="1"/>
    <n v="3633"/>
    <n v="14039"/>
    <n v="1"/>
    <n v="15"/>
    <n v="3"/>
    <n v="3"/>
    <n v="80"/>
    <n v="1"/>
    <n v="9"/>
    <n v="3"/>
    <n v="9"/>
    <n v="8"/>
    <n v="0"/>
    <n v="8"/>
  </r>
  <r>
    <s v="No"/>
    <s v="Travel_Rarely"/>
    <x v="1"/>
    <s v="Current Employees"/>
    <x v="0"/>
    <x v="0"/>
    <s v="STAFF-1003"/>
    <x v="719"/>
    <x v="0"/>
    <x v="0"/>
    <x v="0"/>
    <s v="Yes"/>
    <s v="Y"/>
    <n v="0"/>
    <n v="-2"/>
    <n v="0"/>
    <n v="47"/>
    <n v="0"/>
    <m/>
    <n v="0"/>
    <n v="1"/>
    <n v="955"/>
    <n v="4"/>
    <x v="0"/>
    <n v="1"/>
    <n v="4"/>
    <n v="83"/>
    <n v="3"/>
    <n v="2"/>
    <n v="1"/>
    <n v="4163"/>
    <n v="8571"/>
    <n v="1"/>
    <n v="17"/>
    <n v="3"/>
    <n v="3"/>
    <n v="80"/>
    <n v="0"/>
    <n v="9"/>
    <n v="3"/>
    <n v="9"/>
    <n v="0"/>
    <n v="0"/>
    <n v="7"/>
  </r>
  <r>
    <s v="Yes"/>
    <s v="Travel_Rarely"/>
    <x v="2"/>
    <s v="Ex-Employees"/>
    <x v="1"/>
    <x v="0"/>
    <s v="STAFF-1004"/>
    <x v="720"/>
    <x v="0"/>
    <x v="1"/>
    <x v="1"/>
    <s v="Yes"/>
    <s v="Y"/>
    <n v="2"/>
    <n v="-2"/>
    <n v="0"/>
    <n v="30"/>
    <n v="1"/>
    <n v="1"/>
    <n v="1"/>
    <n v="0"/>
    <n v="138"/>
    <n v="22"/>
    <x v="3"/>
    <n v="1"/>
    <n v="1"/>
    <n v="48"/>
    <n v="3"/>
    <n v="1"/>
    <n v="1"/>
    <n v="2132"/>
    <n v="11539"/>
    <n v="4"/>
    <n v="11"/>
    <n v="3"/>
    <n v="2"/>
    <n v="80"/>
    <n v="0"/>
    <n v="7"/>
    <n v="3"/>
    <n v="5"/>
    <n v="2"/>
    <n v="0"/>
    <n v="1"/>
  </r>
  <r>
    <s v="No"/>
    <s v="Travel_Rarely"/>
    <x v="1"/>
    <s v="Current Employees"/>
    <x v="1"/>
    <x v="0"/>
    <s v="STAFF-1005"/>
    <x v="721"/>
    <x v="1"/>
    <x v="3"/>
    <x v="1"/>
    <s v="Yes"/>
    <s v="Y"/>
    <n v="2"/>
    <n v="-2"/>
    <n v="0"/>
    <n v="50"/>
    <n v="0"/>
    <m/>
    <n v="0"/>
    <n v="1"/>
    <n v="939"/>
    <n v="24"/>
    <x v="3"/>
    <n v="1"/>
    <n v="4"/>
    <n v="95"/>
    <n v="3"/>
    <n v="4"/>
    <n v="1"/>
    <n v="13973"/>
    <n v="4161"/>
    <n v="3"/>
    <n v="18"/>
    <n v="3"/>
    <n v="4"/>
    <n v="80"/>
    <n v="1"/>
    <n v="22"/>
    <n v="3"/>
    <n v="12"/>
    <n v="11"/>
    <n v="1"/>
    <n v="5"/>
  </r>
  <r>
    <s v="No"/>
    <s v="Travel_Frequently"/>
    <x v="0"/>
    <s v="Current Employees"/>
    <x v="1"/>
    <x v="2"/>
    <s v="STAFF-1006"/>
    <x v="722"/>
    <x v="1"/>
    <x v="1"/>
    <x v="1"/>
    <s v="No"/>
    <s v="Y"/>
    <n v="0"/>
    <n v="-2"/>
    <n v="0"/>
    <n v="38"/>
    <n v="0"/>
    <m/>
    <n v="0"/>
    <n v="1"/>
    <n v="1391"/>
    <n v="10"/>
    <x v="1"/>
    <n v="1"/>
    <n v="3"/>
    <n v="66"/>
    <n v="3"/>
    <n v="1"/>
    <n v="3"/>
    <n v="2684"/>
    <n v="12127"/>
    <n v="0"/>
    <n v="17"/>
    <n v="3"/>
    <n v="2"/>
    <n v="80"/>
    <n v="1"/>
    <n v="3"/>
    <n v="2"/>
    <n v="2"/>
    <n v="1"/>
    <n v="0"/>
    <n v="2"/>
  </r>
  <r>
    <s v="No"/>
    <s v="Travel_Rarely"/>
    <x v="1"/>
    <s v="Current Employees"/>
    <x v="1"/>
    <x v="2"/>
    <s v="STAFF-1007"/>
    <x v="723"/>
    <x v="1"/>
    <x v="3"/>
    <x v="2"/>
    <s v="No"/>
    <s v="Y"/>
    <n v="3"/>
    <n v="-2"/>
    <n v="0"/>
    <n v="46"/>
    <n v="0"/>
    <m/>
    <n v="0"/>
    <n v="1"/>
    <n v="566"/>
    <n v="7"/>
    <x v="0"/>
    <n v="1"/>
    <n v="4"/>
    <n v="75"/>
    <n v="3"/>
    <n v="3"/>
    <n v="3"/>
    <n v="10845"/>
    <n v="24208"/>
    <n v="6"/>
    <n v="13"/>
    <n v="3"/>
    <n v="2"/>
    <n v="80"/>
    <n v="1"/>
    <n v="13"/>
    <n v="3"/>
    <n v="8"/>
    <n v="7"/>
    <n v="0"/>
    <n v="7"/>
  </r>
  <r>
    <s v="No"/>
    <s v="Travel_Rarely"/>
    <x v="4"/>
    <s v="Current Employees"/>
    <x v="1"/>
    <x v="2"/>
    <s v="STAFF-1009"/>
    <x v="724"/>
    <x v="0"/>
    <x v="3"/>
    <x v="2"/>
    <s v="No"/>
    <s v="Y"/>
    <n v="6"/>
    <n v="-2"/>
    <n v="0"/>
    <n v="24"/>
    <n v="0"/>
    <m/>
    <n v="0"/>
    <n v="1"/>
    <n v="1206"/>
    <n v="17"/>
    <x v="1"/>
    <n v="1"/>
    <n v="4"/>
    <n v="41"/>
    <n v="2"/>
    <n v="2"/>
    <n v="3"/>
    <n v="4377"/>
    <n v="24117"/>
    <n v="1"/>
    <n v="15"/>
    <n v="3"/>
    <n v="2"/>
    <n v="80"/>
    <n v="2"/>
    <n v="5"/>
    <n v="3"/>
    <n v="4"/>
    <n v="2"/>
    <n v="3"/>
    <n v="2"/>
  </r>
  <r>
    <s v="Yes"/>
    <s v="Travel_Rarely"/>
    <x v="0"/>
    <s v="Ex-Employees"/>
    <x v="1"/>
    <x v="1"/>
    <s v="STAFF-1010"/>
    <x v="725"/>
    <x v="1"/>
    <x v="2"/>
    <x v="2"/>
    <s v="Yes"/>
    <s v="Y"/>
    <n v="2"/>
    <n v="-2"/>
    <n v="0"/>
    <n v="35"/>
    <n v="1"/>
    <n v="1"/>
    <n v="1"/>
    <n v="0"/>
    <n v="622"/>
    <n v="14"/>
    <x v="2"/>
    <n v="1"/>
    <n v="3"/>
    <n v="39"/>
    <n v="2"/>
    <n v="1"/>
    <n v="3"/>
    <n v="3743"/>
    <n v="10074"/>
    <n v="1"/>
    <n v="24"/>
    <n v="4"/>
    <n v="4"/>
    <n v="80"/>
    <n v="1"/>
    <n v="5"/>
    <n v="1"/>
    <n v="4"/>
    <n v="2"/>
    <n v="0"/>
    <n v="2"/>
  </r>
  <r>
    <s v="No"/>
    <s v="Travel_Frequently"/>
    <x v="2"/>
    <s v="Current Employees"/>
    <x v="1"/>
    <x v="0"/>
    <s v="STAFF-1011"/>
    <x v="726"/>
    <x v="0"/>
    <x v="3"/>
    <x v="1"/>
    <s v="No"/>
    <s v="Y"/>
    <n v="1"/>
    <n v="-2"/>
    <n v="0"/>
    <n v="31"/>
    <n v="0"/>
    <m/>
    <n v="0"/>
    <n v="1"/>
    <n v="853"/>
    <n v="1"/>
    <x v="1"/>
    <n v="1"/>
    <n v="3"/>
    <n v="96"/>
    <n v="3"/>
    <n v="2"/>
    <n v="1"/>
    <n v="4148"/>
    <n v="11275"/>
    <n v="1"/>
    <n v="12"/>
    <n v="3"/>
    <n v="3"/>
    <n v="80"/>
    <n v="1"/>
    <n v="4"/>
    <n v="3"/>
    <n v="4"/>
    <n v="3"/>
    <n v="0"/>
    <n v="3"/>
  </r>
  <r>
    <s v="No"/>
    <s v="Non-Travel"/>
    <x v="4"/>
    <s v="Current Employees"/>
    <x v="1"/>
    <x v="0"/>
    <s v="STAFF-1012"/>
    <x v="727"/>
    <x v="1"/>
    <x v="1"/>
    <x v="0"/>
    <s v="No"/>
    <s v="Y"/>
    <n v="2"/>
    <n v="-2"/>
    <n v="0"/>
    <n v="18"/>
    <n v="0"/>
    <m/>
    <n v="0"/>
    <n v="1"/>
    <n v="287"/>
    <n v="5"/>
    <x v="0"/>
    <n v="1"/>
    <n v="2"/>
    <n v="73"/>
    <n v="3"/>
    <n v="1"/>
    <n v="1"/>
    <n v="1051"/>
    <n v="13493"/>
    <n v="1"/>
    <n v="15"/>
    <n v="3"/>
    <n v="4"/>
    <n v="80"/>
    <n v="0"/>
    <n v="0"/>
    <n v="3"/>
    <n v="0"/>
    <n v="0"/>
    <n v="0"/>
    <n v="0"/>
  </r>
  <r>
    <s v="No"/>
    <s v="Travel_Rarely"/>
    <x v="1"/>
    <s v="Current Employees"/>
    <x v="1"/>
    <x v="4"/>
    <s v="STAFF-1013"/>
    <x v="728"/>
    <x v="0"/>
    <x v="3"/>
    <x v="1"/>
    <s v="No"/>
    <s v="Y"/>
    <n v="2"/>
    <n v="-2"/>
    <n v="0"/>
    <n v="54"/>
    <n v="0"/>
    <m/>
    <n v="0"/>
    <n v="1"/>
    <n v="1441"/>
    <n v="17"/>
    <x v="3"/>
    <n v="1"/>
    <n v="4"/>
    <n v="56"/>
    <n v="3"/>
    <n v="3"/>
    <n v="4"/>
    <n v="10739"/>
    <n v="13943"/>
    <n v="8"/>
    <n v="11"/>
    <n v="3"/>
    <n v="3"/>
    <n v="80"/>
    <n v="1"/>
    <n v="22"/>
    <n v="3"/>
    <n v="10"/>
    <n v="7"/>
    <n v="0"/>
    <n v="8"/>
  </r>
  <r>
    <s v="No"/>
    <s v="Travel_Rarely"/>
    <x v="0"/>
    <s v="Current Employees"/>
    <x v="1"/>
    <x v="2"/>
    <s v="STAFF-1014"/>
    <x v="729"/>
    <x v="0"/>
    <x v="4"/>
    <x v="2"/>
    <s v="Yes"/>
    <s v="Y"/>
    <n v="3"/>
    <n v="-2"/>
    <n v="0"/>
    <n v="35"/>
    <n v="0"/>
    <m/>
    <n v="0"/>
    <n v="1"/>
    <n v="583"/>
    <n v="25"/>
    <x v="2"/>
    <n v="1"/>
    <n v="3"/>
    <n v="57"/>
    <n v="3"/>
    <n v="3"/>
    <n v="3"/>
    <n v="10388"/>
    <n v="6975"/>
    <n v="1"/>
    <n v="11"/>
    <n v="3"/>
    <n v="3"/>
    <n v="80"/>
    <n v="1"/>
    <n v="16"/>
    <n v="2"/>
    <n v="16"/>
    <n v="10"/>
    <n v="10"/>
    <n v="1"/>
  </r>
  <r>
    <s v="No"/>
    <s v="Travel_Rarely"/>
    <x v="2"/>
    <s v="Current Employees"/>
    <x v="1"/>
    <x v="0"/>
    <s v="STAFF-1015"/>
    <x v="730"/>
    <x v="0"/>
    <x v="7"/>
    <x v="1"/>
    <s v="Yes"/>
    <s v="Y"/>
    <n v="4"/>
    <n v="-2"/>
    <n v="0"/>
    <n v="30"/>
    <n v="0"/>
    <m/>
    <n v="0"/>
    <n v="1"/>
    <n v="153"/>
    <n v="8"/>
    <x v="0"/>
    <n v="1"/>
    <n v="2"/>
    <n v="73"/>
    <n v="4"/>
    <n v="3"/>
    <n v="1"/>
    <n v="11416"/>
    <n v="17802"/>
    <n v="0"/>
    <n v="12"/>
    <n v="3"/>
    <n v="3"/>
    <n v="80"/>
    <n v="3"/>
    <n v="9"/>
    <n v="2"/>
    <n v="8"/>
    <n v="7"/>
    <n v="1"/>
    <n v="7"/>
  </r>
  <r>
    <s v="Yes"/>
    <s v="Travel_Rarely"/>
    <x v="4"/>
    <s v="Ex-Employees"/>
    <x v="1"/>
    <x v="2"/>
    <s v="STAFF-1016"/>
    <x v="731"/>
    <x v="0"/>
    <x v="1"/>
    <x v="0"/>
    <s v="Yes"/>
    <s v="Y"/>
    <n v="2"/>
    <n v="-2"/>
    <n v="0"/>
    <n v="20"/>
    <n v="1"/>
    <n v="1"/>
    <n v="1"/>
    <n v="0"/>
    <n v="1097"/>
    <n v="11"/>
    <x v="3"/>
    <n v="1"/>
    <n v="4"/>
    <n v="98"/>
    <n v="2"/>
    <n v="1"/>
    <n v="3"/>
    <n v="2600"/>
    <n v="18275"/>
    <n v="1"/>
    <n v="15"/>
    <n v="3"/>
    <n v="1"/>
    <n v="80"/>
    <n v="0"/>
    <n v="1"/>
    <n v="3"/>
    <n v="1"/>
    <n v="0"/>
    <n v="0"/>
    <n v="0"/>
  </r>
  <r>
    <s v="Yes"/>
    <s v="Travel_Frequently"/>
    <x v="2"/>
    <s v="Ex-Employees"/>
    <x v="1"/>
    <x v="2"/>
    <s v="STAFF-1017"/>
    <x v="732"/>
    <x v="0"/>
    <x v="2"/>
    <x v="0"/>
    <s v="No"/>
    <s v="Y"/>
    <n v="3"/>
    <n v="-2"/>
    <n v="0"/>
    <n v="30"/>
    <n v="1"/>
    <n v="1"/>
    <n v="1"/>
    <n v="0"/>
    <n v="109"/>
    <n v="5"/>
    <x v="3"/>
    <n v="1"/>
    <n v="2"/>
    <n v="60"/>
    <n v="3"/>
    <n v="1"/>
    <n v="3"/>
    <n v="2422"/>
    <n v="25725"/>
    <n v="0"/>
    <n v="17"/>
    <n v="3"/>
    <n v="1"/>
    <n v="80"/>
    <n v="0"/>
    <n v="4"/>
    <n v="3"/>
    <n v="3"/>
    <n v="2"/>
    <n v="1"/>
    <n v="2"/>
  </r>
  <r>
    <s v="No"/>
    <s v="Travel_Rarely"/>
    <x v="2"/>
    <s v="Current Employees"/>
    <x v="1"/>
    <x v="2"/>
    <s v="STAFF-1018"/>
    <x v="733"/>
    <x v="1"/>
    <x v="3"/>
    <x v="1"/>
    <s v="No"/>
    <s v="Y"/>
    <n v="2"/>
    <n v="-2"/>
    <n v="0"/>
    <n v="26"/>
    <n v="0"/>
    <m/>
    <n v="0"/>
    <n v="1"/>
    <n v="1066"/>
    <n v="2"/>
    <x v="0"/>
    <n v="1"/>
    <n v="4"/>
    <n v="32"/>
    <n v="4"/>
    <n v="2"/>
    <n v="4"/>
    <n v="5472"/>
    <n v="3334"/>
    <n v="1"/>
    <n v="12"/>
    <n v="3"/>
    <n v="2"/>
    <n v="80"/>
    <n v="0"/>
    <n v="8"/>
    <n v="3"/>
    <n v="8"/>
    <n v="7"/>
    <n v="1"/>
    <n v="3"/>
  </r>
  <r>
    <s v="No"/>
    <s v="Travel_Rarely"/>
    <x v="4"/>
    <s v="Current Employees"/>
    <x v="1"/>
    <x v="0"/>
    <s v="STAFF-1019"/>
    <x v="734"/>
    <x v="1"/>
    <x v="2"/>
    <x v="1"/>
    <s v="No"/>
    <s v="Y"/>
    <n v="3"/>
    <n v="-2"/>
    <n v="0"/>
    <n v="22"/>
    <n v="0"/>
    <m/>
    <n v="0"/>
    <n v="1"/>
    <n v="217"/>
    <n v="8"/>
    <x v="1"/>
    <n v="1"/>
    <n v="2"/>
    <n v="94"/>
    <n v="1"/>
    <n v="1"/>
    <n v="1"/>
    <n v="2451"/>
    <n v="6881"/>
    <n v="1"/>
    <n v="15"/>
    <n v="3"/>
    <n v="1"/>
    <n v="80"/>
    <n v="1"/>
    <n v="4"/>
    <n v="2"/>
    <n v="4"/>
    <n v="3"/>
    <n v="1"/>
    <n v="1"/>
  </r>
  <r>
    <s v="No"/>
    <s v="Travel_Rarely"/>
    <x v="1"/>
    <s v="Current Employees"/>
    <x v="1"/>
    <x v="0"/>
    <s v="STAFF-1022"/>
    <x v="735"/>
    <x v="1"/>
    <x v="4"/>
    <x v="0"/>
    <s v="No"/>
    <s v="Y"/>
    <n v="0"/>
    <n v="-2"/>
    <n v="0"/>
    <n v="48"/>
    <n v="0"/>
    <m/>
    <n v="0"/>
    <n v="1"/>
    <n v="277"/>
    <n v="6"/>
    <x v="3"/>
    <n v="1"/>
    <n v="1"/>
    <n v="97"/>
    <n v="2"/>
    <n v="2"/>
    <n v="1"/>
    <n v="4240"/>
    <n v="13119"/>
    <n v="2"/>
    <n v="13"/>
    <n v="3"/>
    <n v="4"/>
    <n v="80"/>
    <n v="0"/>
    <n v="19"/>
    <n v="3"/>
    <n v="2"/>
    <n v="2"/>
    <n v="2"/>
    <n v="2"/>
  </r>
  <r>
    <s v="No"/>
    <s v="Travel_Rarely"/>
    <x v="1"/>
    <s v="Current Employees"/>
    <x v="1"/>
    <x v="0"/>
    <s v="STAFF-1024"/>
    <x v="736"/>
    <x v="1"/>
    <x v="4"/>
    <x v="0"/>
    <s v="No"/>
    <s v="Y"/>
    <n v="3"/>
    <n v="-2"/>
    <n v="0"/>
    <n v="48"/>
    <n v="0"/>
    <m/>
    <n v="0"/>
    <n v="1"/>
    <n v="1355"/>
    <n v="4"/>
    <x v="2"/>
    <n v="1"/>
    <n v="3"/>
    <n v="78"/>
    <n v="2"/>
    <n v="3"/>
    <n v="1"/>
    <n v="10999"/>
    <n v="22245"/>
    <n v="7"/>
    <n v="14"/>
    <n v="3"/>
    <n v="2"/>
    <n v="80"/>
    <n v="0"/>
    <n v="27"/>
    <n v="3"/>
    <n v="15"/>
    <n v="11"/>
    <n v="4"/>
    <n v="8"/>
  </r>
  <r>
    <s v="No"/>
    <s v="Travel_Rarely"/>
    <x v="0"/>
    <s v="Current Employees"/>
    <x v="1"/>
    <x v="2"/>
    <s v="STAFF-1025"/>
    <x v="737"/>
    <x v="0"/>
    <x v="3"/>
    <x v="0"/>
    <s v="No"/>
    <s v="Y"/>
    <n v="6"/>
    <n v="-2"/>
    <n v="0"/>
    <n v="41"/>
    <n v="0"/>
    <m/>
    <n v="0"/>
    <n v="1"/>
    <n v="549"/>
    <n v="7"/>
    <x v="0"/>
    <n v="1"/>
    <n v="4"/>
    <n v="42"/>
    <n v="3"/>
    <n v="2"/>
    <n v="3"/>
    <n v="5003"/>
    <n v="23371"/>
    <n v="6"/>
    <n v="14"/>
    <n v="3"/>
    <n v="2"/>
    <n v="80"/>
    <n v="0"/>
    <n v="8"/>
    <n v="3"/>
    <n v="2"/>
    <n v="2"/>
    <n v="2"/>
    <n v="1"/>
  </r>
  <r>
    <s v="No"/>
    <s v="Travel_Rarely"/>
    <x v="0"/>
    <s v="Current Employees"/>
    <x v="1"/>
    <x v="0"/>
    <s v="STAFF-1026"/>
    <x v="738"/>
    <x v="0"/>
    <x v="3"/>
    <x v="1"/>
    <s v="No"/>
    <s v="Y"/>
    <n v="3"/>
    <n v="-2"/>
    <n v="0"/>
    <n v="39"/>
    <n v="0"/>
    <m/>
    <n v="0"/>
    <n v="1"/>
    <n v="466"/>
    <n v="1"/>
    <x v="1"/>
    <n v="1"/>
    <n v="4"/>
    <n v="65"/>
    <n v="2"/>
    <n v="4"/>
    <n v="1"/>
    <n v="12742"/>
    <n v="7060"/>
    <n v="1"/>
    <n v="16"/>
    <n v="3"/>
    <n v="3"/>
    <n v="80"/>
    <n v="1"/>
    <n v="21"/>
    <n v="3"/>
    <n v="21"/>
    <n v="6"/>
    <n v="11"/>
    <n v="8"/>
  </r>
  <r>
    <s v="No"/>
    <s v="Travel_Rarely"/>
    <x v="2"/>
    <s v="Current Employees"/>
    <x v="1"/>
    <x v="0"/>
    <s v="STAFF-1027"/>
    <x v="739"/>
    <x v="0"/>
    <x v="3"/>
    <x v="1"/>
    <s v="No"/>
    <s v="Y"/>
    <n v="2"/>
    <n v="-2"/>
    <n v="0"/>
    <n v="27"/>
    <n v="0"/>
    <m/>
    <n v="0"/>
    <n v="1"/>
    <n v="1055"/>
    <n v="2"/>
    <x v="2"/>
    <n v="1"/>
    <n v="1"/>
    <n v="47"/>
    <n v="3"/>
    <n v="2"/>
    <n v="1"/>
    <n v="4227"/>
    <n v="4658"/>
    <n v="0"/>
    <n v="18"/>
    <n v="3"/>
    <n v="2"/>
    <n v="80"/>
    <n v="1"/>
    <n v="4"/>
    <n v="3"/>
    <n v="3"/>
    <n v="2"/>
    <n v="2"/>
    <n v="2"/>
  </r>
  <r>
    <s v="No"/>
    <s v="Travel_Rarely"/>
    <x v="0"/>
    <s v="Current Employees"/>
    <x v="1"/>
    <x v="1"/>
    <s v="STAFF-1028"/>
    <x v="740"/>
    <x v="1"/>
    <x v="2"/>
    <x v="2"/>
    <s v="No"/>
    <s v="Y"/>
    <n v="4"/>
    <n v="-2"/>
    <n v="0"/>
    <n v="35"/>
    <n v="0"/>
    <m/>
    <n v="0"/>
    <n v="1"/>
    <n v="802"/>
    <n v="10"/>
    <x v="3"/>
    <n v="1"/>
    <n v="2"/>
    <n v="45"/>
    <n v="3"/>
    <n v="1"/>
    <n v="4"/>
    <n v="3917"/>
    <n v="9541"/>
    <n v="1"/>
    <n v="20"/>
    <n v="4"/>
    <n v="1"/>
    <n v="80"/>
    <n v="1"/>
    <n v="3"/>
    <n v="2"/>
    <n v="3"/>
    <n v="2"/>
    <n v="1"/>
    <n v="2"/>
  </r>
  <r>
    <s v="No"/>
    <s v="Travel_Rarely"/>
    <x v="0"/>
    <s v="Current Employees"/>
    <x v="0"/>
    <x v="3"/>
    <s v="STAFF-1029"/>
    <x v="741"/>
    <x v="1"/>
    <x v="5"/>
    <x v="1"/>
    <s v="No"/>
    <s v="Y"/>
    <n v="3"/>
    <n v="-2"/>
    <n v="0"/>
    <n v="42"/>
    <n v="0"/>
    <m/>
    <n v="0"/>
    <n v="1"/>
    <n v="265"/>
    <n v="5"/>
    <x v="0"/>
    <n v="1"/>
    <n v="4"/>
    <n v="90"/>
    <n v="3"/>
    <n v="5"/>
    <n v="2"/>
    <n v="18303"/>
    <n v="7770"/>
    <n v="6"/>
    <n v="13"/>
    <n v="3"/>
    <n v="2"/>
    <n v="80"/>
    <n v="0"/>
    <n v="21"/>
    <n v="4"/>
    <n v="1"/>
    <n v="0"/>
    <n v="0"/>
    <n v="0"/>
  </r>
  <r>
    <s v="No"/>
    <s v="Travel_Rarely"/>
    <x v="1"/>
    <s v="Current Employees"/>
    <x v="1"/>
    <x v="0"/>
    <s v="STAFF-1030"/>
    <x v="742"/>
    <x v="1"/>
    <x v="2"/>
    <x v="1"/>
    <s v="No"/>
    <s v="Y"/>
    <n v="5"/>
    <n v="-2"/>
    <n v="0"/>
    <n v="50"/>
    <n v="0"/>
    <m/>
    <n v="0"/>
    <n v="1"/>
    <n v="804"/>
    <n v="9"/>
    <x v="3"/>
    <n v="1"/>
    <n v="1"/>
    <n v="64"/>
    <n v="3"/>
    <n v="1"/>
    <n v="1"/>
    <n v="2380"/>
    <n v="20165"/>
    <n v="4"/>
    <n v="18"/>
    <n v="3"/>
    <n v="2"/>
    <n v="80"/>
    <n v="0"/>
    <n v="8"/>
    <n v="3"/>
    <n v="1"/>
    <n v="0"/>
    <n v="0"/>
    <n v="0"/>
  </r>
  <r>
    <s v="No"/>
    <s v="Travel_Rarely"/>
    <x v="3"/>
    <s v="Current Employees"/>
    <x v="1"/>
    <x v="0"/>
    <s v="STAFF-1032"/>
    <x v="743"/>
    <x v="0"/>
    <x v="3"/>
    <x v="0"/>
    <s v="Yes"/>
    <s v="Y"/>
    <n v="4"/>
    <n v="-2"/>
    <n v="0"/>
    <n v="59"/>
    <n v="0"/>
    <m/>
    <n v="0"/>
    <n v="1"/>
    <n v="715"/>
    <n v="2"/>
    <x v="3"/>
    <n v="1"/>
    <n v="3"/>
    <n v="69"/>
    <n v="2"/>
    <n v="4"/>
    <n v="1"/>
    <n v="13726"/>
    <n v="21829"/>
    <n v="3"/>
    <n v="13"/>
    <n v="3"/>
    <n v="1"/>
    <n v="80"/>
    <n v="0"/>
    <n v="30"/>
    <n v="3"/>
    <n v="5"/>
    <n v="3"/>
    <n v="4"/>
    <n v="3"/>
  </r>
  <r>
    <s v="Yes"/>
    <s v="Travel_Rarely"/>
    <x v="0"/>
    <s v="Ex-Employees"/>
    <x v="1"/>
    <x v="2"/>
    <s v="STAFF-1033"/>
    <x v="744"/>
    <x v="0"/>
    <x v="4"/>
    <x v="1"/>
    <s v="No"/>
    <s v="Y"/>
    <n v="2"/>
    <n v="-2"/>
    <n v="0"/>
    <n v="37"/>
    <n v="1"/>
    <n v="1"/>
    <n v="1"/>
    <n v="0"/>
    <n v="1141"/>
    <n v="11"/>
    <x v="0"/>
    <n v="1"/>
    <n v="1"/>
    <n v="61"/>
    <n v="1"/>
    <n v="2"/>
    <n v="3"/>
    <n v="4777"/>
    <n v="14382"/>
    <n v="5"/>
    <n v="15"/>
    <n v="3"/>
    <n v="1"/>
    <n v="80"/>
    <n v="0"/>
    <n v="15"/>
    <n v="1"/>
    <n v="1"/>
    <n v="0"/>
    <n v="0"/>
    <n v="0"/>
  </r>
  <r>
    <s v="No"/>
    <s v="Travel_Frequently"/>
    <x v="3"/>
    <s v="Current Employees"/>
    <x v="1"/>
    <x v="2"/>
    <s v="STAFF-1034"/>
    <x v="745"/>
    <x v="1"/>
    <x v="4"/>
    <x v="1"/>
    <s v="Yes"/>
    <s v="Y"/>
    <n v="3"/>
    <n v="-2"/>
    <n v="0"/>
    <n v="55"/>
    <n v="0"/>
    <m/>
    <n v="0"/>
    <n v="1"/>
    <n v="135"/>
    <n v="18"/>
    <x v="2"/>
    <n v="1"/>
    <n v="3"/>
    <n v="62"/>
    <n v="3"/>
    <n v="2"/>
    <n v="3"/>
    <n v="6385"/>
    <n v="12992"/>
    <n v="3"/>
    <n v="14"/>
    <n v="3"/>
    <n v="4"/>
    <n v="80"/>
    <n v="2"/>
    <n v="17"/>
    <n v="3"/>
    <n v="8"/>
    <n v="7"/>
    <n v="6"/>
    <n v="7"/>
  </r>
  <r>
    <s v="No"/>
    <s v="Non-Travel"/>
    <x v="0"/>
    <s v="Current Employees"/>
    <x v="1"/>
    <x v="0"/>
    <s v="STAFF-1035"/>
    <x v="746"/>
    <x v="0"/>
    <x v="7"/>
    <x v="2"/>
    <s v="No"/>
    <s v="Y"/>
    <n v="3"/>
    <n v="-2"/>
    <n v="0"/>
    <n v="41"/>
    <n v="0"/>
    <m/>
    <n v="0"/>
    <n v="1"/>
    <n v="247"/>
    <n v="7"/>
    <x v="1"/>
    <n v="1"/>
    <n v="2"/>
    <n v="55"/>
    <n v="1"/>
    <n v="5"/>
    <n v="1"/>
    <n v="19973"/>
    <n v="20284"/>
    <n v="1"/>
    <n v="22"/>
    <n v="4"/>
    <n v="2"/>
    <n v="80"/>
    <n v="2"/>
    <n v="21"/>
    <n v="3"/>
    <n v="21"/>
    <n v="16"/>
    <n v="5"/>
    <n v="10"/>
  </r>
  <r>
    <s v="No"/>
    <s v="Travel_Rarely"/>
    <x v="0"/>
    <s v="Current Employees"/>
    <x v="0"/>
    <x v="0"/>
    <s v="STAFF-1036"/>
    <x v="747"/>
    <x v="1"/>
    <x v="0"/>
    <x v="0"/>
    <s v="Yes"/>
    <s v="Y"/>
    <n v="1"/>
    <n v="-2"/>
    <n v="0"/>
    <n v="38"/>
    <n v="0"/>
    <m/>
    <n v="0"/>
    <n v="1"/>
    <n v="1035"/>
    <n v="3"/>
    <x v="2"/>
    <n v="1"/>
    <n v="2"/>
    <n v="42"/>
    <n v="3"/>
    <n v="2"/>
    <n v="1"/>
    <n v="6861"/>
    <n v="4981"/>
    <n v="8"/>
    <n v="12"/>
    <n v="3"/>
    <n v="3"/>
    <n v="80"/>
    <n v="0"/>
    <n v="19"/>
    <n v="3"/>
    <n v="1"/>
    <n v="0"/>
    <n v="0"/>
    <n v="0"/>
  </r>
  <r>
    <s v="Yes"/>
    <s v="Non-Travel"/>
    <x v="2"/>
    <s v="Ex-Employees"/>
    <x v="0"/>
    <x v="2"/>
    <s v="STAFF-1037"/>
    <x v="748"/>
    <x v="1"/>
    <x v="0"/>
    <x v="0"/>
    <s v="No"/>
    <s v="Y"/>
    <n v="6"/>
    <n v="-2"/>
    <n v="0"/>
    <n v="26"/>
    <n v="1"/>
    <n v="1"/>
    <n v="1"/>
    <n v="0"/>
    <n v="265"/>
    <n v="29"/>
    <x v="0"/>
    <n v="1"/>
    <n v="2"/>
    <n v="79"/>
    <n v="1"/>
    <n v="2"/>
    <n v="3"/>
    <n v="4969"/>
    <n v="21813"/>
    <n v="8"/>
    <n v="18"/>
    <n v="3"/>
    <n v="4"/>
    <n v="80"/>
    <n v="0"/>
    <n v="7"/>
    <n v="3"/>
    <n v="2"/>
    <n v="2"/>
    <n v="2"/>
    <n v="2"/>
  </r>
  <r>
    <s v="Yes"/>
    <s v="Travel_Rarely"/>
    <x v="1"/>
    <s v="Ex-Employees"/>
    <x v="0"/>
    <x v="3"/>
    <s v="STAFF-1038"/>
    <x v="749"/>
    <x v="0"/>
    <x v="5"/>
    <x v="1"/>
    <s v="No"/>
    <s v="Y"/>
    <n v="3"/>
    <n v="-2"/>
    <n v="0"/>
    <n v="52"/>
    <n v="1"/>
    <n v="1"/>
    <n v="1"/>
    <n v="0"/>
    <n v="266"/>
    <n v="2"/>
    <x v="1"/>
    <n v="1"/>
    <n v="1"/>
    <n v="57"/>
    <n v="1"/>
    <n v="5"/>
    <n v="2"/>
    <n v="19845"/>
    <n v="25846"/>
    <n v="1"/>
    <n v="15"/>
    <n v="3"/>
    <n v="4"/>
    <n v="80"/>
    <n v="1"/>
    <n v="33"/>
    <n v="3"/>
    <n v="32"/>
    <n v="14"/>
    <n v="6"/>
    <n v="9"/>
  </r>
  <r>
    <s v="No"/>
    <s v="Travel_Rarely"/>
    <x v="0"/>
    <s v="Current Employees"/>
    <x v="0"/>
    <x v="2"/>
    <s v="STAFF-1039"/>
    <x v="750"/>
    <x v="0"/>
    <x v="0"/>
    <x v="1"/>
    <s v="Yes"/>
    <s v="Y"/>
    <n v="2"/>
    <n v="-2"/>
    <n v="0"/>
    <n v="44"/>
    <n v="0"/>
    <m/>
    <n v="0"/>
    <n v="1"/>
    <n v="1448"/>
    <n v="28"/>
    <x v="3"/>
    <n v="1"/>
    <n v="4"/>
    <n v="53"/>
    <n v="4"/>
    <n v="4"/>
    <n v="4"/>
    <n v="13320"/>
    <n v="11737"/>
    <n v="3"/>
    <n v="18"/>
    <n v="3"/>
    <n v="3"/>
    <n v="80"/>
    <n v="1"/>
    <n v="23"/>
    <n v="3"/>
    <n v="12"/>
    <n v="11"/>
    <n v="11"/>
    <n v="11"/>
  </r>
  <r>
    <s v="No"/>
    <s v="Non-Travel"/>
    <x v="1"/>
    <s v="Current Employees"/>
    <x v="0"/>
    <x v="0"/>
    <s v="STAFF-1040"/>
    <x v="751"/>
    <x v="0"/>
    <x v="0"/>
    <x v="1"/>
    <s v="No"/>
    <s v="Y"/>
    <n v="3"/>
    <n v="-2"/>
    <n v="0"/>
    <n v="50"/>
    <n v="0"/>
    <m/>
    <n v="0"/>
    <n v="1"/>
    <n v="145"/>
    <n v="1"/>
    <x v="3"/>
    <n v="1"/>
    <n v="4"/>
    <n v="95"/>
    <n v="3"/>
    <n v="2"/>
    <n v="1"/>
    <n v="6347"/>
    <n v="24920"/>
    <n v="0"/>
    <n v="12"/>
    <n v="3"/>
    <n v="1"/>
    <n v="80"/>
    <n v="1"/>
    <n v="19"/>
    <n v="3"/>
    <n v="18"/>
    <n v="7"/>
    <n v="0"/>
    <n v="13"/>
  </r>
  <r>
    <s v="Yes"/>
    <s v="Travel_Rarely"/>
    <x v="0"/>
    <s v="Ex-Employees"/>
    <x v="1"/>
    <x v="0"/>
    <s v="STAFF-1042"/>
    <x v="75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x v="753"/>
    <x v="0"/>
    <x v="3"/>
    <x v="0"/>
    <s v="Yes"/>
    <s v="Y"/>
    <n v="2"/>
    <n v="-2"/>
    <n v="0"/>
    <n v="39"/>
    <n v="0"/>
    <m/>
    <n v="0"/>
    <n v="1"/>
    <n v="945"/>
    <n v="22"/>
    <x v="3"/>
    <n v="1"/>
    <n v="4"/>
    <n v="82"/>
    <n v="3"/>
    <n v="3"/>
    <n v="3"/>
    <n v="10880"/>
    <n v="5083"/>
    <n v="1"/>
    <n v="13"/>
    <n v="3"/>
    <n v="3"/>
    <n v="80"/>
    <n v="0"/>
    <n v="21"/>
    <n v="3"/>
    <n v="21"/>
    <n v="6"/>
    <n v="2"/>
    <n v="8"/>
  </r>
  <r>
    <s v="No"/>
    <s v="Non-Travel"/>
    <x v="2"/>
    <s v="Current Employees"/>
    <x v="0"/>
    <x v="0"/>
    <s v="STAFF-1044"/>
    <x v="754"/>
    <x v="0"/>
    <x v="6"/>
    <x v="0"/>
    <s v="No"/>
    <s v="Y"/>
    <n v="2"/>
    <n v="-2"/>
    <n v="0"/>
    <n v="33"/>
    <n v="0"/>
    <m/>
    <n v="0"/>
    <n v="1"/>
    <n v="1038"/>
    <n v="8"/>
    <x v="1"/>
    <n v="1"/>
    <n v="2"/>
    <n v="88"/>
    <n v="2"/>
    <n v="1"/>
    <n v="1"/>
    <n v="2342"/>
    <n v="21437"/>
    <n v="0"/>
    <n v="19"/>
    <n v="3"/>
    <n v="4"/>
    <n v="80"/>
    <n v="0"/>
    <n v="3"/>
    <n v="2"/>
    <n v="2"/>
    <n v="2"/>
    <n v="2"/>
    <n v="2"/>
  </r>
  <r>
    <s v="No"/>
    <s v="Travel_Rarely"/>
    <x v="1"/>
    <s v="Current Employees"/>
    <x v="0"/>
    <x v="0"/>
    <s v="STAFF-1045"/>
    <x v="755"/>
    <x v="0"/>
    <x v="5"/>
    <x v="1"/>
    <s v="No"/>
    <s v="Y"/>
    <n v="4"/>
    <n v="-2"/>
    <n v="0"/>
    <n v="45"/>
    <n v="0"/>
    <m/>
    <n v="0"/>
    <n v="1"/>
    <n v="1234"/>
    <n v="11"/>
    <x v="0"/>
    <n v="1"/>
    <n v="4"/>
    <n v="90"/>
    <n v="3"/>
    <n v="4"/>
    <n v="1"/>
    <n v="17650"/>
    <n v="5404"/>
    <n v="3"/>
    <n v="13"/>
    <n v="3"/>
    <n v="2"/>
    <n v="80"/>
    <n v="1"/>
    <n v="26"/>
    <n v="4"/>
    <n v="9"/>
    <n v="3"/>
    <n v="1"/>
    <n v="1"/>
  </r>
  <r>
    <s v="No"/>
    <s v="Non-Travel"/>
    <x v="2"/>
    <s v="Current Employees"/>
    <x v="1"/>
    <x v="2"/>
    <s v="STAFF-1046"/>
    <x v="756"/>
    <x v="0"/>
    <x v="2"/>
    <x v="0"/>
    <s v="No"/>
    <s v="Y"/>
    <n v="2"/>
    <n v="-2"/>
    <n v="0"/>
    <n v="32"/>
    <n v="0"/>
    <m/>
    <n v="0"/>
    <n v="1"/>
    <n v="1109"/>
    <n v="29"/>
    <x v="2"/>
    <n v="1"/>
    <n v="4"/>
    <n v="69"/>
    <n v="3"/>
    <n v="1"/>
    <n v="3"/>
    <n v="4025"/>
    <n v="11135"/>
    <n v="9"/>
    <n v="12"/>
    <n v="3"/>
    <n v="2"/>
    <n v="80"/>
    <n v="0"/>
    <n v="10"/>
    <n v="3"/>
    <n v="8"/>
    <n v="7"/>
    <n v="7"/>
    <n v="7"/>
  </r>
  <r>
    <s v="No"/>
    <s v="Travel_Rarely"/>
    <x v="2"/>
    <s v="Current Employees"/>
    <x v="0"/>
    <x v="3"/>
    <s v="STAFF-1047"/>
    <x v="757"/>
    <x v="1"/>
    <x v="0"/>
    <x v="2"/>
    <s v="No"/>
    <s v="Y"/>
    <n v="2"/>
    <n v="-2"/>
    <n v="0"/>
    <n v="34"/>
    <n v="0"/>
    <m/>
    <n v="0"/>
    <n v="1"/>
    <n v="216"/>
    <n v="1"/>
    <x v="2"/>
    <n v="1"/>
    <n v="2"/>
    <n v="75"/>
    <n v="4"/>
    <n v="2"/>
    <n v="2"/>
    <n v="9725"/>
    <n v="12278"/>
    <n v="0"/>
    <n v="11"/>
    <n v="3"/>
    <n v="4"/>
    <n v="80"/>
    <n v="1"/>
    <n v="16"/>
    <n v="2"/>
    <n v="15"/>
    <n v="1"/>
    <n v="0"/>
    <n v="9"/>
  </r>
  <r>
    <s v="No"/>
    <s v="Travel_Rarely"/>
    <x v="3"/>
    <s v="Current Employees"/>
    <x v="0"/>
    <x v="4"/>
    <s v="STAFF-1048"/>
    <x v="758"/>
    <x v="1"/>
    <x v="5"/>
    <x v="1"/>
    <s v="Yes"/>
    <s v="Y"/>
    <n v="1"/>
    <n v="-2"/>
    <n v="0"/>
    <n v="59"/>
    <n v="0"/>
    <m/>
    <n v="0"/>
    <n v="1"/>
    <n v="1089"/>
    <n v="1"/>
    <x v="0"/>
    <n v="1"/>
    <n v="4"/>
    <n v="66"/>
    <n v="3"/>
    <n v="3"/>
    <n v="4"/>
    <n v="11904"/>
    <n v="11038"/>
    <n v="3"/>
    <n v="14"/>
    <n v="3"/>
    <n v="3"/>
    <n v="80"/>
    <n v="1"/>
    <n v="14"/>
    <n v="1"/>
    <n v="6"/>
    <n v="4"/>
    <n v="0"/>
    <n v="4"/>
  </r>
  <r>
    <s v="No"/>
    <s v="Travel_Rarely"/>
    <x v="1"/>
    <s v="Current Employees"/>
    <x v="2"/>
    <x v="2"/>
    <s v="STAFF-1049"/>
    <x v="759"/>
    <x v="1"/>
    <x v="8"/>
    <x v="0"/>
    <s v="No"/>
    <s v="Y"/>
    <n v="3"/>
    <n v="-2"/>
    <n v="0"/>
    <n v="45"/>
    <n v="0"/>
    <m/>
    <n v="0"/>
    <n v="1"/>
    <n v="788"/>
    <n v="24"/>
    <x v="2"/>
    <n v="1"/>
    <n v="2"/>
    <n v="36"/>
    <n v="3"/>
    <n v="1"/>
    <n v="3"/>
    <n v="2177"/>
    <n v="8318"/>
    <n v="1"/>
    <n v="16"/>
    <n v="3"/>
    <n v="1"/>
    <n v="80"/>
    <n v="0"/>
    <n v="6"/>
    <n v="3"/>
    <n v="6"/>
    <n v="3"/>
    <n v="0"/>
    <n v="4"/>
  </r>
  <r>
    <s v="No"/>
    <s v="Travel_Frequently"/>
    <x v="1"/>
    <s v="Current Employees"/>
    <x v="0"/>
    <x v="3"/>
    <s v="STAFF-1050"/>
    <x v="760"/>
    <x v="0"/>
    <x v="0"/>
    <x v="1"/>
    <s v="No"/>
    <s v="Y"/>
    <n v="2"/>
    <n v="-2"/>
    <n v="0"/>
    <n v="53"/>
    <n v="0"/>
    <m/>
    <n v="0"/>
    <n v="1"/>
    <n v="124"/>
    <n v="2"/>
    <x v="3"/>
    <n v="1"/>
    <n v="3"/>
    <n v="38"/>
    <n v="2"/>
    <n v="3"/>
    <n v="2"/>
    <n v="7525"/>
    <n v="23537"/>
    <n v="2"/>
    <n v="12"/>
    <n v="3"/>
    <n v="1"/>
    <n v="80"/>
    <n v="1"/>
    <n v="30"/>
    <n v="3"/>
    <n v="15"/>
    <n v="7"/>
    <n v="6"/>
    <n v="12"/>
  </r>
  <r>
    <s v="Yes"/>
    <s v="Travel_Rarely"/>
    <x v="0"/>
    <s v="Ex-Employees"/>
    <x v="1"/>
    <x v="1"/>
    <s v="STAFF-1052"/>
    <x v="761"/>
    <x v="1"/>
    <x v="2"/>
    <x v="2"/>
    <s v="No"/>
    <s v="Y"/>
    <n v="3"/>
    <n v="-2"/>
    <n v="0"/>
    <n v="36"/>
    <n v="1"/>
    <n v="1"/>
    <n v="1"/>
    <n v="0"/>
    <n v="660"/>
    <n v="15"/>
    <x v="3"/>
    <n v="1"/>
    <n v="1"/>
    <n v="81"/>
    <n v="3"/>
    <n v="2"/>
    <n v="3"/>
    <n v="4834"/>
    <n v="7858"/>
    <n v="7"/>
    <n v="14"/>
    <n v="3"/>
    <n v="2"/>
    <n v="80"/>
    <n v="1"/>
    <n v="9"/>
    <n v="2"/>
    <n v="1"/>
    <n v="0"/>
    <n v="0"/>
    <n v="0"/>
  </r>
  <r>
    <s v="Yes"/>
    <s v="Travel_Frequently"/>
    <x v="2"/>
    <s v="Ex-Employees"/>
    <x v="1"/>
    <x v="0"/>
    <s v="STAFF-1053"/>
    <x v="762"/>
    <x v="1"/>
    <x v="1"/>
    <x v="1"/>
    <s v="Yes"/>
    <s v="Y"/>
    <n v="2"/>
    <n v="-2"/>
    <n v="0"/>
    <n v="26"/>
    <n v="1"/>
    <n v="1"/>
    <n v="1"/>
    <n v="0"/>
    <n v="342"/>
    <n v="2"/>
    <x v="3"/>
    <n v="1"/>
    <n v="1"/>
    <n v="57"/>
    <n v="3"/>
    <n v="1"/>
    <n v="1"/>
    <n v="2042"/>
    <n v="15346"/>
    <n v="6"/>
    <n v="14"/>
    <n v="3"/>
    <n v="2"/>
    <n v="80"/>
    <n v="1"/>
    <n v="6"/>
    <n v="3"/>
    <n v="3"/>
    <n v="2"/>
    <n v="1"/>
    <n v="2"/>
  </r>
  <r>
    <s v="No"/>
    <s v="Travel_Rarely"/>
    <x v="2"/>
    <s v="Current Employees"/>
    <x v="0"/>
    <x v="0"/>
    <s v="STAFF-1055"/>
    <x v="763"/>
    <x v="0"/>
    <x v="6"/>
    <x v="1"/>
    <s v="Yes"/>
    <s v="Y"/>
    <n v="2"/>
    <n v="-2"/>
    <n v="0"/>
    <n v="34"/>
    <n v="0"/>
    <m/>
    <n v="0"/>
    <n v="1"/>
    <n v="1333"/>
    <n v="10"/>
    <x v="2"/>
    <n v="1"/>
    <n v="3"/>
    <n v="87"/>
    <n v="3"/>
    <n v="1"/>
    <n v="1"/>
    <n v="2220"/>
    <n v="18410"/>
    <n v="1"/>
    <n v="19"/>
    <n v="3"/>
    <n v="4"/>
    <n v="80"/>
    <n v="1"/>
    <n v="1"/>
    <n v="3"/>
    <n v="1"/>
    <n v="1"/>
    <n v="0"/>
    <n v="0"/>
  </r>
  <r>
    <s v="No"/>
    <s v="Travel_Rarely"/>
    <x v="2"/>
    <s v="Current Employees"/>
    <x v="0"/>
    <x v="2"/>
    <s v="STAFF-1056"/>
    <x v="764"/>
    <x v="1"/>
    <x v="6"/>
    <x v="1"/>
    <s v="No"/>
    <s v="Y"/>
    <n v="5"/>
    <n v="-2"/>
    <n v="0"/>
    <n v="28"/>
    <n v="0"/>
    <m/>
    <n v="0"/>
    <n v="1"/>
    <n v="1144"/>
    <n v="10"/>
    <x v="1"/>
    <n v="1"/>
    <n v="4"/>
    <n v="74"/>
    <n v="3"/>
    <n v="1"/>
    <n v="3"/>
    <n v="1052"/>
    <n v="23384"/>
    <n v="1"/>
    <n v="22"/>
    <n v="4"/>
    <n v="2"/>
    <n v="80"/>
    <n v="0"/>
    <n v="1"/>
    <n v="3"/>
    <n v="1"/>
    <n v="0"/>
    <n v="0"/>
    <n v="0"/>
  </r>
  <r>
    <s v="No"/>
    <s v="Travel_Frequently"/>
    <x v="0"/>
    <s v="Current Employees"/>
    <x v="1"/>
    <x v="1"/>
    <s v="STAFF-1060"/>
    <x v="765"/>
    <x v="1"/>
    <x v="1"/>
    <x v="1"/>
    <s v="No"/>
    <s v="Y"/>
    <n v="2"/>
    <n v="-2"/>
    <n v="0"/>
    <n v="38"/>
    <n v="0"/>
    <m/>
    <n v="0"/>
    <n v="1"/>
    <n v="1186"/>
    <n v="3"/>
    <x v="2"/>
    <n v="1"/>
    <n v="3"/>
    <n v="44"/>
    <n v="3"/>
    <n v="1"/>
    <n v="3"/>
    <n v="2821"/>
    <n v="2997"/>
    <n v="3"/>
    <n v="16"/>
    <n v="3"/>
    <n v="1"/>
    <n v="80"/>
    <n v="1"/>
    <n v="8"/>
    <n v="3"/>
    <n v="2"/>
    <n v="2"/>
    <n v="2"/>
    <n v="2"/>
  </r>
  <r>
    <s v="No"/>
    <s v="Travel_Rarely"/>
    <x v="1"/>
    <s v="Current Employees"/>
    <x v="1"/>
    <x v="2"/>
    <s v="STAFF-1061"/>
    <x v="766"/>
    <x v="1"/>
    <x v="7"/>
    <x v="1"/>
    <s v="Yes"/>
    <s v="Y"/>
    <n v="2"/>
    <n v="-2"/>
    <n v="0"/>
    <n v="50"/>
    <n v="0"/>
    <m/>
    <n v="0"/>
    <n v="1"/>
    <n v="1464"/>
    <n v="2"/>
    <x v="2"/>
    <n v="1"/>
    <n v="2"/>
    <n v="62"/>
    <n v="3"/>
    <n v="5"/>
    <n v="3"/>
    <n v="19237"/>
    <n v="12853"/>
    <n v="2"/>
    <n v="11"/>
    <n v="3"/>
    <n v="4"/>
    <n v="80"/>
    <n v="1"/>
    <n v="29"/>
    <n v="2"/>
    <n v="8"/>
    <n v="1"/>
    <n v="7"/>
    <n v="7"/>
  </r>
  <r>
    <s v="No"/>
    <s v="Travel_Rarely"/>
    <x v="0"/>
    <s v="Current Employees"/>
    <x v="1"/>
    <x v="1"/>
    <s v="STAFF-1062"/>
    <x v="767"/>
    <x v="0"/>
    <x v="4"/>
    <x v="0"/>
    <s v="No"/>
    <s v="Y"/>
    <n v="3"/>
    <n v="-2"/>
    <n v="0"/>
    <n v="37"/>
    <n v="0"/>
    <m/>
    <n v="0"/>
    <n v="1"/>
    <n v="124"/>
    <n v="3"/>
    <x v="3"/>
    <n v="1"/>
    <n v="4"/>
    <n v="35"/>
    <n v="3"/>
    <n v="2"/>
    <n v="3"/>
    <n v="4107"/>
    <n v="13848"/>
    <n v="3"/>
    <n v="15"/>
    <n v="3"/>
    <n v="1"/>
    <n v="80"/>
    <n v="0"/>
    <n v="8"/>
    <n v="2"/>
    <n v="4"/>
    <n v="3"/>
    <n v="0"/>
    <n v="1"/>
  </r>
  <r>
    <s v="No"/>
    <s v="Travel_Rarely"/>
    <x v="0"/>
    <s v="Current Employees"/>
    <x v="0"/>
    <x v="3"/>
    <s v="STAFF-1066"/>
    <x v="768"/>
    <x v="1"/>
    <x v="0"/>
    <x v="1"/>
    <s v="No"/>
    <s v="Y"/>
    <n v="3"/>
    <n v="-2"/>
    <n v="0"/>
    <n v="40"/>
    <n v="0"/>
    <m/>
    <n v="0"/>
    <n v="1"/>
    <n v="300"/>
    <n v="26"/>
    <x v="3"/>
    <n v="1"/>
    <n v="3"/>
    <n v="74"/>
    <n v="3"/>
    <n v="2"/>
    <n v="2"/>
    <n v="8396"/>
    <n v="22217"/>
    <n v="1"/>
    <n v="14"/>
    <n v="3"/>
    <n v="2"/>
    <n v="80"/>
    <n v="1"/>
    <n v="8"/>
    <n v="2"/>
    <n v="7"/>
    <n v="7"/>
    <n v="7"/>
    <n v="5"/>
  </r>
  <r>
    <s v="No"/>
    <s v="Travel_Frequently"/>
    <x v="2"/>
    <s v="Current Employees"/>
    <x v="1"/>
    <x v="2"/>
    <s v="STAFF-1068"/>
    <x v="769"/>
    <x v="0"/>
    <x v="1"/>
    <x v="2"/>
    <s v="No"/>
    <s v="Y"/>
    <n v="5"/>
    <n v="-2"/>
    <n v="0"/>
    <n v="26"/>
    <n v="0"/>
    <m/>
    <n v="0"/>
    <n v="1"/>
    <n v="921"/>
    <n v="1"/>
    <x v="1"/>
    <n v="1"/>
    <n v="1"/>
    <n v="66"/>
    <n v="2"/>
    <n v="1"/>
    <n v="3"/>
    <n v="2007"/>
    <n v="25265"/>
    <n v="1"/>
    <n v="13"/>
    <n v="3"/>
    <n v="3"/>
    <n v="80"/>
    <n v="2"/>
    <n v="5"/>
    <n v="3"/>
    <n v="5"/>
    <n v="3"/>
    <n v="1"/>
    <n v="3"/>
  </r>
  <r>
    <s v="No"/>
    <s v="Travel_Rarely"/>
    <x v="1"/>
    <s v="Current Employees"/>
    <x v="1"/>
    <x v="2"/>
    <s v="STAFF-1069"/>
    <x v="770"/>
    <x v="1"/>
    <x v="7"/>
    <x v="2"/>
    <s v="No"/>
    <s v="Y"/>
    <n v="0"/>
    <n v="-2"/>
    <n v="0"/>
    <n v="46"/>
    <n v="0"/>
    <m/>
    <n v="0"/>
    <n v="1"/>
    <n v="430"/>
    <n v="1"/>
    <x v="2"/>
    <n v="1"/>
    <n v="4"/>
    <n v="40"/>
    <n v="3"/>
    <n v="5"/>
    <n v="4"/>
    <n v="19627"/>
    <n v="21445"/>
    <n v="9"/>
    <n v="17"/>
    <n v="3"/>
    <n v="4"/>
    <n v="80"/>
    <n v="2"/>
    <n v="23"/>
    <n v="3"/>
    <n v="2"/>
    <n v="2"/>
    <n v="2"/>
    <n v="2"/>
  </r>
  <r>
    <s v="No"/>
    <s v="Travel_Rarely"/>
    <x v="1"/>
    <s v="Current Employees"/>
    <x v="0"/>
    <x v="0"/>
    <s v="STAFF-1070"/>
    <x v="771"/>
    <x v="0"/>
    <x v="0"/>
    <x v="1"/>
    <s v="No"/>
    <s v="Y"/>
    <n v="4"/>
    <n v="-2"/>
    <n v="0"/>
    <n v="54"/>
    <n v="0"/>
    <m/>
    <n v="0"/>
    <n v="1"/>
    <n v="1082"/>
    <n v="2"/>
    <x v="2"/>
    <n v="1"/>
    <n v="3"/>
    <n v="41"/>
    <n v="2"/>
    <n v="3"/>
    <n v="1"/>
    <n v="10686"/>
    <n v="8392"/>
    <n v="6"/>
    <n v="11"/>
    <n v="3"/>
    <n v="2"/>
    <n v="80"/>
    <n v="1"/>
    <n v="13"/>
    <n v="3"/>
    <n v="9"/>
    <n v="4"/>
    <n v="7"/>
    <n v="0"/>
  </r>
  <r>
    <s v="No"/>
    <s v="Travel_Frequently"/>
    <x v="3"/>
    <s v="Current Employees"/>
    <x v="1"/>
    <x v="2"/>
    <s v="STAFF-1071"/>
    <x v="772"/>
    <x v="0"/>
    <x v="1"/>
    <x v="1"/>
    <s v="No"/>
    <s v="Y"/>
    <n v="4"/>
    <n v="-2"/>
    <n v="0"/>
    <n v="56"/>
    <n v="0"/>
    <m/>
    <n v="0"/>
    <n v="1"/>
    <n v="1240"/>
    <n v="9"/>
    <x v="3"/>
    <n v="1"/>
    <n v="1"/>
    <n v="63"/>
    <n v="3"/>
    <n v="1"/>
    <n v="3"/>
    <n v="2942"/>
    <n v="12154"/>
    <n v="2"/>
    <n v="19"/>
    <n v="3"/>
    <n v="2"/>
    <n v="80"/>
    <n v="1"/>
    <n v="18"/>
    <n v="3"/>
    <n v="5"/>
    <n v="4"/>
    <n v="0"/>
    <n v="3"/>
  </r>
  <r>
    <s v="No"/>
    <s v="Travel_Rarely"/>
    <x v="0"/>
    <s v="Current Employees"/>
    <x v="1"/>
    <x v="2"/>
    <s v="STAFF-1073"/>
    <x v="773"/>
    <x v="0"/>
    <x v="3"/>
    <x v="0"/>
    <s v="No"/>
    <s v="Y"/>
    <n v="2"/>
    <n v="-2"/>
    <n v="0"/>
    <n v="36"/>
    <n v="0"/>
    <m/>
    <n v="0"/>
    <n v="1"/>
    <n v="796"/>
    <n v="12"/>
    <x v="4"/>
    <n v="1"/>
    <n v="4"/>
    <n v="51"/>
    <n v="2"/>
    <n v="3"/>
    <n v="4"/>
    <n v="8858"/>
    <n v="15669"/>
    <n v="0"/>
    <n v="11"/>
    <n v="3"/>
    <n v="2"/>
    <n v="80"/>
    <n v="0"/>
    <n v="15"/>
    <n v="2"/>
    <n v="14"/>
    <n v="8"/>
    <n v="7"/>
    <n v="8"/>
  </r>
  <r>
    <s v="No"/>
    <s v="Non-Travel"/>
    <x v="3"/>
    <s v="Current Employees"/>
    <x v="1"/>
    <x v="2"/>
    <s v="STAFF-1074"/>
    <x v="774"/>
    <x v="1"/>
    <x v="5"/>
    <x v="0"/>
    <s v="No"/>
    <s v="Y"/>
    <n v="3"/>
    <n v="-2"/>
    <n v="0"/>
    <n v="55"/>
    <n v="0"/>
    <m/>
    <n v="0"/>
    <n v="1"/>
    <n v="444"/>
    <n v="2"/>
    <x v="1"/>
    <n v="1"/>
    <n v="3"/>
    <n v="40"/>
    <n v="2"/>
    <n v="4"/>
    <n v="3"/>
    <n v="16756"/>
    <n v="17323"/>
    <n v="7"/>
    <n v="15"/>
    <n v="3"/>
    <n v="2"/>
    <n v="80"/>
    <n v="0"/>
    <n v="31"/>
    <n v="4"/>
    <n v="9"/>
    <n v="7"/>
    <n v="6"/>
    <n v="2"/>
  </r>
  <r>
    <s v="No"/>
    <s v="Travel_Rarely"/>
    <x v="0"/>
    <s v="Current Employees"/>
    <x v="0"/>
    <x v="2"/>
    <s v="STAFF-1076"/>
    <x v="775"/>
    <x v="1"/>
    <x v="0"/>
    <x v="2"/>
    <s v="No"/>
    <s v="Y"/>
    <n v="5"/>
    <n v="-2"/>
    <n v="0"/>
    <n v="43"/>
    <n v="0"/>
    <m/>
    <n v="0"/>
    <n v="1"/>
    <n v="415"/>
    <n v="25"/>
    <x v="3"/>
    <n v="1"/>
    <n v="3"/>
    <n v="79"/>
    <n v="2"/>
    <n v="3"/>
    <n v="4"/>
    <n v="10798"/>
    <n v="5268"/>
    <n v="5"/>
    <n v="13"/>
    <n v="3"/>
    <n v="3"/>
    <n v="80"/>
    <n v="1"/>
    <n v="18"/>
    <n v="3"/>
    <n v="1"/>
    <n v="0"/>
    <n v="0"/>
    <n v="0"/>
  </r>
  <r>
    <s v="Yes"/>
    <s v="Travel_Frequently"/>
    <x v="4"/>
    <s v="Ex-Employees"/>
    <x v="0"/>
    <x v="3"/>
    <s v="STAFF-1077"/>
    <x v="776"/>
    <x v="0"/>
    <x v="6"/>
    <x v="0"/>
    <s v="Yes"/>
    <s v="Y"/>
    <n v="3"/>
    <n v="-2"/>
    <n v="0"/>
    <n v="20"/>
    <n v="1"/>
    <n v="1"/>
    <n v="1"/>
    <n v="0"/>
    <n v="769"/>
    <n v="9"/>
    <x v="3"/>
    <n v="1"/>
    <n v="4"/>
    <n v="54"/>
    <n v="3"/>
    <n v="1"/>
    <n v="2"/>
    <n v="2323"/>
    <n v="17205"/>
    <n v="1"/>
    <n v="14"/>
    <n v="3"/>
    <n v="2"/>
    <n v="80"/>
    <n v="0"/>
    <n v="2"/>
    <n v="3"/>
    <n v="2"/>
    <n v="2"/>
    <n v="0"/>
    <n v="2"/>
  </r>
  <r>
    <s v="Yes"/>
    <s v="Travel_Rarely"/>
    <x v="4"/>
    <s v="Ex-Employees"/>
    <x v="1"/>
    <x v="0"/>
    <s v="STAFF-1079"/>
    <x v="777"/>
    <x v="0"/>
    <x v="2"/>
    <x v="0"/>
    <s v="No"/>
    <s v="Y"/>
    <n v="6"/>
    <n v="-2"/>
    <n v="0"/>
    <n v="21"/>
    <n v="1"/>
    <n v="1"/>
    <n v="1"/>
    <n v="0"/>
    <n v="1334"/>
    <n v="10"/>
    <x v="3"/>
    <n v="1"/>
    <n v="3"/>
    <n v="36"/>
    <n v="2"/>
    <n v="1"/>
    <n v="1"/>
    <n v="1416"/>
    <n v="17258"/>
    <n v="1"/>
    <n v="13"/>
    <n v="3"/>
    <n v="1"/>
    <n v="80"/>
    <n v="0"/>
    <n v="1"/>
    <n v="2"/>
    <n v="1"/>
    <n v="0"/>
    <n v="1"/>
    <n v="0"/>
  </r>
  <r>
    <s v="No"/>
    <s v="Travel_Rarely"/>
    <x v="1"/>
    <s v="Current Employees"/>
    <x v="1"/>
    <x v="0"/>
    <s v="STAFF-1080"/>
    <x v="778"/>
    <x v="0"/>
    <x v="1"/>
    <x v="2"/>
    <s v="Yes"/>
    <s v="Y"/>
    <n v="2"/>
    <n v="-2"/>
    <n v="0"/>
    <n v="46"/>
    <n v="0"/>
    <m/>
    <n v="0"/>
    <n v="1"/>
    <n v="1003"/>
    <n v="8"/>
    <x v="2"/>
    <n v="1"/>
    <n v="4"/>
    <n v="74"/>
    <n v="2"/>
    <n v="2"/>
    <n v="1"/>
    <n v="4615"/>
    <n v="21029"/>
    <n v="8"/>
    <n v="23"/>
    <n v="4"/>
    <n v="1"/>
    <n v="80"/>
    <n v="3"/>
    <n v="19"/>
    <n v="3"/>
    <n v="16"/>
    <n v="13"/>
    <n v="1"/>
    <n v="7"/>
  </r>
  <r>
    <s v="Yes"/>
    <s v="Travel_Rarely"/>
    <x v="1"/>
    <s v="Ex-Employees"/>
    <x v="1"/>
    <x v="0"/>
    <s v="STAFF-1081"/>
    <x v="779"/>
    <x v="1"/>
    <x v="1"/>
    <x v="1"/>
    <s v="Yes"/>
    <s v="Y"/>
    <n v="2"/>
    <n v="-2"/>
    <n v="0"/>
    <n v="51"/>
    <n v="1"/>
    <n v="1"/>
    <n v="1"/>
    <n v="0"/>
    <n v="1323"/>
    <n v="4"/>
    <x v="2"/>
    <n v="1"/>
    <n v="1"/>
    <n v="34"/>
    <n v="3"/>
    <n v="1"/>
    <n v="1"/>
    <n v="2461"/>
    <n v="10332"/>
    <n v="9"/>
    <n v="12"/>
    <n v="3"/>
    <n v="3"/>
    <n v="80"/>
    <n v="3"/>
    <n v="18"/>
    <n v="4"/>
    <n v="10"/>
    <n v="0"/>
    <n v="2"/>
    <n v="7"/>
  </r>
  <r>
    <s v="Yes"/>
    <s v="Non-Travel"/>
    <x v="2"/>
    <s v="Ex-Employees"/>
    <x v="1"/>
    <x v="4"/>
    <s v="STAFF-1082"/>
    <x v="780"/>
    <x v="1"/>
    <x v="4"/>
    <x v="0"/>
    <s v="No"/>
    <s v="Y"/>
    <n v="2"/>
    <n v="-2"/>
    <n v="0"/>
    <n v="28"/>
    <n v="1"/>
    <n v="1"/>
    <n v="1"/>
    <n v="0"/>
    <n v="1366"/>
    <n v="24"/>
    <x v="0"/>
    <n v="1"/>
    <n v="4"/>
    <n v="72"/>
    <n v="2"/>
    <n v="3"/>
    <n v="4"/>
    <n v="8722"/>
    <n v="12355"/>
    <n v="1"/>
    <n v="12"/>
    <n v="3"/>
    <n v="1"/>
    <n v="80"/>
    <n v="0"/>
    <n v="10"/>
    <n v="2"/>
    <n v="10"/>
    <n v="7"/>
    <n v="1"/>
    <n v="9"/>
  </r>
  <r>
    <s v="No"/>
    <s v="Travel_Rarely"/>
    <x v="2"/>
    <s v="Current Employees"/>
    <x v="1"/>
    <x v="2"/>
    <s v="STAFF-1083"/>
    <x v="781"/>
    <x v="1"/>
    <x v="2"/>
    <x v="1"/>
    <s v="No"/>
    <s v="Y"/>
    <n v="2"/>
    <n v="-2"/>
    <n v="0"/>
    <n v="26"/>
    <n v="0"/>
    <m/>
    <n v="0"/>
    <n v="1"/>
    <n v="192"/>
    <n v="1"/>
    <x v="0"/>
    <n v="1"/>
    <n v="1"/>
    <n v="59"/>
    <n v="2"/>
    <n v="1"/>
    <n v="3"/>
    <n v="3955"/>
    <n v="11141"/>
    <n v="1"/>
    <n v="16"/>
    <n v="3"/>
    <n v="1"/>
    <n v="80"/>
    <n v="2"/>
    <n v="6"/>
    <n v="3"/>
    <n v="5"/>
    <n v="3"/>
    <n v="1"/>
    <n v="3"/>
  </r>
  <r>
    <s v="No"/>
    <s v="Travel_Rarely"/>
    <x v="2"/>
    <s v="Current Employees"/>
    <x v="1"/>
    <x v="1"/>
    <s v="STAFF-1084"/>
    <x v="782"/>
    <x v="1"/>
    <x v="3"/>
    <x v="1"/>
    <s v="No"/>
    <s v="Y"/>
    <n v="1"/>
    <n v="-2"/>
    <n v="0"/>
    <n v="30"/>
    <n v="0"/>
    <m/>
    <n v="0"/>
    <n v="1"/>
    <n v="1176"/>
    <n v="20"/>
    <x v="3"/>
    <n v="1"/>
    <n v="3"/>
    <n v="85"/>
    <n v="3"/>
    <n v="2"/>
    <n v="3"/>
    <n v="9957"/>
    <n v="9096"/>
    <n v="0"/>
    <n v="15"/>
    <n v="3"/>
    <n v="3"/>
    <n v="80"/>
    <n v="1"/>
    <n v="7"/>
    <n v="2"/>
    <n v="6"/>
    <n v="2"/>
    <n v="0"/>
    <n v="2"/>
  </r>
  <r>
    <s v="No"/>
    <s v="Travel_Rarely"/>
    <x v="0"/>
    <s v="Current Employees"/>
    <x v="1"/>
    <x v="4"/>
    <s v="STAFF-1085"/>
    <x v="783"/>
    <x v="0"/>
    <x v="1"/>
    <x v="1"/>
    <s v="No"/>
    <s v="Y"/>
    <n v="3"/>
    <n v="-2"/>
    <n v="0"/>
    <n v="41"/>
    <n v="0"/>
    <m/>
    <n v="0"/>
    <n v="1"/>
    <n v="509"/>
    <n v="7"/>
    <x v="0"/>
    <n v="1"/>
    <n v="4"/>
    <n v="43"/>
    <n v="4"/>
    <n v="1"/>
    <n v="4"/>
    <n v="3376"/>
    <n v="18863"/>
    <n v="1"/>
    <n v="13"/>
    <n v="3"/>
    <n v="3"/>
    <n v="80"/>
    <n v="0"/>
    <n v="10"/>
    <n v="3"/>
    <n v="10"/>
    <n v="6"/>
    <n v="0"/>
    <n v="8"/>
  </r>
  <r>
    <s v="No"/>
    <s v="Travel_Rarely"/>
    <x v="0"/>
    <s v="Current Employees"/>
    <x v="1"/>
    <x v="0"/>
    <s v="STAFF-1088"/>
    <x v="784"/>
    <x v="0"/>
    <x v="4"/>
    <x v="1"/>
    <s v="No"/>
    <s v="Y"/>
    <n v="4"/>
    <n v="-2"/>
    <n v="0"/>
    <n v="38"/>
    <n v="0"/>
    <m/>
    <n v="0"/>
    <n v="1"/>
    <n v="330"/>
    <n v="17"/>
    <x v="1"/>
    <n v="1"/>
    <n v="3"/>
    <n v="65"/>
    <n v="2"/>
    <n v="3"/>
    <n v="1"/>
    <n v="8823"/>
    <n v="24608"/>
    <n v="0"/>
    <n v="18"/>
    <n v="3"/>
    <n v="1"/>
    <n v="80"/>
    <n v="1"/>
    <n v="20"/>
    <n v="2"/>
    <n v="19"/>
    <n v="9"/>
    <n v="1"/>
    <n v="9"/>
  </r>
  <r>
    <s v="No"/>
    <s v="Travel_Rarely"/>
    <x v="0"/>
    <s v="Current Employees"/>
    <x v="1"/>
    <x v="4"/>
    <s v="STAFF-1092"/>
    <x v="785"/>
    <x v="1"/>
    <x v="4"/>
    <x v="1"/>
    <s v="No"/>
    <s v="Y"/>
    <n v="6"/>
    <n v="-2"/>
    <n v="0"/>
    <n v="40"/>
    <n v="0"/>
    <m/>
    <n v="0"/>
    <n v="1"/>
    <n v="1492"/>
    <n v="20"/>
    <x v="2"/>
    <n v="1"/>
    <n v="4"/>
    <n v="61"/>
    <n v="3"/>
    <n v="3"/>
    <n v="4"/>
    <n v="10322"/>
    <n v="26542"/>
    <n v="4"/>
    <n v="20"/>
    <n v="4"/>
    <n v="4"/>
    <n v="80"/>
    <n v="1"/>
    <n v="14"/>
    <n v="3"/>
    <n v="11"/>
    <n v="10"/>
    <n v="11"/>
    <n v="1"/>
  </r>
  <r>
    <s v="No"/>
    <s v="Non-Travel"/>
    <x v="2"/>
    <s v="Current Employees"/>
    <x v="1"/>
    <x v="0"/>
    <s v="STAFF-1094"/>
    <x v="786"/>
    <x v="1"/>
    <x v="2"/>
    <x v="1"/>
    <s v="No"/>
    <s v="Y"/>
    <n v="4"/>
    <n v="-2"/>
    <n v="0"/>
    <n v="27"/>
    <n v="0"/>
    <m/>
    <n v="0"/>
    <n v="1"/>
    <n v="1277"/>
    <n v="8"/>
    <x v="4"/>
    <n v="1"/>
    <n v="1"/>
    <n v="87"/>
    <n v="1"/>
    <n v="1"/>
    <n v="1"/>
    <n v="4621"/>
    <n v="5869"/>
    <n v="1"/>
    <n v="19"/>
    <n v="3"/>
    <n v="4"/>
    <n v="80"/>
    <n v="3"/>
    <n v="3"/>
    <n v="3"/>
    <n v="3"/>
    <n v="2"/>
    <n v="1"/>
    <n v="2"/>
  </r>
  <r>
    <s v="No"/>
    <s v="Travel_Frequently"/>
    <x v="3"/>
    <s v="Current Employees"/>
    <x v="1"/>
    <x v="0"/>
    <s v="STAFF-1096"/>
    <x v="787"/>
    <x v="1"/>
    <x v="3"/>
    <x v="1"/>
    <s v="No"/>
    <s v="Y"/>
    <n v="4"/>
    <n v="-2"/>
    <n v="0"/>
    <n v="55"/>
    <n v="0"/>
    <m/>
    <n v="0"/>
    <n v="1"/>
    <n v="1091"/>
    <n v="2"/>
    <x v="1"/>
    <n v="1"/>
    <n v="4"/>
    <n v="65"/>
    <n v="3"/>
    <n v="3"/>
    <n v="1"/>
    <n v="10976"/>
    <n v="15813"/>
    <n v="3"/>
    <n v="18"/>
    <n v="3"/>
    <n v="2"/>
    <n v="80"/>
    <n v="1"/>
    <n v="23"/>
    <n v="3"/>
    <n v="3"/>
    <n v="2"/>
    <n v="1"/>
    <n v="2"/>
  </r>
  <r>
    <s v="No"/>
    <s v="Travel_Rarely"/>
    <x v="2"/>
    <s v="Current Employees"/>
    <x v="1"/>
    <x v="1"/>
    <s v="STAFF-1097"/>
    <x v="788"/>
    <x v="0"/>
    <x v="1"/>
    <x v="0"/>
    <s v="No"/>
    <s v="Y"/>
    <n v="4"/>
    <n v="-2"/>
    <n v="0"/>
    <n v="28"/>
    <n v="0"/>
    <m/>
    <n v="0"/>
    <n v="1"/>
    <n v="857"/>
    <n v="10"/>
    <x v="3"/>
    <n v="1"/>
    <n v="3"/>
    <n v="59"/>
    <n v="3"/>
    <n v="2"/>
    <n v="3"/>
    <n v="3660"/>
    <n v="7909"/>
    <n v="3"/>
    <n v="13"/>
    <n v="3"/>
    <n v="4"/>
    <n v="80"/>
    <n v="0"/>
    <n v="10"/>
    <n v="4"/>
    <n v="8"/>
    <n v="7"/>
    <n v="1"/>
    <n v="7"/>
  </r>
  <r>
    <s v="Yes"/>
    <s v="Travel_Rarely"/>
    <x v="0"/>
    <s v="Ex-Employees"/>
    <x v="2"/>
    <x v="2"/>
    <s v="STAFF-1098"/>
    <x v="789"/>
    <x v="1"/>
    <x v="8"/>
    <x v="1"/>
    <s v="No"/>
    <s v="Y"/>
    <n v="1"/>
    <n v="-2"/>
    <n v="0"/>
    <n v="44"/>
    <n v="1"/>
    <n v="1"/>
    <n v="1"/>
    <n v="0"/>
    <n v="1376"/>
    <n v="1"/>
    <x v="0"/>
    <n v="1"/>
    <n v="2"/>
    <n v="91"/>
    <n v="2"/>
    <n v="3"/>
    <n v="3"/>
    <n v="10482"/>
    <n v="2326"/>
    <n v="9"/>
    <n v="14"/>
    <n v="3"/>
    <n v="4"/>
    <n v="80"/>
    <n v="1"/>
    <n v="24"/>
    <n v="3"/>
    <n v="20"/>
    <n v="6"/>
    <n v="3"/>
    <n v="6"/>
  </r>
  <r>
    <s v="No"/>
    <s v="Travel_Rarely"/>
    <x v="2"/>
    <s v="Current Employees"/>
    <x v="1"/>
    <x v="0"/>
    <s v="STAFF-1099"/>
    <x v="790"/>
    <x v="1"/>
    <x v="4"/>
    <x v="2"/>
    <s v="No"/>
    <s v="Y"/>
    <n v="2"/>
    <n v="-2"/>
    <n v="0"/>
    <n v="33"/>
    <n v="0"/>
    <m/>
    <n v="0"/>
    <n v="1"/>
    <n v="654"/>
    <n v="5"/>
    <x v="3"/>
    <n v="1"/>
    <n v="4"/>
    <n v="34"/>
    <n v="2"/>
    <n v="3"/>
    <n v="1"/>
    <n v="7119"/>
    <n v="21214"/>
    <n v="4"/>
    <n v="15"/>
    <n v="3"/>
    <n v="3"/>
    <n v="80"/>
    <n v="1"/>
    <n v="9"/>
    <n v="3"/>
    <n v="3"/>
    <n v="2"/>
    <n v="1"/>
    <n v="2"/>
  </r>
  <r>
    <s v="Yes"/>
    <s v="Travel_Rarely"/>
    <x v="0"/>
    <s v="Ex-Employees"/>
    <x v="0"/>
    <x v="4"/>
    <s v="STAFF-1100"/>
    <x v="791"/>
    <x v="1"/>
    <x v="0"/>
    <x v="0"/>
    <s v="Yes"/>
    <s v="Y"/>
    <n v="2"/>
    <n v="-2"/>
    <n v="0"/>
    <n v="35"/>
    <n v="1"/>
    <n v="1"/>
    <n v="1"/>
    <n v="0"/>
    <n v="1204"/>
    <n v="4"/>
    <x v="3"/>
    <n v="1"/>
    <n v="4"/>
    <n v="86"/>
    <n v="3"/>
    <n v="3"/>
    <n v="4"/>
    <n v="9582"/>
    <n v="10333"/>
    <n v="0"/>
    <n v="22"/>
    <n v="4"/>
    <n v="1"/>
    <n v="80"/>
    <n v="0"/>
    <n v="9"/>
    <n v="3"/>
    <n v="8"/>
    <n v="7"/>
    <n v="4"/>
    <n v="7"/>
  </r>
  <r>
    <s v="Yes"/>
    <s v="Travel_Frequently"/>
    <x v="2"/>
    <s v="Ex-Employees"/>
    <x v="1"/>
    <x v="2"/>
    <s v="STAFF-1101"/>
    <x v="792"/>
    <x v="0"/>
    <x v="1"/>
    <x v="0"/>
    <s v="No"/>
    <s v="Y"/>
    <n v="4"/>
    <n v="-2"/>
    <n v="0"/>
    <n v="33"/>
    <n v="1"/>
    <n v="1"/>
    <n v="1"/>
    <n v="0"/>
    <n v="827"/>
    <n v="29"/>
    <x v="2"/>
    <n v="1"/>
    <n v="1"/>
    <n v="54"/>
    <n v="2"/>
    <n v="2"/>
    <n v="3"/>
    <n v="4508"/>
    <n v="3129"/>
    <n v="1"/>
    <n v="22"/>
    <n v="4"/>
    <n v="2"/>
    <n v="80"/>
    <n v="0"/>
    <n v="14"/>
    <n v="3"/>
    <n v="13"/>
    <n v="7"/>
    <n v="3"/>
    <n v="8"/>
  </r>
  <r>
    <s v="No"/>
    <s v="Travel_Rarely"/>
    <x v="2"/>
    <s v="Current Employees"/>
    <x v="1"/>
    <x v="0"/>
    <s v="STAFF-1102"/>
    <x v="793"/>
    <x v="1"/>
    <x v="2"/>
    <x v="2"/>
    <s v="No"/>
    <s v="Y"/>
    <n v="5"/>
    <n v="-2"/>
    <n v="0"/>
    <n v="28"/>
    <n v="0"/>
    <m/>
    <n v="0"/>
    <n v="1"/>
    <n v="895"/>
    <n v="15"/>
    <x v="0"/>
    <n v="1"/>
    <n v="1"/>
    <n v="50"/>
    <n v="3"/>
    <n v="1"/>
    <n v="1"/>
    <n v="2207"/>
    <n v="22482"/>
    <n v="1"/>
    <n v="16"/>
    <n v="3"/>
    <n v="4"/>
    <n v="80"/>
    <n v="1"/>
    <n v="4"/>
    <n v="2"/>
    <n v="4"/>
    <n v="2"/>
    <n v="2"/>
    <n v="2"/>
  </r>
  <r>
    <s v="No"/>
    <s v="Travel_Frequently"/>
    <x v="2"/>
    <s v="Current Employees"/>
    <x v="1"/>
    <x v="0"/>
    <s v="STAFF-1103"/>
    <x v="794"/>
    <x v="1"/>
    <x v="4"/>
    <x v="0"/>
    <s v="No"/>
    <s v="Y"/>
    <n v="1"/>
    <n v="-2"/>
    <n v="0"/>
    <n v="34"/>
    <n v="0"/>
    <m/>
    <n v="0"/>
    <n v="1"/>
    <n v="618"/>
    <n v="3"/>
    <x v="1"/>
    <n v="1"/>
    <n v="1"/>
    <n v="45"/>
    <n v="3"/>
    <n v="2"/>
    <n v="1"/>
    <n v="7756"/>
    <n v="22266"/>
    <n v="0"/>
    <n v="17"/>
    <n v="3"/>
    <n v="3"/>
    <n v="80"/>
    <n v="0"/>
    <n v="7"/>
    <n v="2"/>
    <n v="6"/>
    <n v="2"/>
    <n v="0"/>
    <n v="4"/>
  </r>
  <r>
    <s v="No"/>
    <s v="Travel_Rarely"/>
    <x v="0"/>
    <s v="Current Employees"/>
    <x v="0"/>
    <x v="0"/>
    <s v="STAFF-1105"/>
    <x v="795"/>
    <x v="0"/>
    <x v="0"/>
    <x v="2"/>
    <s v="Yes"/>
    <s v="Y"/>
    <n v="5"/>
    <n v="-2"/>
    <n v="0"/>
    <n v="37"/>
    <n v="0"/>
    <m/>
    <n v="0"/>
    <n v="1"/>
    <n v="309"/>
    <n v="10"/>
    <x v="2"/>
    <n v="1"/>
    <n v="4"/>
    <n v="88"/>
    <n v="2"/>
    <n v="2"/>
    <n v="1"/>
    <n v="6694"/>
    <n v="24223"/>
    <n v="2"/>
    <n v="14"/>
    <n v="3"/>
    <n v="3"/>
    <n v="80"/>
    <n v="3"/>
    <n v="8"/>
    <n v="3"/>
    <n v="1"/>
    <n v="0"/>
    <n v="0"/>
    <n v="0"/>
  </r>
  <r>
    <s v="Yes"/>
    <s v="Travel_Rarely"/>
    <x v="2"/>
    <s v="Ex-Employees"/>
    <x v="1"/>
    <x v="4"/>
    <s v="STAFF-1106"/>
    <x v="796"/>
    <x v="1"/>
    <x v="2"/>
    <x v="1"/>
    <s v="Yes"/>
    <s v="Y"/>
    <n v="3"/>
    <n v="-2"/>
    <n v="0"/>
    <n v="25"/>
    <n v="1"/>
    <n v="1"/>
    <n v="1"/>
    <n v="0"/>
    <n v="1219"/>
    <n v="4"/>
    <x v="1"/>
    <n v="1"/>
    <n v="4"/>
    <n v="32"/>
    <n v="3"/>
    <n v="1"/>
    <n v="4"/>
    <n v="3691"/>
    <n v="4605"/>
    <n v="1"/>
    <n v="15"/>
    <n v="3"/>
    <n v="2"/>
    <n v="80"/>
    <n v="1"/>
    <n v="7"/>
    <n v="4"/>
    <n v="7"/>
    <n v="7"/>
    <n v="5"/>
    <n v="6"/>
  </r>
  <r>
    <s v="Yes"/>
    <s v="Travel_Rarely"/>
    <x v="2"/>
    <s v="Ex-Employees"/>
    <x v="1"/>
    <x v="2"/>
    <s v="STAFF-1107"/>
    <x v="797"/>
    <x v="1"/>
    <x v="2"/>
    <x v="2"/>
    <s v="No"/>
    <s v="Y"/>
    <n v="0"/>
    <n v="-2"/>
    <n v="0"/>
    <n v="26"/>
    <n v="1"/>
    <n v="1"/>
    <n v="1"/>
    <n v="0"/>
    <n v="1330"/>
    <n v="21"/>
    <x v="3"/>
    <n v="1"/>
    <n v="1"/>
    <n v="37"/>
    <n v="3"/>
    <n v="1"/>
    <n v="3"/>
    <n v="2377"/>
    <n v="19373"/>
    <n v="1"/>
    <n v="20"/>
    <n v="4"/>
    <n v="3"/>
    <n v="80"/>
    <n v="1"/>
    <n v="1"/>
    <n v="2"/>
    <n v="1"/>
    <n v="1"/>
    <n v="0"/>
    <n v="0"/>
  </r>
  <r>
    <s v="Yes"/>
    <s v="Travel_Rarely"/>
    <x v="2"/>
    <s v="Ex-Employees"/>
    <x v="1"/>
    <x v="2"/>
    <s v="STAFF-1108"/>
    <x v="798"/>
    <x v="1"/>
    <x v="1"/>
    <x v="0"/>
    <s v="Yes"/>
    <s v="Y"/>
    <n v="0"/>
    <n v="-2"/>
    <n v="0"/>
    <n v="33"/>
    <n v="1"/>
    <n v="1"/>
    <n v="1"/>
    <n v="0"/>
    <n v="1017"/>
    <n v="25"/>
    <x v="3"/>
    <n v="1"/>
    <n v="1"/>
    <n v="55"/>
    <n v="2"/>
    <n v="1"/>
    <n v="3"/>
    <n v="2313"/>
    <n v="2993"/>
    <n v="4"/>
    <n v="20"/>
    <n v="4"/>
    <n v="2"/>
    <n v="80"/>
    <n v="0"/>
    <n v="5"/>
    <n v="3"/>
    <n v="2"/>
    <n v="2"/>
    <n v="2"/>
    <n v="2"/>
  </r>
  <r>
    <s v="No"/>
    <s v="Travel_Rarely"/>
    <x v="0"/>
    <s v="Current Employees"/>
    <x v="1"/>
    <x v="2"/>
    <s v="STAFF-1109"/>
    <x v="799"/>
    <x v="1"/>
    <x v="5"/>
    <x v="1"/>
    <s v="No"/>
    <s v="Y"/>
    <n v="3"/>
    <n v="-2"/>
    <n v="0"/>
    <n v="42"/>
    <n v="0"/>
    <m/>
    <n v="0"/>
    <n v="1"/>
    <n v="469"/>
    <n v="2"/>
    <x v="0"/>
    <n v="1"/>
    <n v="4"/>
    <n v="35"/>
    <n v="3"/>
    <n v="4"/>
    <n v="3"/>
    <n v="17665"/>
    <n v="14399"/>
    <n v="0"/>
    <n v="17"/>
    <n v="3"/>
    <n v="4"/>
    <n v="80"/>
    <n v="1"/>
    <n v="23"/>
    <n v="3"/>
    <n v="22"/>
    <n v="6"/>
    <n v="13"/>
    <n v="7"/>
  </r>
  <r>
    <s v="Yes"/>
    <s v="Travel_Frequently"/>
    <x v="2"/>
    <s v="Ex-Employees"/>
    <x v="1"/>
    <x v="2"/>
    <s v="STAFF-1111"/>
    <x v="800"/>
    <x v="1"/>
    <x v="2"/>
    <x v="2"/>
    <s v="No"/>
    <s v="Y"/>
    <n v="2"/>
    <n v="-2"/>
    <n v="0"/>
    <n v="28"/>
    <n v="1"/>
    <n v="1"/>
    <n v="1"/>
    <n v="0"/>
    <n v="1009"/>
    <n v="1"/>
    <x v="3"/>
    <n v="1"/>
    <n v="1"/>
    <n v="45"/>
    <n v="2"/>
    <n v="1"/>
    <n v="3"/>
    <n v="2596"/>
    <n v="7160"/>
    <n v="1"/>
    <n v="15"/>
    <n v="3"/>
    <n v="1"/>
    <n v="80"/>
    <n v="2"/>
    <n v="1"/>
    <n v="3"/>
    <n v="1"/>
    <n v="0"/>
    <n v="0"/>
    <n v="0"/>
  </r>
  <r>
    <s v="Yes"/>
    <s v="Travel_Frequently"/>
    <x v="1"/>
    <s v="Ex-Employees"/>
    <x v="0"/>
    <x v="1"/>
    <s v="STAFF-1113"/>
    <x v="801"/>
    <x v="1"/>
    <x v="0"/>
    <x v="0"/>
    <s v="Yes"/>
    <s v="Y"/>
    <n v="4"/>
    <n v="-2"/>
    <n v="0"/>
    <n v="50"/>
    <n v="1"/>
    <n v="1"/>
    <n v="1"/>
    <n v="0"/>
    <n v="959"/>
    <n v="1"/>
    <x v="2"/>
    <n v="1"/>
    <n v="4"/>
    <n v="81"/>
    <n v="3"/>
    <n v="2"/>
    <n v="3"/>
    <n v="4728"/>
    <n v="17251"/>
    <n v="3"/>
    <n v="14"/>
    <n v="3"/>
    <n v="4"/>
    <n v="80"/>
    <n v="0"/>
    <n v="5"/>
    <n v="3"/>
    <n v="0"/>
    <n v="0"/>
    <n v="0"/>
    <n v="0"/>
  </r>
  <r>
    <s v="No"/>
    <s v="Travel_Frequently"/>
    <x v="2"/>
    <s v="Current Employees"/>
    <x v="0"/>
    <x v="0"/>
    <s v="STAFF-1114"/>
    <x v="802"/>
    <x v="0"/>
    <x v="0"/>
    <x v="1"/>
    <s v="No"/>
    <s v="Y"/>
    <n v="3"/>
    <n v="-2"/>
    <n v="0"/>
    <n v="33"/>
    <n v="0"/>
    <m/>
    <n v="0"/>
    <n v="1"/>
    <n v="970"/>
    <n v="7"/>
    <x v="3"/>
    <n v="1"/>
    <n v="4"/>
    <n v="30"/>
    <n v="3"/>
    <n v="2"/>
    <n v="1"/>
    <n v="4302"/>
    <n v="13401"/>
    <n v="0"/>
    <n v="17"/>
    <n v="3"/>
    <n v="3"/>
    <n v="80"/>
    <n v="1"/>
    <n v="4"/>
    <n v="3"/>
    <n v="3"/>
    <n v="2"/>
    <n v="0"/>
    <n v="2"/>
  </r>
  <r>
    <s v="No"/>
    <s v="Non-Travel"/>
    <x v="2"/>
    <s v="Current Employees"/>
    <x v="1"/>
    <x v="0"/>
    <s v="STAFF-1115"/>
    <x v="803"/>
    <x v="1"/>
    <x v="1"/>
    <x v="1"/>
    <s v="No"/>
    <s v="Y"/>
    <n v="2"/>
    <n v="-2"/>
    <n v="0"/>
    <n v="34"/>
    <n v="0"/>
    <m/>
    <n v="0"/>
    <n v="1"/>
    <n v="697"/>
    <n v="3"/>
    <x v="2"/>
    <n v="1"/>
    <n v="3"/>
    <n v="40"/>
    <n v="2"/>
    <n v="1"/>
    <n v="1"/>
    <n v="2979"/>
    <n v="22478"/>
    <n v="3"/>
    <n v="17"/>
    <n v="3"/>
    <n v="4"/>
    <n v="80"/>
    <n v="3"/>
    <n v="6"/>
    <n v="3"/>
    <n v="0"/>
    <n v="0"/>
    <n v="0"/>
    <n v="0"/>
  </r>
  <r>
    <s v="No"/>
    <s v="Non-Travel"/>
    <x v="1"/>
    <s v="Current Employees"/>
    <x v="1"/>
    <x v="2"/>
    <s v="STAFF-1116"/>
    <x v="804"/>
    <x v="1"/>
    <x v="5"/>
    <x v="0"/>
    <s v="No"/>
    <s v="Y"/>
    <n v="3"/>
    <n v="-2"/>
    <n v="0"/>
    <n v="48"/>
    <n v="0"/>
    <m/>
    <n v="0"/>
    <n v="1"/>
    <n v="1262"/>
    <n v="1"/>
    <x v="2"/>
    <n v="1"/>
    <n v="1"/>
    <n v="35"/>
    <n v="4"/>
    <n v="4"/>
    <n v="4"/>
    <n v="16885"/>
    <n v="16154"/>
    <n v="2"/>
    <n v="22"/>
    <n v="4"/>
    <n v="3"/>
    <n v="80"/>
    <n v="0"/>
    <n v="27"/>
    <n v="2"/>
    <n v="5"/>
    <n v="4"/>
    <n v="2"/>
    <n v="1"/>
  </r>
  <r>
    <s v="No"/>
    <s v="Non-Travel"/>
    <x v="1"/>
    <s v="Current Employees"/>
    <x v="0"/>
    <x v="0"/>
    <s v="STAFF-1117"/>
    <x v="805"/>
    <x v="0"/>
    <x v="0"/>
    <x v="1"/>
    <s v="No"/>
    <s v="Y"/>
    <n v="2"/>
    <n v="-2"/>
    <n v="0"/>
    <n v="45"/>
    <n v="0"/>
    <m/>
    <n v="0"/>
    <n v="1"/>
    <n v="1050"/>
    <n v="9"/>
    <x v="2"/>
    <n v="1"/>
    <n v="2"/>
    <n v="65"/>
    <n v="2"/>
    <n v="2"/>
    <n v="1"/>
    <n v="5593"/>
    <n v="17970"/>
    <n v="1"/>
    <n v="13"/>
    <n v="3"/>
    <n v="4"/>
    <n v="80"/>
    <n v="1"/>
    <n v="15"/>
    <n v="3"/>
    <n v="15"/>
    <n v="10"/>
    <n v="4"/>
    <n v="12"/>
  </r>
  <r>
    <s v="No"/>
    <s v="Travel_Rarely"/>
    <x v="1"/>
    <s v="Current Employees"/>
    <x v="1"/>
    <x v="0"/>
    <s v="STAFF-1118"/>
    <x v="806"/>
    <x v="1"/>
    <x v="4"/>
    <x v="0"/>
    <s v="No"/>
    <s v="Y"/>
    <n v="4"/>
    <n v="-2"/>
    <n v="0"/>
    <n v="52"/>
    <n v="0"/>
    <m/>
    <n v="0"/>
    <n v="1"/>
    <n v="994"/>
    <n v="7"/>
    <x v="2"/>
    <n v="1"/>
    <n v="2"/>
    <n v="87"/>
    <n v="3"/>
    <n v="3"/>
    <n v="1"/>
    <n v="10445"/>
    <n v="15322"/>
    <n v="7"/>
    <n v="19"/>
    <n v="3"/>
    <n v="4"/>
    <n v="80"/>
    <n v="0"/>
    <n v="18"/>
    <n v="3"/>
    <n v="8"/>
    <n v="6"/>
    <n v="4"/>
    <n v="0"/>
  </r>
  <r>
    <s v="No"/>
    <s v="Travel_Rarely"/>
    <x v="0"/>
    <s v="Current Employees"/>
    <x v="0"/>
    <x v="3"/>
    <s v="STAFF-1119"/>
    <x v="807"/>
    <x v="1"/>
    <x v="0"/>
    <x v="2"/>
    <s v="Yes"/>
    <s v="Y"/>
    <n v="2"/>
    <n v="-2"/>
    <n v="0"/>
    <n v="38"/>
    <n v="0"/>
    <m/>
    <n v="0"/>
    <n v="1"/>
    <n v="770"/>
    <n v="10"/>
    <x v="2"/>
    <n v="1"/>
    <n v="3"/>
    <n v="73"/>
    <n v="2"/>
    <n v="3"/>
    <n v="2"/>
    <n v="8740"/>
    <n v="5569"/>
    <n v="0"/>
    <n v="14"/>
    <n v="3"/>
    <n v="2"/>
    <n v="80"/>
    <n v="2"/>
    <n v="9"/>
    <n v="3"/>
    <n v="8"/>
    <n v="7"/>
    <n v="2"/>
    <n v="7"/>
  </r>
  <r>
    <s v="No"/>
    <s v="Travel_Rarely"/>
    <x v="2"/>
    <s v="Current Employees"/>
    <x v="1"/>
    <x v="0"/>
    <s v="STAFF-1120"/>
    <x v="808"/>
    <x v="0"/>
    <x v="1"/>
    <x v="2"/>
    <s v="No"/>
    <s v="Y"/>
    <n v="1"/>
    <n v="-2"/>
    <n v="0"/>
    <n v="29"/>
    <n v="0"/>
    <m/>
    <n v="0"/>
    <n v="1"/>
    <n v="1107"/>
    <n v="28"/>
    <x v="2"/>
    <n v="1"/>
    <n v="3"/>
    <n v="93"/>
    <n v="3"/>
    <n v="1"/>
    <n v="1"/>
    <n v="2514"/>
    <n v="26968"/>
    <n v="4"/>
    <n v="22"/>
    <n v="4"/>
    <n v="1"/>
    <n v="80"/>
    <n v="1"/>
    <n v="11"/>
    <n v="3"/>
    <n v="7"/>
    <n v="5"/>
    <n v="1"/>
    <n v="7"/>
  </r>
  <r>
    <s v="No"/>
    <s v="Travel_Rarely"/>
    <x v="2"/>
    <s v="Current Employees"/>
    <x v="1"/>
    <x v="2"/>
    <s v="STAFF-1121"/>
    <x v="809"/>
    <x v="0"/>
    <x v="3"/>
    <x v="2"/>
    <s v="No"/>
    <s v="Y"/>
    <n v="3"/>
    <n v="-2"/>
    <n v="0"/>
    <n v="28"/>
    <n v="0"/>
    <m/>
    <n v="0"/>
    <n v="1"/>
    <n v="950"/>
    <n v="3"/>
    <x v="3"/>
    <n v="1"/>
    <n v="4"/>
    <n v="93"/>
    <n v="3"/>
    <n v="3"/>
    <n v="3"/>
    <n v="7655"/>
    <n v="8039"/>
    <n v="0"/>
    <n v="17"/>
    <n v="3"/>
    <n v="2"/>
    <n v="80"/>
    <n v="3"/>
    <n v="10"/>
    <n v="2"/>
    <n v="9"/>
    <n v="7"/>
    <n v="1"/>
    <n v="7"/>
  </r>
  <r>
    <s v="No"/>
    <s v="Travel_Rarely"/>
    <x v="1"/>
    <s v="Current Employees"/>
    <x v="0"/>
    <x v="3"/>
    <s v="STAFF-1124"/>
    <x v="810"/>
    <x v="1"/>
    <x v="5"/>
    <x v="1"/>
    <s v="No"/>
    <s v="Y"/>
    <n v="3"/>
    <n v="-2"/>
    <n v="0"/>
    <n v="46"/>
    <n v="0"/>
    <m/>
    <n v="0"/>
    <n v="1"/>
    <n v="406"/>
    <n v="3"/>
    <x v="1"/>
    <n v="1"/>
    <n v="1"/>
    <n v="52"/>
    <n v="3"/>
    <n v="4"/>
    <n v="2"/>
    <n v="17465"/>
    <n v="15596"/>
    <n v="3"/>
    <n v="12"/>
    <n v="3"/>
    <n v="4"/>
    <n v="80"/>
    <n v="1"/>
    <n v="23"/>
    <n v="3"/>
    <n v="12"/>
    <n v="9"/>
    <n v="4"/>
    <n v="9"/>
  </r>
  <r>
    <s v="No"/>
    <s v="Travel_Rarely"/>
    <x v="0"/>
    <s v="Current Employees"/>
    <x v="0"/>
    <x v="3"/>
    <s v="STAFF-1125"/>
    <x v="811"/>
    <x v="1"/>
    <x v="0"/>
    <x v="0"/>
    <s v="No"/>
    <s v="Y"/>
    <n v="2"/>
    <n v="-2"/>
    <n v="0"/>
    <n v="38"/>
    <n v="0"/>
    <m/>
    <n v="0"/>
    <n v="1"/>
    <n v="130"/>
    <n v="2"/>
    <x v="0"/>
    <n v="1"/>
    <n v="4"/>
    <n v="32"/>
    <n v="3"/>
    <n v="3"/>
    <n v="2"/>
    <n v="7351"/>
    <n v="20619"/>
    <n v="7"/>
    <n v="16"/>
    <n v="3"/>
    <n v="3"/>
    <n v="80"/>
    <n v="0"/>
    <n v="10"/>
    <n v="3"/>
    <n v="1"/>
    <n v="0"/>
    <n v="0"/>
    <n v="0"/>
  </r>
  <r>
    <s v="No"/>
    <s v="Travel_Frequently"/>
    <x v="0"/>
    <s v="Current Employees"/>
    <x v="1"/>
    <x v="0"/>
    <s v="STAFF-1126"/>
    <x v="812"/>
    <x v="0"/>
    <x v="3"/>
    <x v="1"/>
    <s v="No"/>
    <s v="Y"/>
    <n v="1"/>
    <n v="-2"/>
    <n v="0"/>
    <n v="43"/>
    <n v="0"/>
    <m/>
    <n v="0"/>
    <n v="1"/>
    <n v="1082"/>
    <n v="27"/>
    <x v="3"/>
    <n v="1"/>
    <n v="3"/>
    <n v="83"/>
    <n v="3"/>
    <n v="3"/>
    <n v="1"/>
    <n v="10820"/>
    <n v="11535"/>
    <n v="8"/>
    <n v="11"/>
    <n v="3"/>
    <n v="3"/>
    <n v="80"/>
    <n v="1"/>
    <n v="18"/>
    <n v="3"/>
    <n v="8"/>
    <n v="7"/>
    <n v="0"/>
    <n v="1"/>
  </r>
  <r>
    <s v="Yes"/>
    <s v="Travel_Frequently"/>
    <x v="0"/>
    <s v="Ex-Employees"/>
    <x v="1"/>
    <x v="0"/>
    <s v="STAFF-1127"/>
    <x v="813"/>
    <x v="1"/>
    <x v="4"/>
    <x v="2"/>
    <s v="No"/>
    <s v="Y"/>
    <n v="4"/>
    <n v="-2"/>
    <n v="0"/>
    <n v="39"/>
    <n v="1"/>
    <n v="1"/>
    <n v="1"/>
    <n v="0"/>
    <n v="203"/>
    <n v="2"/>
    <x v="3"/>
    <n v="1"/>
    <n v="1"/>
    <n v="84"/>
    <n v="3"/>
    <n v="4"/>
    <n v="1"/>
    <n v="12169"/>
    <n v="13547"/>
    <n v="7"/>
    <n v="11"/>
    <n v="3"/>
    <n v="4"/>
    <n v="80"/>
    <n v="3"/>
    <n v="21"/>
    <n v="3"/>
    <n v="18"/>
    <n v="7"/>
    <n v="11"/>
    <n v="5"/>
  </r>
  <r>
    <s v="No"/>
    <s v="Travel_Rarely"/>
    <x v="0"/>
    <s v="Current Employees"/>
    <x v="1"/>
    <x v="2"/>
    <s v="STAFF-1128"/>
    <x v="814"/>
    <x v="1"/>
    <x v="7"/>
    <x v="0"/>
    <s v="No"/>
    <s v="Y"/>
    <n v="2"/>
    <n v="-2"/>
    <n v="0"/>
    <n v="40"/>
    <n v="0"/>
    <m/>
    <n v="0"/>
    <n v="1"/>
    <n v="1308"/>
    <n v="14"/>
    <x v="3"/>
    <n v="1"/>
    <n v="3"/>
    <n v="44"/>
    <n v="2"/>
    <n v="5"/>
    <n v="3"/>
    <n v="19626"/>
    <n v="17544"/>
    <n v="1"/>
    <n v="14"/>
    <n v="3"/>
    <n v="1"/>
    <n v="80"/>
    <n v="0"/>
    <n v="21"/>
    <n v="4"/>
    <n v="20"/>
    <n v="7"/>
    <n v="4"/>
    <n v="9"/>
  </r>
  <r>
    <s v="No"/>
    <s v="Travel_Rarely"/>
    <x v="4"/>
    <s v="Current Employees"/>
    <x v="1"/>
    <x v="4"/>
    <s v="STAFF-1131"/>
    <x v="815"/>
    <x v="0"/>
    <x v="1"/>
    <x v="0"/>
    <s v="Yes"/>
    <s v="Y"/>
    <n v="6"/>
    <n v="-2"/>
    <n v="0"/>
    <n v="21"/>
    <n v="0"/>
    <m/>
    <n v="0"/>
    <n v="1"/>
    <n v="984"/>
    <n v="1"/>
    <x v="1"/>
    <n v="1"/>
    <n v="4"/>
    <n v="70"/>
    <n v="2"/>
    <n v="1"/>
    <n v="4"/>
    <n v="2070"/>
    <n v="25326"/>
    <n v="1"/>
    <n v="11"/>
    <n v="3"/>
    <n v="3"/>
    <n v="80"/>
    <n v="0"/>
    <n v="2"/>
    <n v="4"/>
    <n v="2"/>
    <n v="2"/>
    <n v="2"/>
    <n v="2"/>
  </r>
  <r>
    <s v="No"/>
    <s v="Non-Travel"/>
    <x v="0"/>
    <s v="Current Employees"/>
    <x v="1"/>
    <x v="0"/>
    <s v="STAFF-1132"/>
    <x v="816"/>
    <x v="1"/>
    <x v="2"/>
    <x v="0"/>
    <s v="No"/>
    <s v="Y"/>
    <n v="2"/>
    <n v="-2"/>
    <n v="0"/>
    <n v="39"/>
    <n v="0"/>
    <m/>
    <n v="0"/>
    <n v="1"/>
    <n v="439"/>
    <n v="9"/>
    <x v="3"/>
    <n v="1"/>
    <n v="3"/>
    <n v="70"/>
    <n v="3"/>
    <n v="2"/>
    <n v="1"/>
    <n v="6782"/>
    <n v="8770"/>
    <n v="9"/>
    <n v="15"/>
    <n v="3"/>
    <n v="3"/>
    <n v="80"/>
    <n v="0"/>
    <n v="9"/>
    <n v="2"/>
    <n v="5"/>
    <n v="4"/>
    <n v="0"/>
    <n v="3"/>
  </r>
  <r>
    <s v="No"/>
    <s v="Non-Travel"/>
    <x v="0"/>
    <s v="Current Employees"/>
    <x v="1"/>
    <x v="0"/>
    <s v="STAFF-1133"/>
    <x v="817"/>
    <x v="1"/>
    <x v="3"/>
    <x v="0"/>
    <s v="No"/>
    <s v="Y"/>
    <n v="0"/>
    <n v="-2"/>
    <n v="0"/>
    <n v="36"/>
    <n v="0"/>
    <m/>
    <n v="0"/>
    <n v="1"/>
    <n v="217"/>
    <n v="18"/>
    <x v="2"/>
    <n v="1"/>
    <n v="1"/>
    <n v="78"/>
    <n v="3"/>
    <n v="2"/>
    <n v="1"/>
    <n v="7779"/>
    <n v="23238"/>
    <n v="2"/>
    <n v="20"/>
    <n v="4"/>
    <n v="1"/>
    <n v="80"/>
    <n v="0"/>
    <n v="18"/>
    <n v="3"/>
    <n v="11"/>
    <n v="9"/>
    <n v="0"/>
    <n v="9"/>
  </r>
  <r>
    <s v="No"/>
    <s v="Travel_Frequently"/>
    <x v="2"/>
    <s v="Current Employees"/>
    <x v="0"/>
    <x v="0"/>
    <s v="STAFF-1135"/>
    <x v="818"/>
    <x v="1"/>
    <x v="6"/>
    <x v="1"/>
    <s v="No"/>
    <s v="Y"/>
    <n v="4"/>
    <n v="-2"/>
    <n v="0"/>
    <n v="31"/>
    <n v="0"/>
    <m/>
    <n v="0"/>
    <n v="1"/>
    <n v="793"/>
    <n v="20"/>
    <x v="3"/>
    <n v="1"/>
    <n v="3"/>
    <n v="67"/>
    <n v="4"/>
    <n v="1"/>
    <n v="1"/>
    <n v="2791"/>
    <n v="21981"/>
    <n v="0"/>
    <n v="12"/>
    <n v="3"/>
    <n v="1"/>
    <n v="80"/>
    <n v="1"/>
    <n v="3"/>
    <n v="3"/>
    <n v="2"/>
    <n v="2"/>
    <n v="2"/>
    <n v="2"/>
  </r>
  <r>
    <s v="No"/>
    <s v="Travel_Rarely"/>
    <x v="2"/>
    <s v="Current Employees"/>
    <x v="1"/>
    <x v="0"/>
    <s v="STAFF-1136"/>
    <x v="819"/>
    <x v="1"/>
    <x v="1"/>
    <x v="1"/>
    <s v="No"/>
    <s v="Y"/>
    <n v="2"/>
    <n v="-2"/>
    <n v="0"/>
    <n v="28"/>
    <n v="0"/>
    <m/>
    <n v="0"/>
    <n v="1"/>
    <n v="1451"/>
    <n v="2"/>
    <x v="1"/>
    <n v="1"/>
    <n v="1"/>
    <n v="67"/>
    <n v="2"/>
    <n v="1"/>
    <n v="1"/>
    <n v="3201"/>
    <n v="19911"/>
    <n v="0"/>
    <n v="17"/>
    <n v="3"/>
    <n v="1"/>
    <n v="80"/>
    <n v="0"/>
    <n v="6"/>
    <n v="1"/>
    <n v="5"/>
    <n v="3"/>
    <n v="0"/>
    <n v="4"/>
  </r>
  <r>
    <s v="No"/>
    <s v="Travel_Frequently"/>
    <x v="0"/>
    <s v="Current Employees"/>
    <x v="0"/>
    <x v="3"/>
    <s v="STAFF-1137"/>
    <x v="820"/>
    <x v="1"/>
    <x v="0"/>
    <x v="2"/>
    <s v="No"/>
    <s v="Y"/>
    <n v="3"/>
    <n v="-2"/>
    <n v="0"/>
    <n v="35"/>
    <n v="0"/>
    <m/>
    <n v="0"/>
    <n v="1"/>
    <n v="1182"/>
    <n v="11"/>
    <x v="0"/>
    <n v="1"/>
    <n v="4"/>
    <n v="54"/>
    <n v="3"/>
    <n v="2"/>
    <n v="2"/>
    <n v="4968"/>
    <n v="18500"/>
    <n v="1"/>
    <n v="11"/>
    <n v="3"/>
    <n v="4"/>
    <n v="80"/>
    <n v="1"/>
    <n v="5"/>
    <n v="3"/>
    <n v="5"/>
    <n v="2"/>
    <n v="0"/>
    <n v="2"/>
  </r>
  <r>
    <s v="No"/>
    <s v="Travel_Rarely"/>
    <x v="1"/>
    <s v="Current Employees"/>
    <x v="0"/>
    <x v="4"/>
    <s v="STAFF-1138"/>
    <x v="821"/>
    <x v="1"/>
    <x v="0"/>
    <x v="1"/>
    <s v="No"/>
    <s v="Y"/>
    <n v="3"/>
    <n v="-2"/>
    <n v="0"/>
    <n v="49"/>
    <n v="0"/>
    <m/>
    <n v="0"/>
    <n v="1"/>
    <n v="174"/>
    <n v="8"/>
    <x v="2"/>
    <n v="1"/>
    <n v="4"/>
    <n v="56"/>
    <n v="2"/>
    <n v="4"/>
    <n v="4"/>
    <n v="13120"/>
    <n v="11879"/>
    <n v="6"/>
    <n v="17"/>
    <n v="3"/>
    <n v="2"/>
    <n v="80"/>
    <n v="1"/>
    <n v="22"/>
    <n v="3"/>
    <n v="9"/>
    <n v="8"/>
    <n v="2"/>
    <n v="3"/>
  </r>
  <r>
    <s v="No"/>
    <s v="Travel_Frequently"/>
    <x v="2"/>
    <s v="Current Employees"/>
    <x v="1"/>
    <x v="0"/>
    <s v="STAFF-1140"/>
    <x v="822"/>
    <x v="1"/>
    <x v="3"/>
    <x v="0"/>
    <s v="No"/>
    <s v="Y"/>
    <n v="3"/>
    <n v="-2"/>
    <n v="0"/>
    <n v="34"/>
    <n v="0"/>
    <m/>
    <n v="0"/>
    <n v="1"/>
    <n v="1003"/>
    <n v="2"/>
    <x v="0"/>
    <n v="1"/>
    <n v="4"/>
    <n v="95"/>
    <n v="3"/>
    <n v="2"/>
    <n v="1"/>
    <n v="4033"/>
    <n v="15834"/>
    <n v="2"/>
    <n v="11"/>
    <n v="3"/>
    <n v="4"/>
    <n v="80"/>
    <n v="0"/>
    <n v="5"/>
    <n v="2"/>
    <n v="3"/>
    <n v="2"/>
    <n v="0"/>
    <n v="2"/>
  </r>
  <r>
    <s v="No"/>
    <s v="Travel_Frequently"/>
    <x v="2"/>
    <s v="Current Employees"/>
    <x v="1"/>
    <x v="0"/>
    <s v="STAFF-1143"/>
    <x v="823"/>
    <x v="0"/>
    <x v="1"/>
    <x v="2"/>
    <s v="No"/>
    <s v="Y"/>
    <n v="2"/>
    <n v="-2"/>
    <n v="0"/>
    <n v="29"/>
    <n v="0"/>
    <m/>
    <n v="0"/>
    <n v="1"/>
    <n v="490"/>
    <n v="10"/>
    <x v="3"/>
    <n v="1"/>
    <n v="4"/>
    <n v="61"/>
    <n v="3"/>
    <n v="1"/>
    <n v="1"/>
    <n v="3291"/>
    <n v="17940"/>
    <n v="0"/>
    <n v="14"/>
    <n v="3"/>
    <n v="4"/>
    <n v="80"/>
    <n v="2"/>
    <n v="8"/>
    <n v="2"/>
    <n v="7"/>
    <n v="5"/>
    <n v="1"/>
    <n v="1"/>
  </r>
  <r>
    <s v="No"/>
    <s v="Travel_Rarely"/>
    <x v="0"/>
    <s v="Current Employees"/>
    <x v="1"/>
    <x v="2"/>
    <s v="STAFF-1148"/>
    <x v="824"/>
    <x v="1"/>
    <x v="2"/>
    <x v="0"/>
    <s v="No"/>
    <s v="Y"/>
    <n v="3"/>
    <n v="-2"/>
    <n v="0"/>
    <n v="42"/>
    <n v="0"/>
    <m/>
    <n v="0"/>
    <n v="1"/>
    <n v="188"/>
    <n v="29"/>
    <x v="3"/>
    <n v="1"/>
    <n v="2"/>
    <n v="56"/>
    <n v="1"/>
    <n v="2"/>
    <n v="4"/>
    <n v="4272"/>
    <n v="9558"/>
    <n v="4"/>
    <n v="19"/>
    <n v="3"/>
    <n v="1"/>
    <n v="80"/>
    <n v="0"/>
    <n v="16"/>
    <n v="3"/>
    <n v="1"/>
    <n v="0"/>
    <n v="0"/>
    <n v="0"/>
  </r>
  <r>
    <s v="No"/>
    <s v="Travel_Rarely"/>
    <x v="2"/>
    <s v="Current Employees"/>
    <x v="1"/>
    <x v="2"/>
    <s v="STAFF-1150"/>
    <x v="825"/>
    <x v="1"/>
    <x v="3"/>
    <x v="1"/>
    <s v="Yes"/>
    <s v="Y"/>
    <n v="2"/>
    <n v="-2"/>
    <n v="0"/>
    <n v="29"/>
    <n v="0"/>
    <m/>
    <n v="0"/>
    <n v="1"/>
    <n v="718"/>
    <n v="8"/>
    <x v="1"/>
    <n v="1"/>
    <n v="2"/>
    <n v="79"/>
    <n v="2"/>
    <n v="2"/>
    <n v="4"/>
    <n v="5056"/>
    <n v="17689"/>
    <n v="1"/>
    <n v="15"/>
    <n v="3"/>
    <n v="3"/>
    <n v="80"/>
    <n v="1"/>
    <n v="10"/>
    <n v="2"/>
    <n v="10"/>
    <n v="7"/>
    <n v="1"/>
    <n v="2"/>
  </r>
  <r>
    <s v="No"/>
    <s v="Travel_Rarely"/>
    <x v="0"/>
    <s v="Current Employees"/>
    <x v="2"/>
    <x v="5"/>
    <s v="STAFF-1152"/>
    <x v="826"/>
    <x v="1"/>
    <x v="8"/>
    <x v="1"/>
    <s v="No"/>
    <s v="Y"/>
    <n v="2"/>
    <n v="-2"/>
    <n v="0"/>
    <n v="38"/>
    <n v="0"/>
    <m/>
    <n v="0"/>
    <n v="1"/>
    <n v="433"/>
    <n v="1"/>
    <x v="3"/>
    <n v="1"/>
    <n v="3"/>
    <n v="37"/>
    <n v="4"/>
    <n v="1"/>
    <n v="3"/>
    <n v="2844"/>
    <n v="6004"/>
    <n v="1"/>
    <n v="13"/>
    <n v="3"/>
    <n v="4"/>
    <n v="80"/>
    <n v="1"/>
    <n v="7"/>
    <n v="4"/>
    <n v="7"/>
    <n v="6"/>
    <n v="5"/>
    <n v="0"/>
  </r>
  <r>
    <s v="No"/>
    <s v="Travel_Frequently"/>
    <x v="2"/>
    <s v="Current Employees"/>
    <x v="1"/>
    <x v="0"/>
    <s v="STAFF-1154"/>
    <x v="827"/>
    <x v="1"/>
    <x v="1"/>
    <x v="2"/>
    <s v="Yes"/>
    <s v="Y"/>
    <n v="2"/>
    <n v="-2"/>
    <n v="0"/>
    <n v="28"/>
    <n v="0"/>
    <m/>
    <n v="0"/>
    <n v="1"/>
    <n v="773"/>
    <n v="6"/>
    <x v="3"/>
    <n v="1"/>
    <n v="3"/>
    <n v="39"/>
    <n v="2"/>
    <n v="1"/>
    <n v="1"/>
    <n v="2703"/>
    <n v="22088"/>
    <n v="1"/>
    <n v="14"/>
    <n v="3"/>
    <n v="4"/>
    <n v="80"/>
    <n v="1"/>
    <n v="3"/>
    <n v="3"/>
    <n v="3"/>
    <n v="1"/>
    <n v="0"/>
    <n v="2"/>
  </r>
  <r>
    <s v="Yes"/>
    <s v="Non-Travel"/>
    <x v="4"/>
    <s v="Ex-Employees"/>
    <x v="1"/>
    <x v="2"/>
    <s v="STAFF-1156"/>
    <x v="828"/>
    <x v="1"/>
    <x v="2"/>
    <x v="0"/>
    <s v="No"/>
    <s v="Y"/>
    <n v="0"/>
    <n v="-2"/>
    <n v="0"/>
    <n v="18"/>
    <n v="1"/>
    <n v="1"/>
    <n v="1"/>
    <n v="0"/>
    <n v="247"/>
    <n v="8"/>
    <x v="1"/>
    <n v="1"/>
    <n v="3"/>
    <n v="80"/>
    <n v="3"/>
    <n v="1"/>
    <n v="3"/>
    <n v="1904"/>
    <n v="13556"/>
    <n v="1"/>
    <n v="12"/>
    <n v="3"/>
    <n v="4"/>
    <n v="80"/>
    <n v="0"/>
    <n v="0"/>
    <n v="3"/>
    <n v="0"/>
    <n v="0"/>
    <n v="0"/>
    <n v="0"/>
  </r>
  <r>
    <s v="Yes"/>
    <s v="Travel_Rarely"/>
    <x v="2"/>
    <s v="Ex-Employees"/>
    <x v="0"/>
    <x v="3"/>
    <s v="STAFF-1157"/>
    <x v="829"/>
    <x v="0"/>
    <x v="0"/>
    <x v="0"/>
    <s v="Yes"/>
    <s v="Y"/>
    <n v="3"/>
    <n v="-2"/>
    <n v="0"/>
    <n v="33"/>
    <n v="1"/>
    <n v="1"/>
    <n v="1"/>
    <n v="0"/>
    <n v="603"/>
    <n v="9"/>
    <x v="2"/>
    <n v="1"/>
    <n v="1"/>
    <n v="77"/>
    <n v="3"/>
    <n v="2"/>
    <n v="2"/>
    <n v="8224"/>
    <n v="18385"/>
    <n v="0"/>
    <n v="17"/>
    <n v="3"/>
    <n v="1"/>
    <n v="80"/>
    <n v="0"/>
    <n v="6"/>
    <n v="3"/>
    <n v="5"/>
    <n v="2"/>
    <n v="0"/>
    <n v="3"/>
  </r>
  <r>
    <s v="No"/>
    <s v="Travel_Rarely"/>
    <x v="0"/>
    <s v="Current Employees"/>
    <x v="1"/>
    <x v="0"/>
    <s v="STAFF-1158"/>
    <x v="830"/>
    <x v="1"/>
    <x v="2"/>
    <x v="1"/>
    <s v="Yes"/>
    <s v="Y"/>
    <n v="4"/>
    <n v="-2"/>
    <n v="0"/>
    <n v="41"/>
    <n v="0"/>
    <m/>
    <n v="0"/>
    <n v="1"/>
    <n v="167"/>
    <n v="12"/>
    <x v="2"/>
    <n v="1"/>
    <n v="2"/>
    <n v="46"/>
    <n v="3"/>
    <n v="1"/>
    <n v="1"/>
    <n v="4766"/>
    <n v="9051"/>
    <n v="3"/>
    <n v="11"/>
    <n v="3"/>
    <n v="1"/>
    <n v="80"/>
    <n v="1"/>
    <n v="6"/>
    <n v="3"/>
    <n v="1"/>
    <n v="0"/>
    <n v="0"/>
    <n v="0"/>
  </r>
  <r>
    <s v="Yes"/>
    <s v="Travel_Frequently"/>
    <x v="2"/>
    <s v="Ex-Employees"/>
    <x v="1"/>
    <x v="2"/>
    <s v="STAFF-1160"/>
    <x v="831"/>
    <x v="1"/>
    <x v="2"/>
    <x v="1"/>
    <s v="No"/>
    <s v="Y"/>
    <n v="5"/>
    <n v="-2"/>
    <n v="0"/>
    <n v="31"/>
    <n v="1"/>
    <n v="1"/>
    <n v="1"/>
    <n v="0"/>
    <n v="874"/>
    <n v="15"/>
    <x v="3"/>
    <n v="1"/>
    <n v="3"/>
    <n v="72"/>
    <n v="3"/>
    <n v="1"/>
    <n v="3"/>
    <n v="2610"/>
    <n v="6233"/>
    <n v="1"/>
    <n v="12"/>
    <n v="3"/>
    <n v="3"/>
    <n v="80"/>
    <n v="1"/>
    <n v="2"/>
    <n v="2"/>
    <n v="2"/>
    <n v="2"/>
    <n v="2"/>
    <n v="2"/>
  </r>
  <r>
    <s v="No"/>
    <s v="Travel_Rarely"/>
    <x v="0"/>
    <s v="Current Employees"/>
    <x v="1"/>
    <x v="2"/>
    <s v="STAFF-1161"/>
    <x v="832"/>
    <x v="0"/>
    <x v="4"/>
    <x v="2"/>
    <s v="No"/>
    <s v="Y"/>
    <n v="2"/>
    <n v="-2"/>
    <n v="0"/>
    <n v="37"/>
    <n v="0"/>
    <m/>
    <n v="0"/>
    <n v="1"/>
    <n v="367"/>
    <n v="25"/>
    <x v="0"/>
    <n v="1"/>
    <n v="3"/>
    <n v="52"/>
    <n v="2"/>
    <n v="2"/>
    <n v="4"/>
    <n v="5731"/>
    <n v="17171"/>
    <n v="7"/>
    <n v="13"/>
    <n v="3"/>
    <n v="3"/>
    <n v="80"/>
    <n v="2"/>
    <n v="9"/>
    <n v="3"/>
    <n v="6"/>
    <n v="2"/>
    <n v="1"/>
    <n v="3"/>
  </r>
  <r>
    <s v="No"/>
    <s v="Travel_Rarely"/>
    <x v="2"/>
    <s v="Current Employees"/>
    <x v="1"/>
    <x v="0"/>
    <s v="STAFF-1162"/>
    <x v="833"/>
    <x v="1"/>
    <x v="1"/>
    <x v="1"/>
    <s v="No"/>
    <s v="Y"/>
    <n v="0"/>
    <n v="-2"/>
    <n v="0"/>
    <n v="27"/>
    <n v="0"/>
    <m/>
    <n v="0"/>
    <n v="1"/>
    <n v="199"/>
    <n v="6"/>
    <x v="3"/>
    <n v="1"/>
    <n v="4"/>
    <n v="55"/>
    <n v="2"/>
    <n v="1"/>
    <n v="1"/>
    <n v="2539"/>
    <n v="7950"/>
    <n v="1"/>
    <n v="13"/>
    <n v="3"/>
    <n v="3"/>
    <n v="80"/>
    <n v="1"/>
    <n v="4"/>
    <n v="3"/>
    <n v="4"/>
    <n v="2"/>
    <n v="2"/>
    <n v="2"/>
  </r>
  <r>
    <s v="No"/>
    <s v="Travel_Rarely"/>
    <x v="2"/>
    <s v="Current Employees"/>
    <x v="0"/>
    <x v="0"/>
    <s v="STAFF-1163"/>
    <x v="834"/>
    <x v="0"/>
    <x v="0"/>
    <x v="1"/>
    <s v="No"/>
    <s v="Y"/>
    <n v="3"/>
    <n v="-2"/>
    <n v="0"/>
    <n v="34"/>
    <n v="0"/>
    <m/>
    <n v="0"/>
    <n v="1"/>
    <n v="1400"/>
    <n v="9"/>
    <x v="1"/>
    <n v="1"/>
    <n v="2"/>
    <n v="70"/>
    <n v="3"/>
    <n v="2"/>
    <n v="1"/>
    <n v="5714"/>
    <n v="5829"/>
    <n v="1"/>
    <n v="20"/>
    <n v="4"/>
    <n v="1"/>
    <n v="80"/>
    <n v="0"/>
    <n v="6"/>
    <n v="2"/>
    <n v="6"/>
    <n v="5"/>
    <n v="1"/>
    <n v="3"/>
  </r>
  <r>
    <s v="No"/>
    <s v="Travel_Rarely"/>
    <x v="0"/>
    <s v="Current Employees"/>
    <x v="2"/>
    <x v="4"/>
    <s v="STAFF-1164"/>
    <x v="835"/>
    <x v="1"/>
    <x v="8"/>
    <x v="0"/>
    <s v="No"/>
    <s v="Y"/>
    <n v="2"/>
    <n v="-2"/>
    <n v="0"/>
    <n v="35"/>
    <n v="0"/>
    <m/>
    <n v="0"/>
    <n v="1"/>
    <n v="528"/>
    <n v="8"/>
    <x v="2"/>
    <n v="1"/>
    <n v="4"/>
    <n v="100"/>
    <n v="3"/>
    <n v="1"/>
    <n v="4"/>
    <n v="4323"/>
    <n v="7108"/>
    <n v="1"/>
    <n v="17"/>
    <n v="3"/>
    <n v="2"/>
    <n v="80"/>
    <n v="0"/>
    <n v="6"/>
    <n v="1"/>
    <n v="5"/>
    <n v="4"/>
    <n v="1"/>
    <n v="4"/>
  </r>
  <r>
    <s v="Yes"/>
    <s v="Travel_Rarely"/>
    <x v="2"/>
    <s v="Ex-Employees"/>
    <x v="0"/>
    <x v="0"/>
    <s v="STAFF-1165"/>
    <x v="836"/>
    <x v="0"/>
    <x v="0"/>
    <x v="1"/>
    <s v="No"/>
    <s v="Y"/>
    <n v="3"/>
    <n v="-2"/>
    <n v="0"/>
    <n v="29"/>
    <n v="1"/>
    <n v="1"/>
    <n v="1"/>
    <n v="0"/>
    <n v="408"/>
    <n v="23"/>
    <x v="1"/>
    <n v="1"/>
    <n v="4"/>
    <n v="45"/>
    <n v="2"/>
    <n v="3"/>
    <n v="1"/>
    <n v="7336"/>
    <n v="11162"/>
    <n v="1"/>
    <n v="13"/>
    <n v="3"/>
    <n v="1"/>
    <n v="80"/>
    <n v="1"/>
    <n v="11"/>
    <n v="1"/>
    <n v="11"/>
    <n v="8"/>
    <n v="3"/>
    <n v="10"/>
  </r>
  <r>
    <s v="No"/>
    <s v="Travel_Frequently"/>
    <x v="0"/>
    <s v="Current Employees"/>
    <x v="1"/>
    <x v="2"/>
    <s v="STAFF-1166"/>
    <x v="837"/>
    <x v="0"/>
    <x v="7"/>
    <x v="0"/>
    <s v="No"/>
    <s v="Y"/>
    <n v="3"/>
    <n v="-2"/>
    <n v="0"/>
    <n v="40"/>
    <n v="0"/>
    <m/>
    <n v="0"/>
    <n v="1"/>
    <n v="593"/>
    <n v="9"/>
    <x v="2"/>
    <n v="1"/>
    <n v="2"/>
    <n v="88"/>
    <n v="3"/>
    <n v="3"/>
    <n v="3"/>
    <n v="13499"/>
    <n v="13782"/>
    <n v="9"/>
    <n v="17"/>
    <n v="3"/>
    <n v="3"/>
    <n v="80"/>
    <n v="0"/>
    <n v="20"/>
    <n v="2"/>
    <n v="18"/>
    <n v="7"/>
    <n v="2"/>
    <n v="13"/>
  </r>
  <r>
    <s v="Yes"/>
    <s v="Travel_Frequently"/>
    <x v="0"/>
    <s v="Ex-Employees"/>
    <x v="0"/>
    <x v="0"/>
    <s v="STAFF-1167"/>
    <x v="838"/>
    <x v="1"/>
    <x v="0"/>
    <x v="0"/>
    <s v="Yes"/>
    <s v="Y"/>
    <n v="2"/>
    <n v="-2"/>
    <n v="0"/>
    <n v="42"/>
    <n v="1"/>
    <n v="1"/>
    <n v="1"/>
    <n v="0"/>
    <n v="481"/>
    <n v="12"/>
    <x v="3"/>
    <n v="1"/>
    <n v="3"/>
    <n v="44"/>
    <n v="3"/>
    <n v="4"/>
    <n v="1"/>
    <n v="13758"/>
    <n v="2447"/>
    <n v="0"/>
    <n v="12"/>
    <n v="3"/>
    <n v="2"/>
    <n v="80"/>
    <n v="0"/>
    <n v="22"/>
    <n v="2"/>
    <n v="21"/>
    <n v="9"/>
    <n v="13"/>
    <n v="14"/>
  </r>
  <r>
    <s v="No"/>
    <s v="Travel_Rarely"/>
    <x v="0"/>
    <s v="Current Employees"/>
    <x v="0"/>
    <x v="3"/>
    <s v="STAFF-1171"/>
    <x v="839"/>
    <x v="1"/>
    <x v="0"/>
    <x v="0"/>
    <s v="No"/>
    <s v="Y"/>
    <n v="3"/>
    <n v="-2"/>
    <n v="0"/>
    <n v="42"/>
    <n v="0"/>
    <m/>
    <n v="0"/>
    <n v="1"/>
    <n v="647"/>
    <n v="4"/>
    <x v="2"/>
    <n v="1"/>
    <n v="2"/>
    <n v="45"/>
    <n v="3"/>
    <n v="2"/>
    <n v="2"/>
    <n v="5155"/>
    <n v="2253"/>
    <n v="7"/>
    <n v="13"/>
    <n v="3"/>
    <n v="4"/>
    <n v="80"/>
    <n v="0"/>
    <n v="9"/>
    <n v="4"/>
    <n v="6"/>
    <n v="4"/>
    <n v="1"/>
    <n v="5"/>
  </r>
  <r>
    <s v="No"/>
    <s v="Travel_Rarely"/>
    <x v="0"/>
    <s v="Current Employees"/>
    <x v="1"/>
    <x v="2"/>
    <s v="STAFF-1172"/>
    <x v="840"/>
    <x v="1"/>
    <x v="2"/>
    <x v="1"/>
    <s v="No"/>
    <s v="Y"/>
    <n v="2"/>
    <n v="-2"/>
    <n v="0"/>
    <n v="35"/>
    <n v="0"/>
    <m/>
    <n v="0"/>
    <n v="1"/>
    <n v="982"/>
    <n v="1"/>
    <x v="2"/>
    <n v="1"/>
    <n v="4"/>
    <n v="58"/>
    <n v="2"/>
    <n v="1"/>
    <n v="3"/>
    <n v="2258"/>
    <n v="16340"/>
    <n v="6"/>
    <n v="12"/>
    <n v="3"/>
    <n v="2"/>
    <n v="80"/>
    <n v="1"/>
    <n v="10"/>
    <n v="3"/>
    <n v="8"/>
    <n v="0"/>
    <n v="1"/>
    <n v="7"/>
  </r>
  <r>
    <s v="No"/>
    <s v="Travel_Rarely"/>
    <x v="4"/>
    <s v="Current Employees"/>
    <x v="1"/>
    <x v="2"/>
    <s v="STAFF-1173"/>
    <x v="841"/>
    <x v="1"/>
    <x v="2"/>
    <x v="0"/>
    <s v="No"/>
    <s v="Y"/>
    <n v="2"/>
    <n v="-2"/>
    <n v="0"/>
    <n v="24"/>
    <n v="0"/>
    <m/>
    <n v="0"/>
    <n v="1"/>
    <n v="477"/>
    <n v="24"/>
    <x v="3"/>
    <n v="1"/>
    <n v="4"/>
    <n v="49"/>
    <n v="3"/>
    <n v="1"/>
    <n v="2"/>
    <n v="3597"/>
    <n v="6409"/>
    <n v="8"/>
    <n v="22"/>
    <n v="4"/>
    <n v="4"/>
    <n v="80"/>
    <n v="0"/>
    <n v="6"/>
    <n v="3"/>
    <n v="4"/>
    <n v="3"/>
    <n v="1"/>
    <n v="2"/>
  </r>
  <r>
    <s v="Yes"/>
    <s v="Travel_Rarely"/>
    <x v="2"/>
    <s v="Ex-Employees"/>
    <x v="1"/>
    <x v="0"/>
    <s v="STAFF-1175"/>
    <x v="842"/>
    <x v="0"/>
    <x v="2"/>
    <x v="1"/>
    <s v="Yes"/>
    <s v="Y"/>
    <n v="4"/>
    <n v="-2"/>
    <n v="0"/>
    <n v="28"/>
    <n v="1"/>
    <n v="1"/>
    <n v="1"/>
    <n v="0"/>
    <n v="1485"/>
    <n v="12"/>
    <x v="1"/>
    <n v="1"/>
    <n v="3"/>
    <n v="79"/>
    <n v="3"/>
    <n v="1"/>
    <n v="1"/>
    <n v="2515"/>
    <n v="22955"/>
    <n v="1"/>
    <n v="11"/>
    <n v="3"/>
    <n v="4"/>
    <n v="80"/>
    <n v="0"/>
    <n v="1"/>
    <n v="2"/>
    <n v="1"/>
    <n v="1"/>
    <n v="0"/>
    <n v="0"/>
  </r>
  <r>
    <s v="No"/>
    <s v="Travel_Rarely"/>
    <x v="2"/>
    <s v="Current Employees"/>
    <x v="1"/>
    <x v="2"/>
    <s v="STAFF-1177"/>
    <x v="843"/>
    <x v="1"/>
    <x v="2"/>
    <x v="1"/>
    <s v="No"/>
    <s v="Y"/>
    <n v="2"/>
    <n v="-2"/>
    <n v="0"/>
    <n v="26"/>
    <n v="0"/>
    <m/>
    <n v="0"/>
    <n v="1"/>
    <n v="1384"/>
    <n v="3"/>
    <x v="2"/>
    <n v="1"/>
    <n v="1"/>
    <n v="82"/>
    <n v="4"/>
    <n v="1"/>
    <n v="4"/>
    <n v="4420"/>
    <n v="13421"/>
    <n v="1"/>
    <n v="22"/>
    <n v="4"/>
    <n v="2"/>
    <n v="80"/>
    <n v="1"/>
    <n v="8"/>
    <n v="3"/>
    <n v="8"/>
    <n v="7"/>
    <n v="0"/>
    <n v="7"/>
  </r>
  <r>
    <s v="No"/>
    <s v="Travel_Rarely"/>
    <x v="2"/>
    <s v="Current Employees"/>
    <x v="0"/>
    <x v="3"/>
    <s v="STAFF-1179"/>
    <x v="844"/>
    <x v="1"/>
    <x v="0"/>
    <x v="1"/>
    <s v="No"/>
    <s v="Y"/>
    <n v="3"/>
    <n v="-2"/>
    <n v="0"/>
    <n v="30"/>
    <n v="0"/>
    <m/>
    <n v="0"/>
    <n v="1"/>
    <n v="852"/>
    <n v="10"/>
    <x v="3"/>
    <n v="1"/>
    <n v="3"/>
    <n v="72"/>
    <n v="2"/>
    <n v="2"/>
    <n v="2"/>
    <n v="6578"/>
    <n v="2706"/>
    <n v="1"/>
    <n v="18"/>
    <n v="3"/>
    <n v="1"/>
    <n v="80"/>
    <n v="1"/>
    <n v="10"/>
    <n v="3"/>
    <n v="10"/>
    <n v="3"/>
    <n v="1"/>
    <n v="4"/>
  </r>
  <r>
    <s v="No"/>
    <s v="Travel_Frequently"/>
    <x v="0"/>
    <s v="Current Employees"/>
    <x v="1"/>
    <x v="2"/>
    <s v="STAFF-1180"/>
    <x v="845"/>
    <x v="0"/>
    <x v="1"/>
    <x v="1"/>
    <s v="Yes"/>
    <s v="Y"/>
    <n v="3"/>
    <n v="-2"/>
    <n v="0"/>
    <n v="40"/>
    <n v="0"/>
    <m/>
    <n v="0"/>
    <n v="1"/>
    <n v="902"/>
    <n v="26"/>
    <x v="0"/>
    <n v="1"/>
    <n v="3"/>
    <n v="92"/>
    <n v="2"/>
    <n v="2"/>
    <n v="4"/>
    <n v="4422"/>
    <n v="21203"/>
    <n v="3"/>
    <n v="13"/>
    <n v="3"/>
    <n v="4"/>
    <n v="80"/>
    <n v="1"/>
    <n v="16"/>
    <n v="1"/>
    <n v="1"/>
    <n v="1"/>
    <n v="0"/>
    <n v="0"/>
  </r>
  <r>
    <s v="No"/>
    <s v="Travel_Rarely"/>
    <x v="0"/>
    <s v="Current Employees"/>
    <x v="1"/>
    <x v="0"/>
    <s v="STAFF-1182"/>
    <x v="846"/>
    <x v="1"/>
    <x v="3"/>
    <x v="2"/>
    <s v="No"/>
    <s v="Y"/>
    <n v="2"/>
    <n v="-2"/>
    <n v="0"/>
    <n v="35"/>
    <n v="0"/>
    <m/>
    <n v="0"/>
    <n v="1"/>
    <n v="819"/>
    <n v="2"/>
    <x v="3"/>
    <n v="1"/>
    <n v="3"/>
    <n v="44"/>
    <n v="2"/>
    <n v="3"/>
    <n v="1"/>
    <n v="10274"/>
    <n v="19588"/>
    <n v="2"/>
    <n v="18"/>
    <n v="3"/>
    <n v="2"/>
    <n v="80"/>
    <n v="1"/>
    <n v="15"/>
    <n v="4"/>
    <n v="7"/>
    <n v="7"/>
    <n v="6"/>
    <n v="4"/>
  </r>
  <r>
    <s v="No"/>
    <s v="Travel_Frequently"/>
    <x v="2"/>
    <s v="Current Employees"/>
    <x v="1"/>
    <x v="2"/>
    <s v="STAFF-1184"/>
    <x v="847"/>
    <x v="1"/>
    <x v="4"/>
    <x v="0"/>
    <s v="No"/>
    <s v="Y"/>
    <n v="3"/>
    <n v="-2"/>
    <n v="0"/>
    <n v="34"/>
    <n v="0"/>
    <m/>
    <n v="0"/>
    <n v="1"/>
    <n v="669"/>
    <n v="1"/>
    <x v="3"/>
    <n v="1"/>
    <n v="4"/>
    <n v="97"/>
    <n v="2"/>
    <n v="2"/>
    <n v="3"/>
    <n v="5343"/>
    <n v="25755"/>
    <n v="0"/>
    <n v="20"/>
    <n v="4"/>
    <n v="3"/>
    <n v="80"/>
    <n v="0"/>
    <n v="14"/>
    <n v="3"/>
    <n v="13"/>
    <n v="9"/>
    <n v="4"/>
    <n v="9"/>
  </r>
  <r>
    <s v="No"/>
    <s v="Travel_Frequently"/>
    <x v="0"/>
    <s v="Current Employees"/>
    <x v="1"/>
    <x v="1"/>
    <s v="STAFF-1185"/>
    <x v="848"/>
    <x v="1"/>
    <x v="2"/>
    <x v="1"/>
    <s v="No"/>
    <s v="Y"/>
    <n v="2"/>
    <n v="-2"/>
    <n v="0"/>
    <n v="35"/>
    <n v="0"/>
    <m/>
    <n v="0"/>
    <n v="1"/>
    <n v="636"/>
    <n v="4"/>
    <x v="2"/>
    <n v="1"/>
    <n v="4"/>
    <n v="47"/>
    <n v="2"/>
    <n v="1"/>
    <n v="4"/>
    <n v="2376"/>
    <n v="26537"/>
    <n v="1"/>
    <n v="13"/>
    <n v="3"/>
    <n v="2"/>
    <n v="80"/>
    <n v="1"/>
    <n v="2"/>
    <n v="4"/>
    <n v="2"/>
    <n v="2"/>
    <n v="2"/>
    <n v="2"/>
  </r>
  <r>
    <s v="Yes"/>
    <s v="Travel_Rarely"/>
    <x v="0"/>
    <s v="Ex-Employees"/>
    <x v="0"/>
    <x v="3"/>
    <s v="STAFF-1188"/>
    <x v="849"/>
    <x v="0"/>
    <x v="0"/>
    <x v="0"/>
    <s v="No"/>
    <s v="Y"/>
    <n v="2"/>
    <n v="-2"/>
    <n v="0"/>
    <n v="43"/>
    <n v="1"/>
    <n v="1"/>
    <n v="1"/>
    <n v="0"/>
    <n v="1372"/>
    <n v="9"/>
    <x v="3"/>
    <n v="1"/>
    <n v="1"/>
    <n v="85"/>
    <n v="1"/>
    <n v="2"/>
    <n v="2"/>
    <n v="5346"/>
    <n v="9489"/>
    <n v="8"/>
    <n v="13"/>
    <n v="3"/>
    <n v="2"/>
    <n v="80"/>
    <n v="0"/>
    <n v="7"/>
    <n v="2"/>
    <n v="4"/>
    <n v="3"/>
    <n v="1"/>
    <n v="3"/>
  </r>
  <r>
    <s v="No"/>
    <s v="Non-Travel"/>
    <x v="2"/>
    <s v="Current Employees"/>
    <x v="0"/>
    <x v="0"/>
    <s v="STAFF-1190"/>
    <x v="850"/>
    <x v="0"/>
    <x v="6"/>
    <x v="2"/>
    <s v="No"/>
    <s v="Y"/>
    <n v="3"/>
    <n v="-2"/>
    <n v="0"/>
    <n v="32"/>
    <n v="0"/>
    <m/>
    <n v="0"/>
    <n v="1"/>
    <n v="862"/>
    <n v="2"/>
    <x v="1"/>
    <n v="1"/>
    <n v="3"/>
    <n v="76"/>
    <n v="3"/>
    <n v="1"/>
    <n v="1"/>
    <n v="2827"/>
    <n v="14947"/>
    <n v="1"/>
    <n v="12"/>
    <n v="3"/>
    <n v="3"/>
    <n v="80"/>
    <n v="3"/>
    <n v="1"/>
    <n v="3"/>
    <n v="1"/>
    <n v="0"/>
    <n v="0"/>
    <n v="0"/>
  </r>
  <r>
    <s v="No"/>
    <s v="Travel_Rarely"/>
    <x v="3"/>
    <s v="Current Employees"/>
    <x v="1"/>
    <x v="4"/>
    <s v="STAFF-1191"/>
    <x v="851"/>
    <x v="0"/>
    <x v="5"/>
    <x v="2"/>
    <s v="No"/>
    <s v="Y"/>
    <n v="2"/>
    <n v="-2"/>
    <n v="0"/>
    <n v="56"/>
    <n v="0"/>
    <m/>
    <n v="0"/>
    <n v="1"/>
    <n v="718"/>
    <n v="4"/>
    <x v="2"/>
    <n v="1"/>
    <n v="4"/>
    <n v="92"/>
    <n v="3"/>
    <n v="5"/>
    <n v="4"/>
    <n v="19943"/>
    <n v="18575"/>
    <n v="4"/>
    <n v="13"/>
    <n v="3"/>
    <n v="4"/>
    <n v="80"/>
    <n v="1"/>
    <n v="28"/>
    <n v="3"/>
    <n v="5"/>
    <n v="2"/>
    <n v="4"/>
    <n v="2"/>
  </r>
  <r>
    <s v="No"/>
    <s v="Travel_Rarely"/>
    <x v="2"/>
    <s v="Current Employees"/>
    <x v="1"/>
    <x v="2"/>
    <s v="STAFF-1192"/>
    <x v="852"/>
    <x v="0"/>
    <x v="2"/>
    <x v="1"/>
    <s v="No"/>
    <s v="Y"/>
    <n v="5"/>
    <n v="-2"/>
    <n v="0"/>
    <n v="29"/>
    <n v="0"/>
    <m/>
    <n v="0"/>
    <n v="1"/>
    <n v="1401"/>
    <n v="6"/>
    <x v="1"/>
    <n v="1"/>
    <n v="2"/>
    <n v="54"/>
    <n v="3"/>
    <n v="1"/>
    <n v="4"/>
    <n v="3131"/>
    <n v="26342"/>
    <n v="1"/>
    <n v="13"/>
    <n v="3"/>
    <n v="1"/>
    <n v="80"/>
    <n v="1"/>
    <n v="10"/>
    <n v="3"/>
    <n v="10"/>
    <n v="8"/>
    <n v="0"/>
    <n v="8"/>
  </r>
  <r>
    <s v="No"/>
    <s v="Travel_Rarely"/>
    <x v="4"/>
    <s v="Current Employees"/>
    <x v="1"/>
    <x v="0"/>
    <s v="STAFF-1193"/>
    <x v="853"/>
    <x v="1"/>
    <x v="1"/>
    <x v="0"/>
    <s v="No"/>
    <s v="Y"/>
    <n v="4"/>
    <n v="-2"/>
    <n v="0"/>
    <n v="19"/>
    <n v="0"/>
    <m/>
    <n v="0"/>
    <n v="1"/>
    <n v="645"/>
    <n v="9"/>
    <x v="0"/>
    <n v="1"/>
    <n v="3"/>
    <n v="54"/>
    <n v="3"/>
    <n v="1"/>
    <n v="1"/>
    <n v="2552"/>
    <n v="7172"/>
    <n v="1"/>
    <n v="25"/>
    <n v="4"/>
    <n v="3"/>
    <n v="80"/>
    <n v="0"/>
    <n v="1"/>
    <n v="3"/>
    <n v="1"/>
    <n v="1"/>
    <n v="0"/>
    <n v="0"/>
  </r>
  <r>
    <s v="No"/>
    <s v="Travel_Rarely"/>
    <x v="1"/>
    <s v="Current Employees"/>
    <x v="1"/>
    <x v="2"/>
    <s v="STAFF-1195"/>
    <x v="854"/>
    <x v="0"/>
    <x v="1"/>
    <x v="1"/>
    <s v="Yes"/>
    <s v="Y"/>
    <n v="2"/>
    <n v="-2"/>
    <n v="0"/>
    <n v="45"/>
    <n v="0"/>
    <m/>
    <n v="0"/>
    <n v="1"/>
    <n v="1457"/>
    <n v="7"/>
    <x v="3"/>
    <n v="1"/>
    <n v="1"/>
    <n v="83"/>
    <n v="3"/>
    <n v="1"/>
    <n v="3"/>
    <n v="4477"/>
    <n v="20100"/>
    <n v="4"/>
    <n v="19"/>
    <n v="3"/>
    <n v="3"/>
    <n v="80"/>
    <n v="1"/>
    <n v="7"/>
    <n v="2"/>
    <n v="3"/>
    <n v="2"/>
    <n v="0"/>
    <n v="2"/>
  </r>
  <r>
    <s v="No"/>
    <s v="Travel_Rarely"/>
    <x v="0"/>
    <s v="Current Employees"/>
    <x v="1"/>
    <x v="0"/>
    <s v="STAFF-1196"/>
    <x v="855"/>
    <x v="0"/>
    <x v="3"/>
    <x v="1"/>
    <s v="No"/>
    <s v="Y"/>
    <n v="2"/>
    <n v="-2"/>
    <n v="0"/>
    <n v="37"/>
    <n v="0"/>
    <m/>
    <n v="0"/>
    <n v="1"/>
    <n v="977"/>
    <n v="1"/>
    <x v="3"/>
    <n v="1"/>
    <n v="4"/>
    <n v="56"/>
    <n v="2"/>
    <n v="2"/>
    <n v="1"/>
    <n v="6474"/>
    <n v="9961"/>
    <n v="1"/>
    <n v="13"/>
    <n v="3"/>
    <n v="2"/>
    <n v="80"/>
    <n v="1"/>
    <n v="14"/>
    <n v="2"/>
    <n v="14"/>
    <n v="8"/>
    <n v="3"/>
    <n v="11"/>
  </r>
  <r>
    <s v="No"/>
    <s v="Travel_Rarely"/>
    <x v="4"/>
    <s v="Current Employees"/>
    <x v="1"/>
    <x v="0"/>
    <s v="STAFF-1198"/>
    <x v="856"/>
    <x v="1"/>
    <x v="2"/>
    <x v="0"/>
    <s v="No"/>
    <s v="Y"/>
    <n v="2"/>
    <n v="-2"/>
    <n v="0"/>
    <n v="20"/>
    <n v="0"/>
    <m/>
    <n v="0"/>
    <n v="1"/>
    <n v="805"/>
    <n v="3"/>
    <x v="3"/>
    <n v="1"/>
    <n v="1"/>
    <n v="87"/>
    <n v="2"/>
    <n v="1"/>
    <n v="1"/>
    <n v="3033"/>
    <n v="12828"/>
    <n v="1"/>
    <n v="12"/>
    <n v="3"/>
    <n v="1"/>
    <n v="80"/>
    <n v="0"/>
    <n v="2"/>
    <n v="2"/>
    <n v="2"/>
    <n v="2"/>
    <n v="1"/>
    <n v="2"/>
  </r>
  <r>
    <s v="Yes"/>
    <s v="Travel_Rarely"/>
    <x v="0"/>
    <s v="Ex-Employees"/>
    <x v="1"/>
    <x v="0"/>
    <s v="STAFF-1200"/>
    <x v="857"/>
    <x v="1"/>
    <x v="1"/>
    <x v="0"/>
    <s v="Yes"/>
    <s v="Y"/>
    <n v="4"/>
    <n v="-2"/>
    <n v="0"/>
    <n v="44"/>
    <n v="1"/>
    <n v="1"/>
    <n v="1"/>
    <n v="0"/>
    <n v="1097"/>
    <n v="10"/>
    <x v="2"/>
    <n v="1"/>
    <n v="3"/>
    <n v="96"/>
    <n v="3"/>
    <n v="1"/>
    <n v="1"/>
    <n v="2936"/>
    <n v="10826"/>
    <n v="1"/>
    <n v="11"/>
    <n v="3"/>
    <n v="3"/>
    <n v="80"/>
    <n v="0"/>
    <n v="6"/>
    <n v="3"/>
    <n v="6"/>
    <n v="4"/>
    <n v="0"/>
    <n v="2"/>
  </r>
  <r>
    <s v="No"/>
    <s v="Travel_Rarely"/>
    <x v="1"/>
    <s v="Current Employees"/>
    <x v="1"/>
    <x v="2"/>
    <s v="STAFF-1201"/>
    <x v="858"/>
    <x v="0"/>
    <x v="5"/>
    <x v="2"/>
    <s v="No"/>
    <s v="Y"/>
    <n v="6"/>
    <n v="-2"/>
    <n v="0"/>
    <n v="53"/>
    <n v="0"/>
    <m/>
    <n v="0"/>
    <n v="1"/>
    <n v="1223"/>
    <n v="7"/>
    <x v="0"/>
    <n v="1"/>
    <n v="4"/>
    <n v="50"/>
    <n v="3"/>
    <n v="5"/>
    <n v="3"/>
    <n v="18606"/>
    <n v="18640"/>
    <n v="3"/>
    <n v="18"/>
    <n v="3"/>
    <n v="2"/>
    <n v="80"/>
    <n v="1"/>
    <n v="26"/>
    <n v="3"/>
    <n v="7"/>
    <n v="7"/>
    <n v="4"/>
    <n v="7"/>
  </r>
  <r>
    <s v="No"/>
    <s v="Travel_Rarely"/>
    <x v="2"/>
    <s v="Current Employees"/>
    <x v="1"/>
    <x v="0"/>
    <s v="STAFF-1202"/>
    <x v="859"/>
    <x v="0"/>
    <x v="1"/>
    <x v="1"/>
    <s v="Yes"/>
    <s v="Y"/>
    <n v="2"/>
    <n v="-2"/>
    <n v="0"/>
    <n v="29"/>
    <n v="0"/>
    <m/>
    <n v="0"/>
    <n v="1"/>
    <n v="942"/>
    <n v="15"/>
    <x v="1"/>
    <n v="1"/>
    <n v="2"/>
    <n v="69"/>
    <n v="1"/>
    <n v="1"/>
    <n v="1"/>
    <n v="2168"/>
    <n v="26933"/>
    <n v="0"/>
    <n v="18"/>
    <n v="3"/>
    <n v="1"/>
    <n v="80"/>
    <n v="1"/>
    <n v="6"/>
    <n v="2"/>
    <n v="5"/>
    <n v="4"/>
    <n v="1"/>
    <n v="3"/>
  </r>
  <r>
    <s v="Yes"/>
    <s v="Travel_Frequently"/>
    <x v="4"/>
    <s v="Ex-Employees"/>
    <x v="1"/>
    <x v="0"/>
    <s v="STAFF-1203"/>
    <x v="860"/>
    <x v="1"/>
    <x v="1"/>
    <x v="1"/>
    <s v="Yes"/>
    <s v="Y"/>
    <n v="5"/>
    <n v="-2"/>
    <n v="0"/>
    <n v="22"/>
    <n v="1"/>
    <n v="1"/>
    <n v="1"/>
    <n v="0"/>
    <n v="1256"/>
    <n v="3"/>
    <x v="2"/>
    <n v="1"/>
    <n v="3"/>
    <n v="48"/>
    <n v="2"/>
    <n v="1"/>
    <n v="1"/>
    <n v="2853"/>
    <n v="4223"/>
    <n v="0"/>
    <n v="11"/>
    <n v="3"/>
    <n v="2"/>
    <n v="80"/>
    <n v="1"/>
    <n v="1"/>
    <n v="3"/>
    <n v="0"/>
    <n v="0"/>
    <n v="0"/>
    <n v="0"/>
  </r>
  <r>
    <s v="No"/>
    <s v="Travel_Rarely"/>
    <x v="1"/>
    <s v="Current Employees"/>
    <x v="0"/>
    <x v="3"/>
    <s v="STAFF-1204"/>
    <x v="861"/>
    <x v="0"/>
    <x v="5"/>
    <x v="1"/>
    <s v="No"/>
    <s v="Y"/>
    <n v="2"/>
    <n v="-2"/>
    <n v="0"/>
    <n v="46"/>
    <n v="0"/>
    <m/>
    <n v="0"/>
    <n v="1"/>
    <n v="1402"/>
    <n v="2"/>
    <x v="3"/>
    <n v="1"/>
    <n v="3"/>
    <n v="69"/>
    <n v="3"/>
    <n v="4"/>
    <n v="2"/>
    <n v="17048"/>
    <n v="24097"/>
    <n v="8"/>
    <n v="23"/>
    <n v="4"/>
    <n v="1"/>
    <n v="80"/>
    <n v="0"/>
    <n v="28"/>
    <n v="3"/>
    <n v="26"/>
    <n v="15"/>
    <n v="15"/>
    <n v="9"/>
  </r>
  <r>
    <s v="No"/>
    <s v="Non-Travel"/>
    <x v="0"/>
    <s v="Current Employees"/>
    <x v="1"/>
    <x v="0"/>
    <s v="STAFF-1206"/>
    <x v="862"/>
    <x v="1"/>
    <x v="1"/>
    <x v="0"/>
    <s v="No"/>
    <s v="Y"/>
    <n v="3"/>
    <n v="-2"/>
    <n v="0"/>
    <n v="44"/>
    <n v="0"/>
    <m/>
    <n v="0"/>
    <n v="1"/>
    <n v="111"/>
    <n v="17"/>
    <x v="3"/>
    <n v="1"/>
    <n v="4"/>
    <n v="74"/>
    <n v="1"/>
    <n v="1"/>
    <n v="1"/>
    <n v="2290"/>
    <n v="4279"/>
    <n v="2"/>
    <n v="13"/>
    <n v="3"/>
    <n v="4"/>
    <n v="80"/>
    <n v="0"/>
    <n v="6"/>
    <n v="3"/>
    <n v="0"/>
    <n v="0"/>
    <n v="0"/>
    <n v="0"/>
  </r>
  <r>
    <s v="No"/>
    <s v="Travel_Rarely"/>
    <x v="2"/>
    <s v="Current Employees"/>
    <x v="2"/>
    <x v="5"/>
    <s v="STAFF-1207"/>
    <x v="863"/>
    <x v="1"/>
    <x v="8"/>
    <x v="1"/>
    <s v="No"/>
    <s v="Y"/>
    <n v="2"/>
    <n v="-2"/>
    <n v="0"/>
    <n v="33"/>
    <n v="0"/>
    <m/>
    <n v="0"/>
    <n v="1"/>
    <n v="147"/>
    <n v="2"/>
    <x v="3"/>
    <n v="1"/>
    <n v="2"/>
    <n v="99"/>
    <n v="3"/>
    <n v="1"/>
    <n v="3"/>
    <n v="3600"/>
    <n v="8429"/>
    <n v="1"/>
    <n v="13"/>
    <n v="3"/>
    <n v="4"/>
    <n v="80"/>
    <n v="1"/>
    <n v="5"/>
    <n v="3"/>
    <n v="5"/>
    <n v="4"/>
    <n v="1"/>
    <n v="4"/>
  </r>
  <r>
    <s v="Yes"/>
    <s v="Non-Travel"/>
    <x v="0"/>
    <s v="Ex-Employees"/>
    <x v="1"/>
    <x v="0"/>
    <s v="STAFF-1210"/>
    <x v="864"/>
    <x v="1"/>
    <x v="1"/>
    <x v="2"/>
    <s v="No"/>
    <s v="Y"/>
    <n v="2"/>
    <n v="-2"/>
    <n v="0"/>
    <n v="41"/>
    <n v="1"/>
    <n v="1"/>
    <n v="1"/>
    <n v="0"/>
    <n v="906"/>
    <n v="5"/>
    <x v="0"/>
    <n v="1"/>
    <n v="1"/>
    <n v="95"/>
    <n v="2"/>
    <n v="1"/>
    <n v="1"/>
    <n v="2107"/>
    <n v="20293"/>
    <n v="6"/>
    <n v="17"/>
    <n v="3"/>
    <n v="1"/>
    <n v="80"/>
    <n v="1"/>
    <n v="5"/>
    <n v="1"/>
    <n v="1"/>
    <n v="0"/>
    <n v="0"/>
    <n v="0"/>
  </r>
  <r>
    <s v="No"/>
    <s v="Travel_Rarely"/>
    <x v="2"/>
    <s v="Current Employees"/>
    <x v="0"/>
    <x v="0"/>
    <s v="STAFF-1211"/>
    <x v="865"/>
    <x v="1"/>
    <x v="0"/>
    <x v="2"/>
    <s v="No"/>
    <s v="Y"/>
    <n v="3"/>
    <n v="-2"/>
    <n v="0"/>
    <n v="30"/>
    <n v="0"/>
    <m/>
    <n v="0"/>
    <n v="1"/>
    <n v="1329"/>
    <n v="29"/>
    <x v="2"/>
    <n v="1"/>
    <n v="3"/>
    <n v="61"/>
    <n v="3"/>
    <n v="2"/>
    <n v="1"/>
    <n v="4115"/>
    <n v="13192"/>
    <n v="8"/>
    <n v="19"/>
    <n v="3"/>
    <n v="3"/>
    <n v="80"/>
    <n v="3"/>
    <n v="8"/>
    <n v="3"/>
    <n v="4"/>
    <n v="3"/>
    <n v="0"/>
    <n v="3"/>
  </r>
  <r>
    <s v="No"/>
    <s v="Travel_Frequently"/>
    <x v="0"/>
    <s v="Current Employees"/>
    <x v="0"/>
    <x v="2"/>
    <s v="STAFF-1212"/>
    <x v="866"/>
    <x v="1"/>
    <x v="0"/>
    <x v="1"/>
    <s v="No"/>
    <s v="Y"/>
    <n v="2"/>
    <n v="-2"/>
    <n v="0"/>
    <n v="40"/>
    <n v="0"/>
    <m/>
    <n v="0"/>
    <n v="1"/>
    <n v="1184"/>
    <n v="2"/>
    <x v="2"/>
    <n v="1"/>
    <n v="2"/>
    <n v="62"/>
    <n v="3"/>
    <n v="2"/>
    <n v="2"/>
    <n v="4327"/>
    <n v="25440"/>
    <n v="5"/>
    <n v="12"/>
    <n v="3"/>
    <n v="4"/>
    <n v="80"/>
    <n v="3"/>
    <n v="5"/>
    <n v="3"/>
    <n v="0"/>
    <n v="0"/>
    <n v="0"/>
    <n v="0"/>
  </r>
  <r>
    <s v="No"/>
    <s v="Travel_Frequently"/>
    <x v="1"/>
    <s v="Current Employees"/>
    <x v="1"/>
    <x v="2"/>
    <s v="STAFF-1215"/>
    <x v="867"/>
    <x v="0"/>
    <x v="5"/>
    <x v="1"/>
    <s v="No"/>
    <s v="Y"/>
    <n v="3"/>
    <n v="-2"/>
    <n v="0"/>
    <n v="50"/>
    <n v="0"/>
    <m/>
    <n v="0"/>
    <n v="1"/>
    <n v="1421"/>
    <n v="2"/>
    <x v="3"/>
    <n v="1"/>
    <n v="4"/>
    <n v="30"/>
    <n v="3"/>
    <n v="4"/>
    <n v="3"/>
    <n v="17856"/>
    <n v="9490"/>
    <n v="2"/>
    <n v="22"/>
    <n v="4"/>
    <n v="3"/>
    <n v="80"/>
    <n v="1"/>
    <n v="32"/>
    <n v="3"/>
    <n v="2"/>
    <n v="2"/>
    <n v="2"/>
    <n v="2"/>
  </r>
  <r>
    <s v="No"/>
    <s v="Travel_Rarely"/>
    <x v="2"/>
    <s v="Current Employees"/>
    <x v="1"/>
    <x v="2"/>
    <s v="STAFF-1216"/>
    <x v="868"/>
    <x v="1"/>
    <x v="2"/>
    <x v="1"/>
    <s v="No"/>
    <s v="Y"/>
    <n v="2"/>
    <n v="-2"/>
    <n v="0"/>
    <n v="28"/>
    <n v="0"/>
    <m/>
    <n v="0"/>
    <n v="1"/>
    <n v="1179"/>
    <n v="19"/>
    <x v="2"/>
    <n v="1"/>
    <n v="4"/>
    <n v="78"/>
    <n v="2"/>
    <n v="1"/>
    <n v="3"/>
    <n v="3196"/>
    <n v="12449"/>
    <n v="1"/>
    <n v="12"/>
    <n v="3"/>
    <n v="3"/>
    <n v="80"/>
    <n v="3"/>
    <n v="6"/>
    <n v="3"/>
    <n v="6"/>
    <n v="5"/>
    <n v="3"/>
    <n v="3"/>
  </r>
  <r>
    <s v="No"/>
    <s v="Travel_Rarely"/>
    <x v="1"/>
    <s v="Current Employees"/>
    <x v="1"/>
    <x v="0"/>
    <s v="STAFF-1217"/>
    <x v="869"/>
    <x v="1"/>
    <x v="7"/>
    <x v="1"/>
    <s v="No"/>
    <s v="Y"/>
    <n v="2"/>
    <n v="-2"/>
    <n v="0"/>
    <n v="46"/>
    <n v="0"/>
    <m/>
    <n v="0"/>
    <n v="1"/>
    <n v="1450"/>
    <n v="15"/>
    <x v="0"/>
    <n v="1"/>
    <n v="4"/>
    <n v="52"/>
    <n v="3"/>
    <n v="5"/>
    <n v="1"/>
    <n v="19081"/>
    <n v="10849"/>
    <n v="5"/>
    <n v="11"/>
    <n v="3"/>
    <n v="1"/>
    <n v="80"/>
    <n v="1"/>
    <n v="25"/>
    <n v="3"/>
    <n v="4"/>
    <n v="2"/>
    <n v="0"/>
    <n v="3"/>
  </r>
  <r>
    <s v="No"/>
    <s v="Travel_Rarely"/>
    <x v="0"/>
    <s v="Current Employees"/>
    <x v="0"/>
    <x v="0"/>
    <s v="STAFF-1218"/>
    <x v="870"/>
    <x v="1"/>
    <x v="0"/>
    <x v="1"/>
    <s v="Yes"/>
    <s v="Y"/>
    <n v="2"/>
    <n v="-2"/>
    <n v="0"/>
    <n v="35"/>
    <n v="0"/>
    <m/>
    <n v="0"/>
    <n v="1"/>
    <n v="1361"/>
    <n v="17"/>
    <x v="2"/>
    <n v="1"/>
    <n v="3"/>
    <n v="94"/>
    <n v="3"/>
    <n v="2"/>
    <n v="1"/>
    <n v="8966"/>
    <n v="21026"/>
    <n v="3"/>
    <n v="15"/>
    <n v="3"/>
    <n v="4"/>
    <n v="80"/>
    <n v="3"/>
    <n v="15"/>
    <n v="3"/>
    <n v="7"/>
    <n v="7"/>
    <n v="1"/>
    <n v="7"/>
  </r>
  <r>
    <s v="Yes"/>
    <s v="Travel_Rarely"/>
    <x v="4"/>
    <s v="Ex-Employees"/>
    <x v="1"/>
    <x v="0"/>
    <s v="STAFF-1219"/>
    <x v="871"/>
    <x v="0"/>
    <x v="2"/>
    <x v="1"/>
    <s v="No"/>
    <s v="Y"/>
    <n v="3"/>
    <n v="-2"/>
    <n v="0"/>
    <n v="24"/>
    <n v="1"/>
    <n v="1"/>
    <n v="1"/>
    <n v="0"/>
    <n v="984"/>
    <n v="17"/>
    <x v="0"/>
    <n v="1"/>
    <n v="4"/>
    <n v="97"/>
    <n v="3"/>
    <n v="1"/>
    <n v="1"/>
    <n v="2210"/>
    <n v="3372"/>
    <n v="1"/>
    <n v="13"/>
    <n v="3"/>
    <n v="1"/>
    <n v="80"/>
    <n v="1"/>
    <n v="1"/>
    <n v="1"/>
    <n v="1"/>
    <n v="0"/>
    <n v="0"/>
    <n v="0"/>
  </r>
  <r>
    <s v="No"/>
    <s v="Travel_Frequently"/>
    <x v="2"/>
    <s v="Current Employees"/>
    <x v="0"/>
    <x v="2"/>
    <s v="STAFF-1220"/>
    <x v="872"/>
    <x v="0"/>
    <x v="0"/>
    <x v="1"/>
    <s v="No"/>
    <s v="Y"/>
    <n v="3"/>
    <n v="-2"/>
    <n v="0"/>
    <n v="33"/>
    <n v="0"/>
    <m/>
    <n v="0"/>
    <n v="1"/>
    <n v="1146"/>
    <n v="25"/>
    <x v="3"/>
    <n v="1"/>
    <n v="2"/>
    <n v="82"/>
    <n v="3"/>
    <n v="2"/>
    <n v="3"/>
    <n v="4539"/>
    <n v="4905"/>
    <n v="1"/>
    <n v="12"/>
    <n v="3"/>
    <n v="1"/>
    <n v="80"/>
    <n v="1"/>
    <n v="10"/>
    <n v="2"/>
    <n v="10"/>
    <n v="7"/>
    <n v="0"/>
    <n v="1"/>
  </r>
  <r>
    <s v="No"/>
    <s v="Travel_Rarely"/>
    <x v="0"/>
    <s v="Current Employees"/>
    <x v="1"/>
    <x v="0"/>
    <s v="STAFF-1221"/>
    <x v="873"/>
    <x v="1"/>
    <x v="2"/>
    <x v="2"/>
    <s v="No"/>
    <s v="Y"/>
    <n v="4"/>
    <n v="-2"/>
    <n v="0"/>
    <n v="36"/>
    <n v="0"/>
    <m/>
    <n v="0"/>
    <n v="1"/>
    <n v="917"/>
    <n v="6"/>
    <x v="2"/>
    <n v="1"/>
    <n v="3"/>
    <n v="60"/>
    <n v="1"/>
    <n v="1"/>
    <n v="1"/>
    <n v="2741"/>
    <n v="6865"/>
    <n v="1"/>
    <n v="14"/>
    <n v="3"/>
    <n v="3"/>
    <n v="80"/>
    <n v="1"/>
    <n v="7"/>
    <n v="3"/>
    <n v="7"/>
    <n v="7"/>
    <n v="1"/>
    <n v="7"/>
  </r>
  <r>
    <s v="No"/>
    <s v="Travel_Rarely"/>
    <x v="2"/>
    <s v="Current Employees"/>
    <x v="1"/>
    <x v="0"/>
    <s v="STAFF-1224"/>
    <x v="874"/>
    <x v="1"/>
    <x v="2"/>
    <x v="2"/>
    <s v="No"/>
    <s v="Y"/>
    <n v="4"/>
    <n v="-2"/>
    <n v="0"/>
    <n v="30"/>
    <n v="0"/>
    <m/>
    <n v="0"/>
    <n v="1"/>
    <n v="853"/>
    <n v="7"/>
    <x v="2"/>
    <n v="1"/>
    <n v="3"/>
    <n v="49"/>
    <n v="3"/>
    <n v="2"/>
    <n v="1"/>
    <n v="3491"/>
    <n v="11309"/>
    <n v="1"/>
    <n v="13"/>
    <n v="3"/>
    <n v="1"/>
    <n v="80"/>
    <n v="3"/>
    <n v="10"/>
    <n v="2"/>
    <n v="10"/>
    <n v="7"/>
    <n v="8"/>
    <n v="9"/>
  </r>
  <r>
    <s v="No"/>
    <s v="Travel_Rarely"/>
    <x v="0"/>
    <s v="Current Employees"/>
    <x v="1"/>
    <x v="1"/>
    <s v="STAFF-1225"/>
    <x v="875"/>
    <x v="1"/>
    <x v="1"/>
    <x v="0"/>
    <s v="No"/>
    <s v="Y"/>
    <n v="3"/>
    <n v="-2"/>
    <n v="0"/>
    <n v="44"/>
    <n v="0"/>
    <m/>
    <n v="0"/>
    <n v="1"/>
    <n v="200"/>
    <n v="29"/>
    <x v="2"/>
    <n v="1"/>
    <n v="4"/>
    <n v="32"/>
    <n v="3"/>
    <n v="2"/>
    <n v="4"/>
    <n v="4541"/>
    <n v="7744"/>
    <n v="1"/>
    <n v="25"/>
    <n v="4"/>
    <n v="2"/>
    <n v="80"/>
    <n v="0"/>
    <n v="20"/>
    <n v="3"/>
    <n v="20"/>
    <n v="11"/>
    <n v="13"/>
    <n v="17"/>
  </r>
  <r>
    <s v="No"/>
    <s v="Travel_Rarely"/>
    <x v="4"/>
    <s v="Current Employees"/>
    <x v="0"/>
    <x v="3"/>
    <s v="STAFF-1226"/>
    <x v="876"/>
    <x v="1"/>
    <x v="6"/>
    <x v="0"/>
    <s v="No"/>
    <s v="Y"/>
    <n v="2"/>
    <n v="-2"/>
    <n v="0"/>
    <n v="20"/>
    <n v="0"/>
    <m/>
    <n v="0"/>
    <n v="1"/>
    <n v="654"/>
    <n v="21"/>
    <x v="3"/>
    <n v="1"/>
    <n v="3"/>
    <n v="43"/>
    <n v="4"/>
    <n v="1"/>
    <n v="2"/>
    <n v="2678"/>
    <n v="5050"/>
    <n v="1"/>
    <n v="17"/>
    <n v="3"/>
    <n v="4"/>
    <n v="80"/>
    <n v="0"/>
    <n v="2"/>
    <n v="3"/>
    <n v="2"/>
    <n v="1"/>
    <n v="2"/>
    <n v="2"/>
  </r>
  <r>
    <s v="No"/>
    <s v="Travel_Rarely"/>
    <x v="1"/>
    <s v="Current Employees"/>
    <x v="1"/>
    <x v="4"/>
    <s v="STAFF-1228"/>
    <x v="877"/>
    <x v="1"/>
    <x v="3"/>
    <x v="2"/>
    <s v="No"/>
    <s v="Y"/>
    <n v="3"/>
    <n v="-2"/>
    <n v="0"/>
    <n v="46"/>
    <n v="0"/>
    <m/>
    <n v="0"/>
    <n v="1"/>
    <n v="150"/>
    <n v="2"/>
    <x v="2"/>
    <n v="1"/>
    <n v="4"/>
    <n v="60"/>
    <n v="3"/>
    <n v="2"/>
    <n v="4"/>
    <n v="7379"/>
    <n v="17433"/>
    <n v="2"/>
    <n v="11"/>
    <n v="3"/>
    <n v="3"/>
    <n v="80"/>
    <n v="1"/>
    <n v="12"/>
    <n v="2"/>
    <n v="6"/>
    <n v="3"/>
    <n v="1"/>
    <n v="4"/>
  </r>
  <r>
    <s v="No"/>
    <s v="Non-Travel"/>
    <x v="0"/>
    <s v="Current Employees"/>
    <x v="2"/>
    <x v="2"/>
    <s v="STAFF-1231"/>
    <x v="878"/>
    <x v="1"/>
    <x v="8"/>
    <x v="1"/>
    <s v="No"/>
    <s v="Y"/>
    <n v="3"/>
    <n v="-2"/>
    <n v="0"/>
    <n v="42"/>
    <n v="0"/>
    <m/>
    <n v="0"/>
    <n v="1"/>
    <n v="179"/>
    <n v="2"/>
    <x v="4"/>
    <n v="1"/>
    <n v="4"/>
    <n v="79"/>
    <n v="4"/>
    <n v="2"/>
    <n v="3"/>
    <n v="6272"/>
    <n v="12858"/>
    <n v="7"/>
    <n v="16"/>
    <n v="3"/>
    <n v="1"/>
    <n v="80"/>
    <n v="1"/>
    <n v="10"/>
    <n v="4"/>
    <n v="4"/>
    <n v="3"/>
    <n v="0"/>
    <n v="3"/>
  </r>
  <r>
    <s v="No"/>
    <s v="Travel_Rarely"/>
    <x v="3"/>
    <s v="Current Employees"/>
    <x v="0"/>
    <x v="3"/>
    <s v="STAFF-1233"/>
    <x v="879"/>
    <x v="1"/>
    <x v="0"/>
    <x v="2"/>
    <s v="Yes"/>
    <s v="Y"/>
    <n v="3"/>
    <n v="-2"/>
    <n v="0"/>
    <n v="60"/>
    <n v="0"/>
    <m/>
    <n v="0"/>
    <n v="1"/>
    <n v="696"/>
    <n v="7"/>
    <x v="2"/>
    <n v="1"/>
    <n v="2"/>
    <n v="52"/>
    <n v="4"/>
    <n v="2"/>
    <n v="2"/>
    <n v="5220"/>
    <n v="10893"/>
    <n v="0"/>
    <n v="18"/>
    <n v="3"/>
    <n v="2"/>
    <n v="80"/>
    <n v="1"/>
    <n v="12"/>
    <n v="3"/>
    <n v="11"/>
    <n v="7"/>
    <n v="1"/>
    <n v="9"/>
  </r>
  <r>
    <s v="No"/>
    <s v="Travel_Frequently"/>
    <x v="2"/>
    <s v="Current Employees"/>
    <x v="1"/>
    <x v="1"/>
    <s v="STAFF-1234"/>
    <x v="880"/>
    <x v="0"/>
    <x v="2"/>
    <x v="1"/>
    <s v="No"/>
    <s v="Y"/>
    <n v="2"/>
    <n v="-2"/>
    <n v="0"/>
    <n v="32"/>
    <n v="0"/>
    <m/>
    <n v="0"/>
    <n v="1"/>
    <n v="116"/>
    <n v="13"/>
    <x v="3"/>
    <n v="1"/>
    <n v="3"/>
    <n v="77"/>
    <n v="2"/>
    <n v="1"/>
    <n v="2"/>
    <n v="2743"/>
    <n v="7331"/>
    <n v="1"/>
    <n v="20"/>
    <n v="4"/>
    <n v="3"/>
    <n v="80"/>
    <n v="1"/>
    <n v="2"/>
    <n v="3"/>
    <n v="2"/>
    <n v="2"/>
    <n v="2"/>
    <n v="2"/>
  </r>
  <r>
    <s v="No"/>
    <s v="Travel_Frequently"/>
    <x v="2"/>
    <s v="Current Employees"/>
    <x v="1"/>
    <x v="0"/>
    <s v="STAFF-1235"/>
    <x v="881"/>
    <x v="0"/>
    <x v="1"/>
    <x v="0"/>
    <s v="Yes"/>
    <s v="Y"/>
    <n v="2"/>
    <n v="-2"/>
    <n v="0"/>
    <n v="32"/>
    <n v="0"/>
    <m/>
    <n v="0"/>
    <n v="1"/>
    <n v="1316"/>
    <n v="2"/>
    <x v="0"/>
    <n v="1"/>
    <n v="4"/>
    <n v="38"/>
    <n v="3"/>
    <n v="2"/>
    <n v="1"/>
    <n v="4998"/>
    <n v="2338"/>
    <n v="4"/>
    <n v="14"/>
    <n v="3"/>
    <n v="4"/>
    <n v="80"/>
    <n v="0"/>
    <n v="10"/>
    <n v="3"/>
    <n v="8"/>
    <n v="7"/>
    <n v="0"/>
    <n v="7"/>
  </r>
  <r>
    <s v="No"/>
    <s v="Travel_Rarely"/>
    <x v="0"/>
    <s v="Current Employees"/>
    <x v="1"/>
    <x v="4"/>
    <s v="STAFF-1237"/>
    <x v="882"/>
    <x v="0"/>
    <x v="3"/>
    <x v="2"/>
    <s v="Yes"/>
    <s v="Y"/>
    <n v="2"/>
    <n v="-2"/>
    <n v="0"/>
    <n v="36"/>
    <n v="0"/>
    <m/>
    <n v="0"/>
    <n v="1"/>
    <n v="363"/>
    <n v="1"/>
    <x v="3"/>
    <n v="1"/>
    <n v="4"/>
    <n v="77"/>
    <n v="1"/>
    <n v="3"/>
    <n v="4"/>
    <n v="10252"/>
    <n v="4235"/>
    <n v="2"/>
    <n v="21"/>
    <n v="4"/>
    <n v="3"/>
    <n v="80"/>
    <n v="1"/>
    <n v="17"/>
    <n v="3"/>
    <n v="7"/>
    <n v="7"/>
    <n v="7"/>
    <n v="7"/>
  </r>
  <r>
    <s v="No"/>
    <s v="Travel_Rarely"/>
    <x v="2"/>
    <s v="Current Employees"/>
    <x v="1"/>
    <x v="2"/>
    <s v="STAFF-1238"/>
    <x v="883"/>
    <x v="1"/>
    <x v="1"/>
    <x v="1"/>
    <s v="No"/>
    <s v="Y"/>
    <n v="5"/>
    <n v="-2"/>
    <n v="0"/>
    <n v="33"/>
    <n v="0"/>
    <m/>
    <n v="0"/>
    <n v="1"/>
    <n v="117"/>
    <n v="9"/>
    <x v="3"/>
    <n v="1"/>
    <n v="1"/>
    <n v="60"/>
    <n v="3"/>
    <n v="1"/>
    <n v="4"/>
    <n v="2781"/>
    <n v="6311"/>
    <n v="0"/>
    <n v="13"/>
    <n v="3"/>
    <n v="2"/>
    <n v="80"/>
    <n v="1"/>
    <n v="15"/>
    <n v="3"/>
    <n v="14"/>
    <n v="10"/>
    <n v="4"/>
    <n v="10"/>
  </r>
  <r>
    <s v="No"/>
    <s v="Travel_Rarely"/>
    <x v="0"/>
    <s v="Current Employees"/>
    <x v="0"/>
    <x v="4"/>
    <s v="STAFF-1239"/>
    <x v="884"/>
    <x v="0"/>
    <x v="0"/>
    <x v="2"/>
    <s v="No"/>
    <s v="Y"/>
    <n v="2"/>
    <n v="-2"/>
    <n v="0"/>
    <n v="40"/>
    <n v="0"/>
    <m/>
    <n v="0"/>
    <n v="1"/>
    <n v="107"/>
    <n v="10"/>
    <x v="3"/>
    <n v="1"/>
    <n v="4"/>
    <n v="84"/>
    <n v="2"/>
    <n v="2"/>
    <n v="4"/>
    <n v="6852"/>
    <n v="11591"/>
    <n v="7"/>
    <n v="12"/>
    <n v="3"/>
    <n v="2"/>
    <n v="80"/>
    <n v="1"/>
    <n v="7"/>
    <n v="4"/>
    <n v="5"/>
    <n v="1"/>
    <n v="1"/>
    <n v="3"/>
  </r>
  <r>
    <s v="No"/>
    <s v="Travel_Rarely"/>
    <x v="2"/>
    <s v="Current Employees"/>
    <x v="0"/>
    <x v="0"/>
    <s v="STAFF-1240"/>
    <x v="885"/>
    <x v="1"/>
    <x v="0"/>
    <x v="0"/>
    <s v="No"/>
    <s v="Y"/>
    <n v="4"/>
    <n v="-2"/>
    <n v="0"/>
    <n v="25"/>
    <n v="0"/>
    <m/>
    <n v="0"/>
    <n v="1"/>
    <n v="1356"/>
    <n v="10"/>
    <x v="2"/>
    <n v="1"/>
    <n v="3"/>
    <n v="57"/>
    <n v="3"/>
    <n v="2"/>
    <n v="1"/>
    <n v="4950"/>
    <n v="20623"/>
    <n v="0"/>
    <n v="14"/>
    <n v="3"/>
    <n v="2"/>
    <n v="80"/>
    <n v="0"/>
    <n v="5"/>
    <n v="3"/>
    <n v="4"/>
    <n v="3"/>
    <n v="1"/>
    <n v="1"/>
  </r>
  <r>
    <s v="No"/>
    <s v="Travel_Rarely"/>
    <x v="2"/>
    <s v="Current Employees"/>
    <x v="1"/>
    <x v="2"/>
    <s v="STAFF-1241"/>
    <x v="886"/>
    <x v="1"/>
    <x v="1"/>
    <x v="1"/>
    <s v="Yes"/>
    <s v="Y"/>
    <n v="2"/>
    <n v="-2"/>
    <n v="0"/>
    <n v="30"/>
    <n v="0"/>
    <m/>
    <n v="0"/>
    <n v="1"/>
    <n v="1465"/>
    <n v="1"/>
    <x v="3"/>
    <n v="1"/>
    <n v="4"/>
    <n v="63"/>
    <n v="3"/>
    <n v="1"/>
    <n v="2"/>
    <n v="3579"/>
    <n v="9369"/>
    <n v="0"/>
    <n v="21"/>
    <n v="4"/>
    <n v="1"/>
    <n v="80"/>
    <n v="1"/>
    <n v="12"/>
    <n v="3"/>
    <n v="11"/>
    <n v="9"/>
    <n v="5"/>
    <n v="7"/>
  </r>
  <r>
    <s v="No"/>
    <s v="Travel_Frequently"/>
    <x v="0"/>
    <s v="Current Employees"/>
    <x v="1"/>
    <x v="2"/>
    <s v="STAFF-1242"/>
    <x v="887"/>
    <x v="0"/>
    <x v="7"/>
    <x v="1"/>
    <s v="Yes"/>
    <s v="Y"/>
    <n v="6"/>
    <n v="-2"/>
    <n v="0"/>
    <n v="42"/>
    <n v="0"/>
    <m/>
    <n v="0"/>
    <n v="1"/>
    <n v="458"/>
    <n v="26"/>
    <x v="4"/>
    <n v="1"/>
    <n v="1"/>
    <n v="60"/>
    <n v="3"/>
    <n v="3"/>
    <n v="3"/>
    <n v="13191"/>
    <n v="23281"/>
    <n v="3"/>
    <n v="17"/>
    <n v="3"/>
    <n v="3"/>
    <n v="80"/>
    <n v="0"/>
    <n v="20"/>
    <n v="3"/>
    <n v="1"/>
    <n v="0"/>
    <n v="0"/>
    <n v="0"/>
  </r>
  <r>
    <s v="No"/>
    <s v="Non-Travel"/>
    <x v="0"/>
    <s v="Current Employees"/>
    <x v="0"/>
    <x v="3"/>
    <s v="STAFF-1243"/>
    <x v="888"/>
    <x v="0"/>
    <x v="0"/>
    <x v="1"/>
    <s v="Yes"/>
    <s v="Y"/>
    <n v="6"/>
    <n v="-2"/>
    <n v="0"/>
    <n v="35"/>
    <n v="0"/>
    <m/>
    <n v="0"/>
    <n v="1"/>
    <n v="1212"/>
    <n v="8"/>
    <x v="0"/>
    <n v="1"/>
    <n v="3"/>
    <n v="78"/>
    <n v="2"/>
    <n v="3"/>
    <n v="2"/>
    <n v="10377"/>
    <n v="13755"/>
    <n v="4"/>
    <n v="11"/>
    <n v="3"/>
    <n v="2"/>
    <n v="80"/>
    <n v="1"/>
    <n v="16"/>
    <n v="2"/>
    <n v="13"/>
    <n v="2"/>
    <n v="4"/>
    <n v="12"/>
  </r>
  <r>
    <s v="No"/>
    <s v="Travel_Rarely"/>
    <x v="2"/>
    <s v="Current Employees"/>
    <x v="1"/>
    <x v="0"/>
    <s v="STAFF-1244"/>
    <x v="889"/>
    <x v="1"/>
    <x v="1"/>
    <x v="1"/>
    <s v="Yes"/>
    <s v="Y"/>
    <n v="3"/>
    <n v="-2"/>
    <n v="0"/>
    <n v="27"/>
    <n v="0"/>
    <m/>
    <n v="0"/>
    <n v="1"/>
    <n v="1103"/>
    <n v="14"/>
    <x v="3"/>
    <n v="1"/>
    <n v="1"/>
    <n v="42"/>
    <n v="3"/>
    <n v="1"/>
    <n v="1"/>
    <n v="2235"/>
    <n v="14377"/>
    <n v="1"/>
    <n v="14"/>
    <n v="3"/>
    <n v="4"/>
    <n v="80"/>
    <n v="2"/>
    <n v="9"/>
    <n v="2"/>
    <n v="9"/>
    <n v="7"/>
    <n v="6"/>
    <n v="8"/>
  </r>
  <r>
    <s v="No"/>
    <s v="Travel_Frequently"/>
    <x v="1"/>
    <s v="Current Employees"/>
    <x v="1"/>
    <x v="0"/>
    <s v="STAFF-1245"/>
    <x v="890"/>
    <x v="0"/>
    <x v="3"/>
    <x v="2"/>
    <s v="No"/>
    <s v="Y"/>
    <n v="2"/>
    <n v="-2"/>
    <n v="0"/>
    <n v="54"/>
    <n v="0"/>
    <m/>
    <n v="0"/>
    <n v="1"/>
    <n v="966"/>
    <n v="1"/>
    <x v="2"/>
    <n v="1"/>
    <n v="4"/>
    <n v="53"/>
    <n v="3"/>
    <n v="3"/>
    <n v="1"/>
    <n v="10502"/>
    <n v="9659"/>
    <n v="7"/>
    <n v="17"/>
    <n v="3"/>
    <n v="1"/>
    <n v="80"/>
    <n v="1"/>
    <n v="33"/>
    <n v="1"/>
    <n v="5"/>
    <n v="4"/>
    <n v="1"/>
    <n v="4"/>
  </r>
  <r>
    <s v="No"/>
    <s v="Travel_Rarely"/>
    <x v="0"/>
    <s v="Current Employees"/>
    <x v="1"/>
    <x v="0"/>
    <s v="STAFF-1246"/>
    <x v="891"/>
    <x v="0"/>
    <x v="1"/>
    <x v="1"/>
    <s v="No"/>
    <s v="Y"/>
    <n v="5"/>
    <n v="-2"/>
    <n v="0"/>
    <n v="44"/>
    <n v="0"/>
    <m/>
    <n v="0"/>
    <n v="1"/>
    <n v="1117"/>
    <n v="2"/>
    <x v="1"/>
    <n v="1"/>
    <n v="1"/>
    <n v="72"/>
    <n v="4"/>
    <n v="1"/>
    <n v="1"/>
    <n v="2011"/>
    <n v="19982"/>
    <n v="1"/>
    <n v="13"/>
    <n v="3"/>
    <n v="4"/>
    <n v="80"/>
    <n v="1"/>
    <n v="10"/>
    <n v="3"/>
    <n v="10"/>
    <n v="5"/>
    <n v="7"/>
    <n v="7"/>
  </r>
  <r>
    <s v="Yes"/>
    <s v="Non-Travel"/>
    <x v="4"/>
    <s v="Ex-Employees"/>
    <x v="1"/>
    <x v="2"/>
    <s v="STAFF-1248"/>
    <x v="892"/>
    <x v="0"/>
    <x v="1"/>
    <x v="0"/>
    <s v="Yes"/>
    <s v="Y"/>
    <n v="2"/>
    <n v="-2"/>
    <n v="0"/>
    <n v="19"/>
    <n v="1"/>
    <n v="1"/>
    <n v="1"/>
    <n v="0"/>
    <n v="504"/>
    <n v="10"/>
    <x v="3"/>
    <n v="1"/>
    <n v="1"/>
    <n v="96"/>
    <n v="2"/>
    <n v="1"/>
    <n v="2"/>
    <n v="1859"/>
    <n v="6148"/>
    <n v="1"/>
    <n v="25"/>
    <n v="4"/>
    <n v="2"/>
    <n v="80"/>
    <n v="0"/>
    <n v="1"/>
    <n v="4"/>
    <n v="1"/>
    <n v="1"/>
    <n v="0"/>
    <n v="0"/>
  </r>
  <r>
    <s v="No"/>
    <s v="Travel_Rarely"/>
    <x v="2"/>
    <s v="Current Employees"/>
    <x v="1"/>
    <x v="0"/>
    <s v="STAFF-1249"/>
    <x v="893"/>
    <x v="0"/>
    <x v="1"/>
    <x v="2"/>
    <s v="No"/>
    <s v="Y"/>
    <n v="5"/>
    <n v="-2"/>
    <n v="0"/>
    <n v="29"/>
    <n v="0"/>
    <m/>
    <n v="0"/>
    <n v="1"/>
    <n v="1010"/>
    <n v="1"/>
    <x v="3"/>
    <n v="1"/>
    <n v="1"/>
    <n v="97"/>
    <n v="3"/>
    <n v="1"/>
    <n v="1"/>
    <n v="3760"/>
    <n v="5598"/>
    <n v="1"/>
    <n v="15"/>
    <n v="3"/>
    <n v="1"/>
    <n v="80"/>
    <n v="3"/>
    <n v="3"/>
    <n v="3"/>
    <n v="3"/>
    <n v="2"/>
    <n v="1"/>
    <n v="2"/>
  </r>
  <r>
    <s v="No"/>
    <s v="Travel_Rarely"/>
    <x v="1"/>
    <s v="Current Employees"/>
    <x v="1"/>
    <x v="0"/>
    <s v="STAFF-1250"/>
    <x v="894"/>
    <x v="1"/>
    <x v="7"/>
    <x v="1"/>
    <s v="No"/>
    <s v="Y"/>
    <n v="2"/>
    <n v="-2"/>
    <n v="0"/>
    <n v="54"/>
    <n v="0"/>
    <m/>
    <n v="0"/>
    <n v="1"/>
    <n v="685"/>
    <n v="3"/>
    <x v="3"/>
    <n v="1"/>
    <n v="4"/>
    <n v="85"/>
    <n v="3"/>
    <n v="4"/>
    <n v="1"/>
    <n v="17779"/>
    <n v="23474"/>
    <n v="3"/>
    <n v="14"/>
    <n v="3"/>
    <n v="1"/>
    <n v="80"/>
    <n v="0"/>
    <n v="36"/>
    <n v="3"/>
    <n v="10"/>
    <n v="9"/>
    <n v="0"/>
    <n v="9"/>
  </r>
  <r>
    <s v="No"/>
    <s v="Travel_Rarely"/>
    <x v="2"/>
    <s v="Current Employees"/>
    <x v="1"/>
    <x v="2"/>
    <s v="STAFF-1251"/>
    <x v="895"/>
    <x v="1"/>
    <x v="4"/>
    <x v="1"/>
    <s v="Yes"/>
    <s v="Y"/>
    <n v="2"/>
    <n v="-2"/>
    <n v="0"/>
    <n v="31"/>
    <n v="0"/>
    <m/>
    <n v="0"/>
    <n v="1"/>
    <n v="1332"/>
    <n v="11"/>
    <x v="0"/>
    <n v="1"/>
    <n v="3"/>
    <n v="80"/>
    <n v="3"/>
    <n v="2"/>
    <n v="3"/>
    <n v="6833"/>
    <n v="17089"/>
    <n v="1"/>
    <n v="12"/>
    <n v="3"/>
    <n v="4"/>
    <n v="80"/>
    <n v="0"/>
    <n v="6"/>
    <n v="2"/>
    <n v="6"/>
    <n v="5"/>
    <n v="0"/>
    <n v="1"/>
  </r>
  <r>
    <s v="No"/>
    <s v="Travel_Rarely"/>
    <x v="2"/>
    <s v="Current Employees"/>
    <x v="1"/>
    <x v="2"/>
    <s v="STAFF-1252"/>
    <x v="896"/>
    <x v="0"/>
    <x v="4"/>
    <x v="0"/>
    <s v="No"/>
    <s v="Y"/>
    <n v="2"/>
    <n v="-2"/>
    <n v="0"/>
    <n v="31"/>
    <n v="0"/>
    <m/>
    <n v="0"/>
    <n v="1"/>
    <n v="1062"/>
    <n v="24"/>
    <x v="3"/>
    <n v="1"/>
    <n v="3"/>
    <n v="96"/>
    <n v="2"/>
    <n v="2"/>
    <n v="3"/>
    <n v="6812"/>
    <n v="17198"/>
    <n v="1"/>
    <n v="19"/>
    <n v="3"/>
    <n v="2"/>
    <n v="80"/>
    <n v="0"/>
    <n v="10"/>
    <n v="3"/>
    <n v="10"/>
    <n v="9"/>
    <n v="1"/>
    <n v="8"/>
  </r>
  <r>
    <s v="No"/>
    <s v="Travel_Rarely"/>
    <x v="3"/>
    <s v="Current Employees"/>
    <x v="0"/>
    <x v="0"/>
    <s v="STAFF-1254"/>
    <x v="897"/>
    <x v="0"/>
    <x v="0"/>
    <x v="0"/>
    <s v="No"/>
    <s v="Y"/>
    <n v="2"/>
    <n v="-2"/>
    <n v="0"/>
    <n v="59"/>
    <n v="0"/>
    <m/>
    <n v="0"/>
    <n v="1"/>
    <n v="326"/>
    <n v="3"/>
    <x v="3"/>
    <n v="1"/>
    <n v="3"/>
    <n v="48"/>
    <n v="2"/>
    <n v="2"/>
    <n v="1"/>
    <n v="5171"/>
    <n v="16490"/>
    <n v="5"/>
    <n v="17"/>
    <n v="3"/>
    <n v="4"/>
    <n v="80"/>
    <n v="0"/>
    <n v="13"/>
    <n v="3"/>
    <n v="6"/>
    <n v="1"/>
    <n v="0"/>
    <n v="5"/>
  </r>
  <r>
    <s v="No"/>
    <s v="Travel_Rarely"/>
    <x v="0"/>
    <s v="Current Employees"/>
    <x v="1"/>
    <x v="0"/>
    <s v="STAFF-1255"/>
    <x v="898"/>
    <x v="1"/>
    <x v="7"/>
    <x v="1"/>
    <s v="No"/>
    <s v="Y"/>
    <n v="2"/>
    <n v="-2"/>
    <n v="0"/>
    <n v="43"/>
    <n v="0"/>
    <m/>
    <n v="0"/>
    <n v="1"/>
    <n v="920"/>
    <n v="3"/>
    <x v="3"/>
    <n v="1"/>
    <n v="3"/>
    <n v="96"/>
    <n v="1"/>
    <n v="5"/>
    <n v="1"/>
    <n v="19740"/>
    <n v="18625"/>
    <n v="3"/>
    <n v="14"/>
    <n v="3"/>
    <n v="2"/>
    <n v="80"/>
    <n v="1"/>
    <n v="25"/>
    <n v="3"/>
    <n v="8"/>
    <n v="7"/>
    <n v="0"/>
    <n v="7"/>
  </r>
  <r>
    <s v="No"/>
    <s v="Travel_Rarely"/>
    <x v="1"/>
    <s v="Current Employees"/>
    <x v="1"/>
    <x v="2"/>
    <s v="STAFF-1256"/>
    <x v="899"/>
    <x v="1"/>
    <x v="5"/>
    <x v="1"/>
    <s v="No"/>
    <s v="Y"/>
    <n v="2"/>
    <n v="-2"/>
    <n v="0"/>
    <n v="49"/>
    <n v="0"/>
    <m/>
    <n v="0"/>
    <n v="1"/>
    <n v="1098"/>
    <n v="4"/>
    <x v="0"/>
    <n v="1"/>
    <n v="1"/>
    <n v="85"/>
    <n v="2"/>
    <n v="5"/>
    <n v="3"/>
    <n v="18711"/>
    <n v="12124"/>
    <n v="2"/>
    <n v="13"/>
    <n v="3"/>
    <n v="3"/>
    <n v="80"/>
    <n v="1"/>
    <n v="23"/>
    <n v="4"/>
    <n v="1"/>
    <n v="0"/>
    <n v="0"/>
    <n v="0"/>
  </r>
  <r>
    <s v="No"/>
    <s v="Travel_Frequently"/>
    <x v="0"/>
    <s v="Current Employees"/>
    <x v="1"/>
    <x v="4"/>
    <s v="STAFF-1257"/>
    <x v="900"/>
    <x v="1"/>
    <x v="1"/>
    <x v="1"/>
    <s v="No"/>
    <s v="Y"/>
    <n v="2"/>
    <n v="-2"/>
    <n v="0"/>
    <n v="36"/>
    <n v="0"/>
    <m/>
    <n v="0"/>
    <n v="1"/>
    <n v="469"/>
    <n v="3"/>
    <x v="3"/>
    <n v="1"/>
    <n v="4"/>
    <n v="46"/>
    <n v="3"/>
    <n v="1"/>
    <n v="4"/>
    <n v="3692"/>
    <n v="9256"/>
    <n v="1"/>
    <n v="12"/>
    <n v="3"/>
    <n v="3"/>
    <n v="80"/>
    <n v="0"/>
    <n v="12"/>
    <n v="2"/>
    <n v="11"/>
    <n v="10"/>
    <n v="0"/>
    <n v="7"/>
  </r>
  <r>
    <s v="No"/>
    <s v="Travel_Rarely"/>
    <x v="1"/>
    <s v="Current Employees"/>
    <x v="1"/>
    <x v="4"/>
    <s v="STAFF-1258"/>
    <x v="901"/>
    <x v="1"/>
    <x v="2"/>
    <x v="0"/>
    <s v="No"/>
    <s v="Y"/>
    <n v="4"/>
    <n v="-2"/>
    <n v="0"/>
    <n v="48"/>
    <n v="0"/>
    <m/>
    <n v="0"/>
    <n v="1"/>
    <n v="969"/>
    <n v="2"/>
    <x v="0"/>
    <n v="1"/>
    <n v="4"/>
    <n v="76"/>
    <n v="4"/>
    <n v="1"/>
    <n v="4"/>
    <n v="2559"/>
    <n v="16620"/>
    <n v="5"/>
    <n v="11"/>
    <n v="3"/>
    <n v="3"/>
    <n v="80"/>
    <n v="0"/>
    <n v="7"/>
    <n v="2"/>
    <n v="1"/>
    <n v="0"/>
    <n v="0"/>
    <n v="0"/>
  </r>
  <r>
    <s v="No"/>
    <s v="Travel_Rarely"/>
    <x v="2"/>
    <s v="Current Employees"/>
    <x v="1"/>
    <x v="0"/>
    <s v="STAFF-1259"/>
    <x v="902"/>
    <x v="1"/>
    <x v="1"/>
    <x v="2"/>
    <s v="No"/>
    <s v="Y"/>
    <n v="2"/>
    <n v="-2"/>
    <n v="0"/>
    <n v="27"/>
    <n v="0"/>
    <m/>
    <n v="0"/>
    <n v="1"/>
    <n v="1167"/>
    <n v="4"/>
    <x v="0"/>
    <n v="1"/>
    <n v="1"/>
    <n v="76"/>
    <n v="3"/>
    <n v="1"/>
    <n v="1"/>
    <n v="2517"/>
    <n v="3208"/>
    <n v="1"/>
    <n v="11"/>
    <n v="3"/>
    <n v="2"/>
    <n v="80"/>
    <n v="3"/>
    <n v="5"/>
    <n v="3"/>
    <n v="5"/>
    <n v="3"/>
    <n v="0"/>
    <n v="3"/>
  </r>
  <r>
    <s v="No"/>
    <s v="Travel_Rarely"/>
    <x v="2"/>
    <s v="Current Employees"/>
    <x v="1"/>
    <x v="0"/>
    <s v="STAFF-1260"/>
    <x v="903"/>
    <x v="1"/>
    <x v="4"/>
    <x v="2"/>
    <s v="Yes"/>
    <s v="Y"/>
    <n v="2"/>
    <n v="-2"/>
    <n v="0"/>
    <n v="29"/>
    <n v="0"/>
    <m/>
    <n v="0"/>
    <n v="1"/>
    <n v="1329"/>
    <n v="7"/>
    <x v="3"/>
    <n v="1"/>
    <n v="3"/>
    <n v="82"/>
    <n v="3"/>
    <n v="2"/>
    <n v="1"/>
    <n v="6623"/>
    <n v="4204"/>
    <n v="1"/>
    <n v="11"/>
    <n v="3"/>
    <n v="2"/>
    <n v="80"/>
    <n v="2"/>
    <n v="6"/>
    <n v="3"/>
    <n v="6"/>
    <n v="0"/>
    <n v="1"/>
    <n v="0"/>
  </r>
  <r>
    <s v="No"/>
    <s v="Travel_Rarely"/>
    <x v="1"/>
    <s v="Current Employees"/>
    <x v="1"/>
    <x v="0"/>
    <s v="STAFF-1263"/>
    <x v="904"/>
    <x v="1"/>
    <x v="7"/>
    <x v="0"/>
    <s v="No"/>
    <s v="Y"/>
    <n v="3"/>
    <n v="-2"/>
    <n v="0"/>
    <n v="48"/>
    <n v="0"/>
    <m/>
    <n v="0"/>
    <n v="1"/>
    <n v="715"/>
    <n v="1"/>
    <x v="3"/>
    <n v="1"/>
    <n v="4"/>
    <n v="76"/>
    <n v="2"/>
    <n v="5"/>
    <n v="1"/>
    <n v="18265"/>
    <n v="8733"/>
    <n v="6"/>
    <n v="12"/>
    <n v="3"/>
    <n v="3"/>
    <n v="80"/>
    <n v="0"/>
    <n v="25"/>
    <n v="4"/>
    <n v="1"/>
    <n v="0"/>
    <n v="0"/>
    <n v="0"/>
  </r>
  <r>
    <s v="No"/>
    <s v="Travel_Rarely"/>
    <x v="2"/>
    <s v="Current Employees"/>
    <x v="1"/>
    <x v="0"/>
    <s v="STAFF-1264"/>
    <x v="905"/>
    <x v="0"/>
    <x v="7"/>
    <x v="2"/>
    <s v="No"/>
    <s v="Y"/>
    <n v="2"/>
    <n v="-2"/>
    <n v="0"/>
    <n v="29"/>
    <n v="0"/>
    <m/>
    <n v="0"/>
    <n v="1"/>
    <n v="694"/>
    <n v="1"/>
    <x v="3"/>
    <n v="1"/>
    <n v="4"/>
    <n v="87"/>
    <n v="2"/>
    <n v="4"/>
    <n v="1"/>
    <n v="16124"/>
    <n v="3423"/>
    <n v="3"/>
    <n v="14"/>
    <n v="3"/>
    <n v="2"/>
    <n v="80"/>
    <n v="2"/>
    <n v="9"/>
    <n v="2"/>
    <n v="7"/>
    <n v="7"/>
    <n v="1"/>
    <n v="7"/>
  </r>
  <r>
    <s v="No"/>
    <s v="Travel_Rarely"/>
    <x v="2"/>
    <s v="Current Employees"/>
    <x v="1"/>
    <x v="4"/>
    <s v="STAFF-1265"/>
    <x v="906"/>
    <x v="0"/>
    <x v="1"/>
    <x v="1"/>
    <s v="No"/>
    <s v="Y"/>
    <n v="5"/>
    <n v="-2"/>
    <n v="0"/>
    <n v="34"/>
    <n v="0"/>
    <m/>
    <n v="0"/>
    <n v="1"/>
    <n v="1320"/>
    <n v="20"/>
    <x v="3"/>
    <n v="1"/>
    <n v="4"/>
    <n v="89"/>
    <n v="4"/>
    <n v="1"/>
    <n v="4"/>
    <n v="2585"/>
    <n v="21643"/>
    <n v="0"/>
    <n v="17"/>
    <n v="3"/>
    <n v="4"/>
    <n v="80"/>
    <n v="0"/>
    <n v="2"/>
    <n v="2"/>
    <n v="1"/>
    <n v="0"/>
    <n v="0"/>
    <n v="0"/>
  </r>
  <r>
    <s v="No"/>
    <s v="Travel_Rarely"/>
    <x v="0"/>
    <s v="Current Employees"/>
    <x v="0"/>
    <x v="3"/>
    <s v="STAFF-1267"/>
    <x v="907"/>
    <x v="1"/>
    <x v="5"/>
    <x v="1"/>
    <s v="No"/>
    <s v="Y"/>
    <n v="5"/>
    <n v="-2"/>
    <n v="0"/>
    <n v="44"/>
    <n v="0"/>
    <m/>
    <n v="0"/>
    <n v="1"/>
    <n v="1099"/>
    <n v="5"/>
    <x v="3"/>
    <n v="1"/>
    <n v="2"/>
    <n v="88"/>
    <n v="3"/>
    <n v="5"/>
    <n v="2"/>
    <n v="18213"/>
    <n v="8751"/>
    <n v="7"/>
    <n v="11"/>
    <n v="3"/>
    <n v="3"/>
    <n v="80"/>
    <n v="1"/>
    <n v="26"/>
    <n v="3"/>
    <n v="22"/>
    <n v="9"/>
    <n v="3"/>
    <n v="10"/>
  </r>
  <r>
    <s v="No"/>
    <s v="Travel_Rarely"/>
    <x v="2"/>
    <s v="Current Employees"/>
    <x v="0"/>
    <x v="3"/>
    <s v="STAFF-1268"/>
    <x v="908"/>
    <x v="1"/>
    <x v="0"/>
    <x v="2"/>
    <s v="Yes"/>
    <s v="Y"/>
    <n v="3"/>
    <n v="-2"/>
    <n v="0"/>
    <n v="33"/>
    <n v="0"/>
    <m/>
    <n v="0"/>
    <n v="1"/>
    <n v="536"/>
    <n v="10"/>
    <x v="4"/>
    <n v="1"/>
    <n v="4"/>
    <n v="82"/>
    <n v="4"/>
    <n v="3"/>
    <n v="2"/>
    <n v="8380"/>
    <n v="21708"/>
    <n v="0"/>
    <n v="14"/>
    <n v="3"/>
    <n v="4"/>
    <n v="80"/>
    <n v="2"/>
    <n v="10"/>
    <n v="3"/>
    <n v="9"/>
    <n v="8"/>
    <n v="0"/>
    <n v="8"/>
  </r>
  <r>
    <s v="No"/>
    <s v="Travel_Rarely"/>
    <x v="4"/>
    <s v="Current Employees"/>
    <x v="1"/>
    <x v="0"/>
    <s v="STAFF-1269"/>
    <x v="909"/>
    <x v="0"/>
    <x v="1"/>
    <x v="0"/>
    <s v="Yes"/>
    <s v="Y"/>
    <n v="2"/>
    <n v="-2"/>
    <n v="0"/>
    <n v="19"/>
    <n v="0"/>
    <m/>
    <n v="0"/>
    <n v="1"/>
    <n v="265"/>
    <n v="25"/>
    <x v="3"/>
    <n v="1"/>
    <n v="2"/>
    <n v="57"/>
    <n v="4"/>
    <n v="1"/>
    <n v="1"/>
    <n v="2994"/>
    <n v="21221"/>
    <n v="1"/>
    <n v="12"/>
    <n v="3"/>
    <n v="4"/>
    <n v="80"/>
    <n v="0"/>
    <n v="1"/>
    <n v="3"/>
    <n v="1"/>
    <n v="0"/>
    <n v="0"/>
    <n v="1"/>
  </r>
  <r>
    <s v="No"/>
    <s v="Travel_Rarely"/>
    <x v="4"/>
    <s v="Current Employees"/>
    <x v="1"/>
    <x v="0"/>
    <s v="STAFF-1270"/>
    <x v="910"/>
    <x v="1"/>
    <x v="1"/>
    <x v="1"/>
    <s v="No"/>
    <s v="Y"/>
    <n v="2"/>
    <n v="-2"/>
    <n v="0"/>
    <n v="23"/>
    <n v="0"/>
    <m/>
    <n v="0"/>
    <n v="1"/>
    <n v="373"/>
    <n v="1"/>
    <x v="0"/>
    <n v="1"/>
    <n v="4"/>
    <n v="47"/>
    <n v="3"/>
    <n v="1"/>
    <n v="1"/>
    <n v="1223"/>
    <n v="16901"/>
    <n v="1"/>
    <n v="22"/>
    <n v="4"/>
    <n v="4"/>
    <n v="80"/>
    <n v="1"/>
    <n v="1"/>
    <n v="3"/>
    <n v="1"/>
    <n v="0"/>
    <n v="0"/>
    <n v="1"/>
  </r>
  <r>
    <s v="Yes"/>
    <s v="Travel_Frequently"/>
    <x v="2"/>
    <s v="Ex-Employees"/>
    <x v="0"/>
    <x v="0"/>
    <s v="STAFF-1273"/>
    <x v="911"/>
    <x v="1"/>
    <x v="6"/>
    <x v="0"/>
    <s v="Yes"/>
    <s v="Y"/>
    <n v="4"/>
    <n v="-2"/>
    <n v="0"/>
    <n v="25"/>
    <n v="1"/>
    <n v="1"/>
    <n v="1"/>
    <n v="0"/>
    <n v="599"/>
    <n v="24"/>
    <x v="1"/>
    <n v="1"/>
    <n v="3"/>
    <n v="73"/>
    <n v="1"/>
    <n v="1"/>
    <n v="1"/>
    <n v="1118"/>
    <n v="8040"/>
    <n v="1"/>
    <n v="14"/>
    <n v="3"/>
    <n v="4"/>
    <n v="80"/>
    <n v="0"/>
    <n v="1"/>
    <n v="3"/>
    <n v="1"/>
    <n v="0"/>
    <n v="1"/>
    <n v="0"/>
  </r>
  <r>
    <s v="No"/>
    <s v="Travel_Rarely"/>
    <x v="2"/>
    <s v="Current Employees"/>
    <x v="1"/>
    <x v="0"/>
    <s v="STAFF-1275"/>
    <x v="912"/>
    <x v="1"/>
    <x v="1"/>
    <x v="0"/>
    <s v="Yes"/>
    <s v="Y"/>
    <n v="2"/>
    <n v="-2"/>
    <n v="0"/>
    <n v="26"/>
    <n v="0"/>
    <m/>
    <n v="0"/>
    <n v="1"/>
    <n v="583"/>
    <n v="4"/>
    <x v="0"/>
    <n v="1"/>
    <n v="3"/>
    <n v="53"/>
    <n v="3"/>
    <n v="1"/>
    <n v="1"/>
    <n v="2875"/>
    <n v="9973"/>
    <n v="1"/>
    <n v="20"/>
    <n v="4"/>
    <n v="2"/>
    <n v="80"/>
    <n v="0"/>
    <n v="8"/>
    <n v="2"/>
    <n v="8"/>
    <n v="5"/>
    <n v="2"/>
    <n v="2"/>
  </r>
  <r>
    <s v="Yes"/>
    <s v="Travel_Rarely"/>
    <x v="1"/>
    <s v="Ex-Employees"/>
    <x v="0"/>
    <x v="3"/>
    <s v="STAFF-1277"/>
    <x v="913"/>
    <x v="0"/>
    <x v="5"/>
    <x v="0"/>
    <s v="Yes"/>
    <s v="Y"/>
    <n v="2"/>
    <n v="-2"/>
    <n v="0"/>
    <n v="45"/>
    <n v="1"/>
    <n v="1"/>
    <n v="1"/>
    <n v="0"/>
    <n v="1449"/>
    <n v="2"/>
    <x v="3"/>
    <n v="1"/>
    <n v="1"/>
    <n v="94"/>
    <n v="1"/>
    <n v="5"/>
    <n v="2"/>
    <n v="18824"/>
    <n v="2493"/>
    <n v="2"/>
    <n v="16"/>
    <n v="3"/>
    <n v="1"/>
    <n v="80"/>
    <n v="0"/>
    <n v="26"/>
    <n v="3"/>
    <n v="24"/>
    <n v="10"/>
    <n v="1"/>
    <n v="11"/>
  </r>
  <r>
    <s v="No"/>
    <s v="Non-Travel"/>
    <x v="3"/>
    <s v="Current Employees"/>
    <x v="1"/>
    <x v="2"/>
    <s v="STAFF-1278"/>
    <x v="914"/>
    <x v="1"/>
    <x v="4"/>
    <x v="2"/>
    <s v="Yes"/>
    <s v="Y"/>
    <n v="3"/>
    <n v="-2"/>
    <n v="0"/>
    <n v="55"/>
    <n v="0"/>
    <m/>
    <n v="0"/>
    <n v="1"/>
    <n v="177"/>
    <n v="8"/>
    <x v="1"/>
    <n v="1"/>
    <n v="4"/>
    <n v="37"/>
    <n v="2"/>
    <n v="4"/>
    <n v="2"/>
    <n v="13577"/>
    <n v="25592"/>
    <n v="1"/>
    <n v="15"/>
    <n v="3"/>
    <n v="4"/>
    <n v="80"/>
    <n v="1"/>
    <n v="34"/>
    <n v="3"/>
    <n v="33"/>
    <n v="9"/>
    <n v="15"/>
    <n v="0"/>
  </r>
  <r>
    <s v="Yes"/>
    <s v="Travel_Frequently"/>
    <x v="4"/>
    <s v="Ex-Employees"/>
    <x v="1"/>
    <x v="0"/>
    <s v="STAFF-1279"/>
    <x v="915"/>
    <x v="0"/>
    <x v="2"/>
    <x v="0"/>
    <s v="No"/>
    <s v="Y"/>
    <n v="2"/>
    <n v="-2"/>
    <n v="0"/>
    <n v="21"/>
    <n v="1"/>
    <n v="1"/>
    <n v="1"/>
    <n v="0"/>
    <n v="251"/>
    <n v="10"/>
    <x v="0"/>
    <n v="1"/>
    <n v="1"/>
    <n v="45"/>
    <n v="2"/>
    <n v="1"/>
    <n v="1"/>
    <n v="2625"/>
    <n v="25308"/>
    <n v="1"/>
    <n v="20"/>
    <n v="4"/>
    <n v="3"/>
    <n v="80"/>
    <n v="0"/>
    <n v="2"/>
    <n v="1"/>
    <n v="2"/>
    <n v="2"/>
    <n v="2"/>
    <n v="2"/>
  </r>
  <r>
    <s v="No"/>
    <s v="Travel_Rarely"/>
    <x v="1"/>
    <s v="Current Employees"/>
    <x v="0"/>
    <x v="3"/>
    <s v="STAFF-1280"/>
    <x v="916"/>
    <x v="0"/>
    <x v="5"/>
    <x v="1"/>
    <s v="No"/>
    <s v="Y"/>
    <n v="2"/>
    <n v="-2"/>
    <n v="0"/>
    <n v="46"/>
    <n v="0"/>
    <m/>
    <n v="0"/>
    <n v="1"/>
    <n v="168"/>
    <n v="4"/>
    <x v="0"/>
    <n v="1"/>
    <n v="4"/>
    <n v="33"/>
    <n v="2"/>
    <n v="5"/>
    <n v="2"/>
    <n v="18789"/>
    <n v="9946"/>
    <n v="2"/>
    <n v="14"/>
    <n v="3"/>
    <n v="3"/>
    <n v="80"/>
    <n v="1"/>
    <n v="26"/>
    <n v="3"/>
    <n v="11"/>
    <n v="4"/>
    <n v="0"/>
    <n v="8"/>
  </r>
  <r>
    <s v="No"/>
    <s v="Travel_Rarely"/>
    <x v="2"/>
    <s v="Current Employees"/>
    <x v="0"/>
    <x v="3"/>
    <s v="STAFF-1281"/>
    <x v="917"/>
    <x v="0"/>
    <x v="0"/>
    <x v="0"/>
    <s v="Yes"/>
    <s v="Y"/>
    <n v="3"/>
    <n v="-2"/>
    <n v="0"/>
    <n v="34"/>
    <n v="0"/>
    <m/>
    <n v="0"/>
    <n v="1"/>
    <n v="131"/>
    <n v="2"/>
    <x v="3"/>
    <n v="1"/>
    <n v="3"/>
    <n v="86"/>
    <n v="3"/>
    <n v="2"/>
    <n v="2"/>
    <n v="4538"/>
    <n v="6039"/>
    <n v="0"/>
    <n v="12"/>
    <n v="3"/>
    <n v="4"/>
    <n v="80"/>
    <n v="0"/>
    <n v="4"/>
    <n v="3"/>
    <n v="3"/>
    <n v="2"/>
    <n v="0"/>
    <n v="2"/>
  </r>
  <r>
    <s v="No"/>
    <s v="Travel_Frequently"/>
    <x v="1"/>
    <s v="Current Employees"/>
    <x v="0"/>
    <x v="0"/>
    <s v="STAFF-1282"/>
    <x v="918"/>
    <x v="1"/>
    <x v="5"/>
    <x v="2"/>
    <s v="Yes"/>
    <s v="Y"/>
    <n v="5"/>
    <n v="-2"/>
    <n v="0"/>
    <n v="51"/>
    <n v="0"/>
    <m/>
    <n v="0"/>
    <n v="1"/>
    <n v="237"/>
    <n v="9"/>
    <x v="3"/>
    <n v="1"/>
    <n v="4"/>
    <n v="83"/>
    <n v="3"/>
    <n v="5"/>
    <n v="1"/>
    <n v="19847"/>
    <n v="19196"/>
    <n v="4"/>
    <n v="24"/>
    <n v="4"/>
    <n v="1"/>
    <n v="80"/>
    <n v="1"/>
    <n v="31"/>
    <n v="2"/>
    <n v="29"/>
    <n v="10"/>
    <n v="11"/>
    <n v="10"/>
  </r>
  <r>
    <s v="No"/>
    <s v="Travel_Rarely"/>
    <x v="3"/>
    <s v="Current Employees"/>
    <x v="1"/>
    <x v="2"/>
    <s v="STAFF-1283"/>
    <x v="919"/>
    <x v="1"/>
    <x v="3"/>
    <x v="0"/>
    <s v="No"/>
    <s v="Y"/>
    <n v="6"/>
    <n v="-2"/>
    <n v="0"/>
    <n v="59"/>
    <n v="0"/>
    <m/>
    <n v="0"/>
    <n v="1"/>
    <n v="1429"/>
    <n v="18"/>
    <x v="2"/>
    <n v="1"/>
    <n v="4"/>
    <n v="67"/>
    <n v="3"/>
    <n v="3"/>
    <n v="4"/>
    <n v="10512"/>
    <n v="20002"/>
    <n v="6"/>
    <n v="12"/>
    <n v="3"/>
    <n v="4"/>
    <n v="80"/>
    <n v="0"/>
    <n v="25"/>
    <n v="2"/>
    <n v="9"/>
    <n v="7"/>
    <n v="5"/>
    <n v="4"/>
  </r>
  <r>
    <s v="No"/>
    <s v="Travel_Frequently"/>
    <x v="2"/>
    <s v="Current Employees"/>
    <x v="1"/>
    <x v="2"/>
    <s v="STAFF-1285"/>
    <x v="920"/>
    <x v="0"/>
    <x v="2"/>
    <x v="2"/>
    <s v="No"/>
    <s v="Y"/>
    <n v="2"/>
    <n v="-2"/>
    <n v="0"/>
    <n v="34"/>
    <n v="0"/>
    <m/>
    <n v="0"/>
    <n v="1"/>
    <n v="135"/>
    <n v="19"/>
    <x v="3"/>
    <n v="1"/>
    <n v="3"/>
    <n v="46"/>
    <n v="3"/>
    <n v="2"/>
    <n v="2"/>
    <n v="4444"/>
    <n v="22534"/>
    <n v="4"/>
    <n v="13"/>
    <n v="3"/>
    <n v="3"/>
    <n v="80"/>
    <n v="2"/>
    <n v="15"/>
    <n v="4"/>
    <n v="11"/>
    <n v="8"/>
    <n v="5"/>
    <n v="10"/>
  </r>
  <r>
    <s v="No"/>
    <s v="Travel_Frequently"/>
    <x v="2"/>
    <s v="Current Employees"/>
    <x v="1"/>
    <x v="2"/>
    <s v="STAFF-1286"/>
    <x v="921"/>
    <x v="1"/>
    <x v="2"/>
    <x v="0"/>
    <s v="Yes"/>
    <s v="Y"/>
    <n v="2"/>
    <n v="-2"/>
    <n v="0"/>
    <n v="28"/>
    <n v="0"/>
    <m/>
    <n v="0"/>
    <n v="1"/>
    <n v="791"/>
    <n v="1"/>
    <x v="2"/>
    <n v="1"/>
    <n v="4"/>
    <n v="44"/>
    <n v="3"/>
    <n v="1"/>
    <n v="3"/>
    <n v="2154"/>
    <n v="6842"/>
    <n v="0"/>
    <n v="11"/>
    <n v="3"/>
    <n v="3"/>
    <n v="80"/>
    <n v="0"/>
    <n v="5"/>
    <n v="2"/>
    <n v="4"/>
    <n v="2"/>
    <n v="0"/>
    <n v="2"/>
  </r>
  <r>
    <s v="No"/>
    <s v="Travel_Rarely"/>
    <x v="0"/>
    <s v="Current Employees"/>
    <x v="1"/>
    <x v="0"/>
    <s v="STAFF-1288"/>
    <x v="922"/>
    <x v="1"/>
    <x v="5"/>
    <x v="2"/>
    <s v="No"/>
    <s v="Y"/>
    <n v="4"/>
    <n v="-2"/>
    <n v="0"/>
    <n v="44"/>
    <n v="0"/>
    <m/>
    <n v="0"/>
    <n v="1"/>
    <n v="1199"/>
    <n v="4"/>
    <x v="0"/>
    <n v="1"/>
    <n v="3"/>
    <n v="92"/>
    <n v="4"/>
    <n v="5"/>
    <n v="3"/>
    <n v="19190"/>
    <n v="17477"/>
    <n v="1"/>
    <n v="14"/>
    <n v="3"/>
    <n v="4"/>
    <n v="80"/>
    <n v="2"/>
    <n v="26"/>
    <n v="2"/>
    <n v="25"/>
    <n v="9"/>
    <n v="14"/>
    <n v="13"/>
  </r>
  <r>
    <s v="No"/>
    <s v="Travel_Frequently"/>
    <x v="2"/>
    <s v="Current Employees"/>
    <x v="2"/>
    <x v="0"/>
    <s v="STAFF-1289"/>
    <x v="923"/>
    <x v="1"/>
    <x v="8"/>
    <x v="1"/>
    <s v="No"/>
    <s v="Y"/>
    <n v="5"/>
    <n v="-2"/>
    <n v="0"/>
    <n v="34"/>
    <n v="0"/>
    <m/>
    <n v="0"/>
    <n v="1"/>
    <n v="648"/>
    <n v="11"/>
    <x v="3"/>
    <n v="1"/>
    <n v="3"/>
    <n v="56"/>
    <n v="2"/>
    <n v="2"/>
    <n v="2"/>
    <n v="4490"/>
    <n v="21833"/>
    <n v="4"/>
    <n v="11"/>
    <n v="3"/>
    <n v="4"/>
    <n v="80"/>
    <n v="2"/>
    <n v="14"/>
    <n v="4"/>
    <n v="10"/>
    <n v="9"/>
    <n v="1"/>
    <n v="8"/>
  </r>
  <r>
    <s v="No"/>
    <s v="Travel_Rarely"/>
    <x v="0"/>
    <s v="Current Employees"/>
    <x v="1"/>
    <x v="0"/>
    <s v="STAFF-1291"/>
    <x v="924"/>
    <x v="1"/>
    <x v="1"/>
    <x v="1"/>
    <s v="Yes"/>
    <s v="Y"/>
    <n v="3"/>
    <n v="-2"/>
    <n v="0"/>
    <n v="35"/>
    <n v="0"/>
    <m/>
    <n v="0"/>
    <n v="1"/>
    <n v="735"/>
    <n v="6"/>
    <x v="1"/>
    <n v="1"/>
    <n v="3"/>
    <n v="66"/>
    <n v="3"/>
    <n v="1"/>
    <n v="3"/>
    <n v="3506"/>
    <n v="6020"/>
    <n v="0"/>
    <n v="14"/>
    <n v="3"/>
    <n v="4"/>
    <n v="80"/>
    <n v="0"/>
    <n v="4"/>
    <n v="3"/>
    <n v="3"/>
    <n v="2"/>
    <n v="2"/>
    <n v="2"/>
  </r>
  <r>
    <s v="No"/>
    <s v="Travel_Rarely"/>
    <x v="0"/>
    <s v="Current Employees"/>
    <x v="1"/>
    <x v="2"/>
    <s v="STAFF-1292"/>
    <x v="925"/>
    <x v="0"/>
    <x v="1"/>
    <x v="1"/>
    <s v="Yes"/>
    <s v="Y"/>
    <n v="2"/>
    <n v="-2"/>
    <n v="0"/>
    <n v="42"/>
    <n v="0"/>
    <m/>
    <n v="0"/>
    <n v="1"/>
    <n v="603"/>
    <n v="7"/>
    <x v="2"/>
    <n v="1"/>
    <n v="2"/>
    <n v="78"/>
    <n v="4"/>
    <n v="2"/>
    <n v="2"/>
    <n v="2372"/>
    <n v="5628"/>
    <n v="6"/>
    <n v="16"/>
    <n v="3"/>
    <n v="4"/>
    <n v="80"/>
    <n v="0"/>
    <n v="18"/>
    <n v="3"/>
    <n v="1"/>
    <n v="0"/>
    <n v="0"/>
    <n v="0"/>
  </r>
  <r>
    <s v="No"/>
    <s v="Travel_Rarely"/>
    <x v="0"/>
    <s v="Current Employees"/>
    <x v="0"/>
    <x v="3"/>
    <s v="STAFF-1293"/>
    <x v="926"/>
    <x v="0"/>
    <x v="0"/>
    <x v="0"/>
    <s v="No"/>
    <s v="Y"/>
    <n v="3"/>
    <n v="-2"/>
    <n v="0"/>
    <n v="43"/>
    <n v="0"/>
    <m/>
    <n v="0"/>
    <n v="1"/>
    <n v="531"/>
    <n v="4"/>
    <x v="2"/>
    <n v="1"/>
    <n v="4"/>
    <n v="56"/>
    <n v="2"/>
    <n v="3"/>
    <n v="2"/>
    <n v="10231"/>
    <n v="20364"/>
    <n v="3"/>
    <n v="14"/>
    <n v="3"/>
    <n v="4"/>
    <n v="80"/>
    <n v="0"/>
    <n v="23"/>
    <n v="4"/>
    <n v="21"/>
    <n v="7"/>
    <n v="15"/>
    <n v="17"/>
  </r>
  <r>
    <s v="No"/>
    <s v="Travel_Rarely"/>
    <x v="0"/>
    <s v="Current Employees"/>
    <x v="1"/>
    <x v="0"/>
    <s v="STAFF-1294"/>
    <x v="927"/>
    <x v="0"/>
    <x v="3"/>
    <x v="0"/>
    <s v="Yes"/>
    <s v="Y"/>
    <n v="2"/>
    <n v="-2"/>
    <n v="0"/>
    <n v="36"/>
    <n v="0"/>
    <m/>
    <n v="0"/>
    <n v="1"/>
    <n v="429"/>
    <n v="2"/>
    <x v="2"/>
    <n v="1"/>
    <n v="3"/>
    <n v="53"/>
    <n v="3"/>
    <n v="2"/>
    <n v="2"/>
    <n v="5410"/>
    <n v="2323"/>
    <n v="9"/>
    <n v="11"/>
    <n v="3"/>
    <n v="4"/>
    <n v="80"/>
    <n v="0"/>
    <n v="18"/>
    <n v="3"/>
    <n v="16"/>
    <n v="14"/>
    <n v="5"/>
    <n v="12"/>
  </r>
  <r>
    <s v="Yes"/>
    <s v="Travel_Rarely"/>
    <x v="0"/>
    <s v="Ex-Employees"/>
    <x v="1"/>
    <x v="2"/>
    <s v="STAFF-1295"/>
    <x v="928"/>
    <x v="0"/>
    <x v="4"/>
    <x v="1"/>
    <s v="No"/>
    <s v="Y"/>
    <n v="2"/>
    <n v="-2"/>
    <n v="0"/>
    <n v="44"/>
    <n v="1"/>
    <n v="1"/>
    <n v="1"/>
    <n v="0"/>
    <n v="621"/>
    <n v="15"/>
    <x v="3"/>
    <n v="1"/>
    <n v="1"/>
    <n v="73"/>
    <n v="3"/>
    <n v="3"/>
    <n v="4"/>
    <n v="7978"/>
    <n v="14075"/>
    <n v="1"/>
    <n v="11"/>
    <n v="3"/>
    <n v="4"/>
    <n v="80"/>
    <n v="1"/>
    <n v="10"/>
    <n v="3"/>
    <n v="10"/>
    <n v="7"/>
    <n v="0"/>
    <n v="5"/>
  </r>
  <r>
    <s v="No"/>
    <s v="Travel_Frequently"/>
    <x v="2"/>
    <s v="Current Employees"/>
    <x v="1"/>
    <x v="0"/>
    <s v="STAFF-1296"/>
    <x v="929"/>
    <x v="1"/>
    <x v="2"/>
    <x v="1"/>
    <s v="Yes"/>
    <s v="Y"/>
    <n v="2"/>
    <n v="-2"/>
    <n v="0"/>
    <n v="28"/>
    <n v="0"/>
    <m/>
    <n v="0"/>
    <n v="1"/>
    <n v="193"/>
    <n v="2"/>
    <x v="3"/>
    <n v="1"/>
    <n v="4"/>
    <n v="52"/>
    <n v="2"/>
    <n v="1"/>
    <n v="4"/>
    <n v="3867"/>
    <n v="14222"/>
    <n v="1"/>
    <n v="12"/>
    <n v="3"/>
    <n v="2"/>
    <n v="80"/>
    <n v="1"/>
    <n v="2"/>
    <n v="3"/>
    <n v="2"/>
    <n v="2"/>
    <n v="2"/>
    <n v="2"/>
  </r>
  <r>
    <s v="No"/>
    <s v="Travel_Frequently"/>
    <x v="1"/>
    <s v="Current Employees"/>
    <x v="1"/>
    <x v="2"/>
    <s v="STAFF-1297"/>
    <x v="930"/>
    <x v="0"/>
    <x v="2"/>
    <x v="0"/>
    <s v="No"/>
    <s v="Y"/>
    <n v="6"/>
    <n v="-2"/>
    <n v="0"/>
    <n v="51"/>
    <n v="0"/>
    <m/>
    <n v="0"/>
    <n v="1"/>
    <n v="968"/>
    <n v="6"/>
    <x v="0"/>
    <n v="1"/>
    <n v="2"/>
    <n v="40"/>
    <n v="2"/>
    <n v="1"/>
    <n v="3"/>
    <n v="2838"/>
    <n v="4257"/>
    <n v="0"/>
    <n v="14"/>
    <n v="3"/>
    <n v="2"/>
    <n v="80"/>
    <n v="0"/>
    <n v="8"/>
    <n v="2"/>
    <n v="7"/>
    <n v="0"/>
    <n v="7"/>
    <n v="7"/>
  </r>
  <r>
    <s v="No"/>
    <s v="Non-Travel"/>
    <x v="2"/>
    <s v="Current Employees"/>
    <x v="1"/>
    <x v="2"/>
    <s v="STAFF-1298"/>
    <x v="931"/>
    <x v="0"/>
    <x v="3"/>
    <x v="0"/>
    <s v="Yes"/>
    <s v="Y"/>
    <n v="3"/>
    <n v="-2"/>
    <n v="0"/>
    <n v="30"/>
    <n v="0"/>
    <m/>
    <n v="0"/>
    <n v="1"/>
    <n v="879"/>
    <n v="9"/>
    <x v="0"/>
    <n v="1"/>
    <n v="3"/>
    <n v="72"/>
    <n v="3"/>
    <n v="2"/>
    <n v="3"/>
    <n v="4695"/>
    <n v="12858"/>
    <n v="7"/>
    <n v="18"/>
    <n v="3"/>
    <n v="3"/>
    <n v="80"/>
    <n v="0"/>
    <n v="10"/>
    <n v="3"/>
    <n v="8"/>
    <n v="4"/>
    <n v="1"/>
    <n v="7"/>
  </r>
  <r>
    <s v="Yes"/>
    <s v="Travel_Rarely"/>
    <x v="2"/>
    <s v="Ex-Employees"/>
    <x v="1"/>
    <x v="4"/>
    <s v="STAFF-1299"/>
    <x v="932"/>
    <x v="0"/>
    <x v="2"/>
    <x v="2"/>
    <s v="Yes"/>
    <s v="Y"/>
    <n v="2"/>
    <n v="-2"/>
    <n v="0"/>
    <n v="29"/>
    <n v="1"/>
    <n v="1"/>
    <n v="1"/>
    <n v="0"/>
    <n v="806"/>
    <n v="7"/>
    <x v="3"/>
    <n v="1"/>
    <n v="4"/>
    <n v="39"/>
    <n v="3"/>
    <n v="1"/>
    <n v="4"/>
    <n v="3339"/>
    <n v="17285"/>
    <n v="3"/>
    <n v="13"/>
    <n v="3"/>
    <n v="1"/>
    <n v="80"/>
    <n v="2"/>
    <n v="10"/>
    <n v="3"/>
    <n v="7"/>
    <n v="7"/>
    <n v="7"/>
    <n v="7"/>
  </r>
  <r>
    <s v="No"/>
    <s v="Travel_Rarely"/>
    <x v="2"/>
    <s v="Current Employees"/>
    <x v="1"/>
    <x v="4"/>
    <s v="STAFF-1301"/>
    <x v="933"/>
    <x v="1"/>
    <x v="1"/>
    <x v="0"/>
    <s v="No"/>
    <s v="Y"/>
    <n v="2"/>
    <n v="-2"/>
    <n v="0"/>
    <n v="28"/>
    <n v="0"/>
    <m/>
    <n v="0"/>
    <n v="1"/>
    <n v="640"/>
    <n v="1"/>
    <x v="3"/>
    <n v="1"/>
    <n v="4"/>
    <n v="84"/>
    <n v="3"/>
    <n v="1"/>
    <n v="4"/>
    <n v="2080"/>
    <n v="4732"/>
    <n v="2"/>
    <n v="11"/>
    <n v="3"/>
    <n v="2"/>
    <n v="80"/>
    <n v="0"/>
    <n v="5"/>
    <n v="2"/>
    <n v="3"/>
    <n v="2"/>
    <n v="1"/>
    <n v="2"/>
  </r>
  <r>
    <s v="No"/>
    <s v="Travel_Rarely"/>
    <x v="2"/>
    <s v="Current Employees"/>
    <x v="1"/>
    <x v="2"/>
    <s v="STAFF-1303"/>
    <x v="934"/>
    <x v="0"/>
    <x v="1"/>
    <x v="0"/>
    <s v="No"/>
    <s v="Y"/>
    <n v="3"/>
    <n v="-2"/>
    <n v="0"/>
    <n v="25"/>
    <n v="0"/>
    <m/>
    <n v="0"/>
    <n v="1"/>
    <n v="266"/>
    <n v="1"/>
    <x v="3"/>
    <n v="1"/>
    <n v="4"/>
    <n v="40"/>
    <n v="3"/>
    <n v="1"/>
    <n v="2"/>
    <n v="2096"/>
    <n v="18830"/>
    <n v="1"/>
    <n v="18"/>
    <n v="3"/>
    <n v="4"/>
    <n v="80"/>
    <n v="0"/>
    <n v="2"/>
    <n v="2"/>
    <n v="2"/>
    <n v="2"/>
    <n v="2"/>
    <n v="1"/>
  </r>
  <r>
    <s v="No"/>
    <s v="Travel_Rarely"/>
    <x v="2"/>
    <s v="Current Employees"/>
    <x v="0"/>
    <x v="2"/>
    <s v="STAFF-1304"/>
    <x v="935"/>
    <x v="1"/>
    <x v="0"/>
    <x v="1"/>
    <s v="No"/>
    <s v="Y"/>
    <n v="4"/>
    <n v="-2"/>
    <n v="0"/>
    <n v="32"/>
    <n v="0"/>
    <m/>
    <n v="0"/>
    <n v="1"/>
    <n v="604"/>
    <n v="8"/>
    <x v="3"/>
    <n v="1"/>
    <n v="3"/>
    <n v="56"/>
    <n v="4"/>
    <n v="2"/>
    <n v="4"/>
    <n v="6209"/>
    <n v="11693"/>
    <n v="1"/>
    <n v="15"/>
    <n v="3"/>
    <n v="3"/>
    <n v="80"/>
    <n v="2"/>
    <n v="10"/>
    <n v="4"/>
    <n v="10"/>
    <n v="7"/>
    <n v="0"/>
    <n v="8"/>
  </r>
  <r>
    <s v="No"/>
    <s v="Travel_Frequently"/>
    <x v="1"/>
    <s v="Current Employees"/>
    <x v="1"/>
    <x v="2"/>
    <s v="STAFF-1306"/>
    <x v="936"/>
    <x v="0"/>
    <x v="5"/>
    <x v="0"/>
    <s v="No"/>
    <s v="Y"/>
    <n v="4"/>
    <n v="-2"/>
    <n v="0"/>
    <n v="45"/>
    <n v="0"/>
    <m/>
    <n v="0"/>
    <n v="1"/>
    <n v="364"/>
    <n v="25"/>
    <x v="3"/>
    <n v="1"/>
    <n v="2"/>
    <n v="83"/>
    <n v="3"/>
    <n v="5"/>
    <n v="2"/>
    <n v="18061"/>
    <n v="13035"/>
    <n v="3"/>
    <n v="22"/>
    <n v="4"/>
    <n v="3"/>
    <n v="80"/>
    <n v="0"/>
    <n v="22"/>
    <n v="3"/>
    <n v="0"/>
    <n v="0"/>
    <n v="0"/>
    <n v="0"/>
  </r>
  <r>
    <s v="No"/>
    <s v="Travel_Rarely"/>
    <x v="0"/>
    <s v="Current Employees"/>
    <x v="1"/>
    <x v="2"/>
    <s v="STAFF-1307"/>
    <x v="937"/>
    <x v="0"/>
    <x v="5"/>
    <x v="2"/>
    <s v="Yes"/>
    <s v="Y"/>
    <n v="4"/>
    <n v="-2"/>
    <n v="0"/>
    <n v="39"/>
    <n v="0"/>
    <m/>
    <n v="0"/>
    <n v="1"/>
    <n v="412"/>
    <n v="13"/>
    <x v="2"/>
    <n v="1"/>
    <n v="3"/>
    <n v="94"/>
    <n v="2"/>
    <n v="4"/>
    <n v="2"/>
    <n v="17123"/>
    <n v="17334"/>
    <n v="6"/>
    <n v="13"/>
    <n v="3"/>
    <n v="4"/>
    <n v="80"/>
    <n v="2"/>
    <n v="21"/>
    <n v="3"/>
    <n v="19"/>
    <n v="9"/>
    <n v="15"/>
    <n v="2"/>
  </r>
  <r>
    <s v="No"/>
    <s v="Travel_Rarely"/>
    <x v="3"/>
    <s v="Current Employees"/>
    <x v="1"/>
    <x v="0"/>
    <s v="STAFF-1308"/>
    <x v="938"/>
    <x v="1"/>
    <x v="1"/>
    <x v="2"/>
    <s v="No"/>
    <s v="Y"/>
    <n v="3"/>
    <n v="-2"/>
    <n v="0"/>
    <n v="58"/>
    <n v="0"/>
    <m/>
    <n v="0"/>
    <n v="1"/>
    <n v="848"/>
    <n v="23"/>
    <x v="2"/>
    <n v="1"/>
    <n v="1"/>
    <n v="88"/>
    <n v="3"/>
    <n v="1"/>
    <n v="3"/>
    <n v="2372"/>
    <n v="26076"/>
    <n v="1"/>
    <n v="12"/>
    <n v="3"/>
    <n v="4"/>
    <n v="80"/>
    <n v="2"/>
    <n v="2"/>
    <n v="3"/>
    <n v="2"/>
    <n v="2"/>
    <n v="2"/>
    <n v="2"/>
  </r>
  <r>
    <s v="Yes"/>
    <s v="Travel_Rarely"/>
    <x v="2"/>
    <s v="Ex-Employees"/>
    <x v="1"/>
    <x v="0"/>
    <s v="STAFF-1309"/>
    <x v="939"/>
    <x v="1"/>
    <x v="2"/>
    <x v="1"/>
    <s v="No"/>
    <s v="Y"/>
    <n v="3"/>
    <n v="-2"/>
    <n v="0"/>
    <n v="32"/>
    <n v="1"/>
    <n v="1"/>
    <n v="1"/>
    <n v="0"/>
    <n v="1089"/>
    <n v="7"/>
    <x v="0"/>
    <n v="1"/>
    <n v="4"/>
    <n v="79"/>
    <n v="3"/>
    <n v="2"/>
    <n v="3"/>
    <n v="4883"/>
    <n v="22845"/>
    <n v="1"/>
    <n v="18"/>
    <n v="3"/>
    <n v="1"/>
    <n v="80"/>
    <n v="1"/>
    <n v="10"/>
    <n v="3"/>
    <n v="10"/>
    <n v="4"/>
    <n v="1"/>
    <n v="1"/>
  </r>
  <r>
    <s v="Yes"/>
    <s v="Travel_Rarely"/>
    <x v="0"/>
    <s v="Ex-Employees"/>
    <x v="1"/>
    <x v="2"/>
    <s v="STAFF-1310"/>
    <x v="940"/>
    <x v="1"/>
    <x v="1"/>
    <x v="0"/>
    <s v="No"/>
    <s v="Y"/>
    <n v="2"/>
    <n v="-2"/>
    <n v="0"/>
    <n v="39"/>
    <n v="1"/>
    <n v="1"/>
    <n v="1"/>
    <n v="0"/>
    <n v="360"/>
    <n v="23"/>
    <x v="3"/>
    <n v="1"/>
    <n v="3"/>
    <n v="93"/>
    <n v="3"/>
    <n v="1"/>
    <n v="3"/>
    <n v="3904"/>
    <n v="22154"/>
    <n v="0"/>
    <n v="13"/>
    <n v="3"/>
    <n v="1"/>
    <n v="80"/>
    <n v="0"/>
    <n v="6"/>
    <n v="3"/>
    <n v="5"/>
    <n v="2"/>
    <n v="0"/>
    <n v="3"/>
  </r>
  <r>
    <s v="No"/>
    <s v="Travel_Rarely"/>
    <x v="2"/>
    <s v="Current Employees"/>
    <x v="1"/>
    <x v="4"/>
    <s v="STAFF-1311"/>
    <x v="941"/>
    <x v="0"/>
    <x v="2"/>
    <x v="1"/>
    <s v="No"/>
    <s v="Y"/>
    <n v="6"/>
    <n v="-2"/>
    <n v="0"/>
    <n v="30"/>
    <n v="0"/>
    <m/>
    <n v="0"/>
    <n v="1"/>
    <n v="1138"/>
    <n v="6"/>
    <x v="3"/>
    <n v="1"/>
    <n v="4"/>
    <n v="48"/>
    <n v="2"/>
    <n v="2"/>
    <n v="4"/>
    <n v="4627"/>
    <n v="23631"/>
    <n v="0"/>
    <n v="12"/>
    <n v="3"/>
    <n v="1"/>
    <n v="80"/>
    <n v="1"/>
    <n v="10"/>
    <n v="3"/>
    <n v="9"/>
    <n v="2"/>
    <n v="6"/>
    <n v="7"/>
  </r>
  <r>
    <s v="No"/>
    <s v="Travel_Rarely"/>
    <x v="0"/>
    <s v="Current Employees"/>
    <x v="1"/>
    <x v="4"/>
    <s v="STAFF-1312"/>
    <x v="942"/>
    <x v="0"/>
    <x v="4"/>
    <x v="1"/>
    <s v="No"/>
    <s v="Y"/>
    <n v="0"/>
    <n v="-2"/>
    <n v="0"/>
    <n v="36"/>
    <n v="0"/>
    <m/>
    <n v="0"/>
    <n v="1"/>
    <n v="325"/>
    <n v="10"/>
    <x v="2"/>
    <n v="1"/>
    <n v="4"/>
    <n v="63"/>
    <n v="3"/>
    <n v="3"/>
    <n v="4"/>
    <n v="7094"/>
    <n v="5747"/>
    <n v="3"/>
    <n v="12"/>
    <n v="3"/>
    <n v="1"/>
    <n v="80"/>
    <n v="0"/>
    <n v="10"/>
    <n v="3"/>
    <n v="7"/>
    <n v="7"/>
    <n v="1"/>
    <n v="7"/>
  </r>
  <r>
    <s v="No"/>
    <s v="Travel_Rarely"/>
    <x v="1"/>
    <s v="Current Employees"/>
    <x v="2"/>
    <x v="0"/>
    <s v="STAFF-1314"/>
    <x v="943"/>
    <x v="0"/>
    <x v="8"/>
    <x v="0"/>
    <s v="No"/>
    <s v="Y"/>
    <n v="3"/>
    <n v="-2"/>
    <n v="0"/>
    <n v="46"/>
    <n v="0"/>
    <m/>
    <n v="0"/>
    <n v="1"/>
    <n v="991"/>
    <n v="1"/>
    <x v="0"/>
    <n v="1"/>
    <n v="4"/>
    <n v="44"/>
    <n v="3"/>
    <n v="1"/>
    <n v="3"/>
    <n v="3423"/>
    <n v="22957"/>
    <n v="6"/>
    <n v="12"/>
    <n v="3"/>
    <n v="3"/>
    <n v="80"/>
    <n v="0"/>
    <n v="10"/>
    <n v="4"/>
    <n v="7"/>
    <n v="6"/>
    <n v="5"/>
    <n v="7"/>
  </r>
  <r>
    <s v="No"/>
    <s v="Non-Travel"/>
    <x v="2"/>
    <s v="Current Employees"/>
    <x v="1"/>
    <x v="0"/>
    <s v="STAFF-1315"/>
    <x v="944"/>
    <x v="0"/>
    <x v="2"/>
    <x v="1"/>
    <s v="No"/>
    <s v="Y"/>
    <n v="6"/>
    <n v="-2"/>
    <n v="0"/>
    <n v="28"/>
    <n v="0"/>
    <m/>
    <n v="0"/>
    <n v="1"/>
    <n v="1476"/>
    <n v="1"/>
    <x v="3"/>
    <n v="1"/>
    <n v="3"/>
    <n v="55"/>
    <n v="1"/>
    <n v="2"/>
    <n v="4"/>
    <n v="6674"/>
    <n v="16392"/>
    <n v="0"/>
    <n v="11"/>
    <n v="3"/>
    <n v="1"/>
    <n v="80"/>
    <n v="3"/>
    <n v="10"/>
    <n v="3"/>
    <n v="9"/>
    <n v="8"/>
    <n v="7"/>
    <n v="5"/>
  </r>
  <r>
    <s v="No"/>
    <s v="Travel_Rarely"/>
    <x v="1"/>
    <s v="Current Employees"/>
    <x v="1"/>
    <x v="0"/>
    <s v="STAFF-1317"/>
    <x v="945"/>
    <x v="0"/>
    <x v="7"/>
    <x v="1"/>
    <s v="Yes"/>
    <s v="Y"/>
    <n v="2"/>
    <n v="-2"/>
    <n v="0"/>
    <n v="50"/>
    <n v="0"/>
    <m/>
    <n v="0"/>
    <n v="1"/>
    <n v="1322"/>
    <n v="28"/>
    <x v="3"/>
    <n v="1"/>
    <n v="4"/>
    <n v="43"/>
    <n v="3"/>
    <n v="4"/>
    <n v="3"/>
    <n v="16880"/>
    <n v="22422"/>
    <n v="4"/>
    <n v="11"/>
    <n v="3"/>
    <n v="2"/>
    <n v="80"/>
    <n v="0"/>
    <n v="25"/>
    <n v="3"/>
    <n v="3"/>
    <n v="2"/>
    <n v="1"/>
    <n v="2"/>
  </r>
  <r>
    <s v="Yes"/>
    <s v="Travel_Rarely"/>
    <x v="0"/>
    <s v="Ex-Employees"/>
    <x v="0"/>
    <x v="3"/>
    <s v="STAFF-1318"/>
    <x v="946"/>
    <x v="1"/>
    <x v="0"/>
    <x v="0"/>
    <s v="Yes"/>
    <s v="Y"/>
    <n v="2"/>
    <n v="-2"/>
    <n v="0"/>
    <n v="40"/>
    <n v="1"/>
    <n v="1"/>
    <n v="1"/>
    <n v="0"/>
    <n v="299"/>
    <n v="25"/>
    <x v="2"/>
    <n v="1"/>
    <n v="4"/>
    <n v="57"/>
    <n v="2"/>
    <n v="3"/>
    <n v="2"/>
    <n v="9094"/>
    <n v="17235"/>
    <n v="2"/>
    <n v="12"/>
    <n v="3"/>
    <n v="3"/>
    <n v="80"/>
    <n v="0"/>
    <n v="9"/>
    <n v="3"/>
    <n v="5"/>
    <n v="4"/>
    <n v="1"/>
    <n v="0"/>
  </r>
  <r>
    <s v="Yes"/>
    <s v="Travel_Rarely"/>
    <x v="1"/>
    <s v="Ex-Employees"/>
    <x v="0"/>
    <x v="0"/>
    <s v="STAFF-1319"/>
    <x v="947"/>
    <x v="1"/>
    <x v="0"/>
    <x v="0"/>
    <s v="Yes"/>
    <s v="Y"/>
    <n v="2"/>
    <n v="-2"/>
    <n v="0"/>
    <n v="52"/>
    <n v="1"/>
    <n v="1"/>
    <n v="1"/>
    <n v="0"/>
    <n v="1030"/>
    <n v="5"/>
    <x v="3"/>
    <n v="1"/>
    <n v="2"/>
    <n v="64"/>
    <n v="3"/>
    <n v="3"/>
    <n v="2"/>
    <n v="8446"/>
    <n v="21534"/>
    <n v="9"/>
    <n v="19"/>
    <n v="3"/>
    <n v="3"/>
    <n v="80"/>
    <n v="0"/>
    <n v="10"/>
    <n v="2"/>
    <n v="8"/>
    <n v="7"/>
    <n v="7"/>
    <n v="7"/>
  </r>
  <r>
    <s v="No"/>
    <s v="Travel_Rarely"/>
    <x v="2"/>
    <s v="Current Employees"/>
    <x v="1"/>
    <x v="2"/>
    <s v="STAFF-1321"/>
    <x v="948"/>
    <x v="0"/>
    <x v="5"/>
    <x v="1"/>
    <s v="Yes"/>
    <s v="Y"/>
    <n v="2"/>
    <n v="-2"/>
    <n v="0"/>
    <n v="30"/>
    <n v="0"/>
    <m/>
    <n v="0"/>
    <n v="1"/>
    <n v="634"/>
    <n v="17"/>
    <x v="2"/>
    <n v="1"/>
    <n v="2"/>
    <n v="95"/>
    <n v="3"/>
    <n v="3"/>
    <n v="3"/>
    <n v="11916"/>
    <n v="25927"/>
    <n v="1"/>
    <n v="23"/>
    <n v="4"/>
    <n v="4"/>
    <n v="80"/>
    <n v="2"/>
    <n v="9"/>
    <n v="3"/>
    <n v="9"/>
    <n v="1"/>
    <n v="0"/>
    <n v="8"/>
  </r>
  <r>
    <s v="No"/>
    <s v="Travel_Rarely"/>
    <x v="0"/>
    <s v="Current Employees"/>
    <x v="1"/>
    <x v="0"/>
    <s v="STAFF-1322"/>
    <x v="949"/>
    <x v="1"/>
    <x v="3"/>
    <x v="0"/>
    <s v="No"/>
    <s v="Y"/>
    <n v="6"/>
    <n v="-2"/>
    <n v="0"/>
    <n v="39"/>
    <n v="0"/>
    <m/>
    <n v="0"/>
    <n v="1"/>
    <n v="524"/>
    <n v="18"/>
    <x v="0"/>
    <n v="1"/>
    <n v="1"/>
    <n v="32"/>
    <n v="3"/>
    <n v="2"/>
    <n v="3"/>
    <n v="4534"/>
    <n v="13352"/>
    <n v="0"/>
    <n v="11"/>
    <n v="3"/>
    <n v="1"/>
    <n v="80"/>
    <n v="0"/>
    <n v="9"/>
    <n v="3"/>
    <n v="8"/>
    <n v="7"/>
    <n v="1"/>
    <n v="7"/>
  </r>
  <r>
    <s v="No"/>
    <s v="Non-Travel"/>
    <x v="2"/>
    <s v="Current Employees"/>
    <x v="0"/>
    <x v="0"/>
    <s v="STAFF-1324"/>
    <x v="950"/>
    <x v="0"/>
    <x v="0"/>
    <x v="2"/>
    <s v="Yes"/>
    <s v="Y"/>
    <n v="5"/>
    <n v="-2"/>
    <n v="0"/>
    <n v="31"/>
    <n v="0"/>
    <m/>
    <n v="0"/>
    <n v="1"/>
    <n v="587"/>
    <n v="2"/>
    <x v="2"/>
    <n v="1"/>
    <n v="4"/>
    <n v="57"/>
    <n v="3"/>
    <n v="3"/>
    <n v="3"/>
    <n v="9852"/>
    <n v="8935"/>
    <n v="1"/>
    <n v="19"/>
    <n v="3"/>
    <n v="1"/>
    <n v="80"/>
    <n v="1"/>
    <n v="10"/>
    <n v="2"/>
    <n v="10"/>
    <n v="8"/>
    <n v="9"/>
    <n v="6"/>
  </r>
  <r>
    <s v="No"/>
    <s v="Non-Travel"/>
    <x v="0"/>
    <s v="Current Employees"/>
    <x v="0"/>
    <x v="2"/>
    <s v="STAFF-1329"/>
    <x v="951"/>
    <x v="1"/>
    <x v="0"/>
    <x v="0"/>
    <s v="No"/>
    <s v="Y"/>
    <n v="4"/>
    <n v="-2"/>
    <n v="0"/>
    <n v="41"/>
    <n v="0"/>
    <m/>
    <n v="0"/>
    <n v="1"/>
    <n v="256"/>
    <n v="10"/>
    <x v="0"/>
    <n v="1"/>
    <n v="3"/>
    <n v="40"/>
    <n v="1"/>
    <n v="2"/>
    <n v="2"/>
    <n v="6151"/>
    <n v="22074"/>
    <n v="1"/>
    <n v="13"/>
    <n v="3"/>
    <n v="1"/>
    <n v="80"/>
    <n v="0"/>
    <n v="19"/>
    <n v="3"/>
    <n v="19"/>
    <n v="2"/>
    <n v="11"/>
    <n v="9"/>
  </r>
  <r>
    <s v="Yes"/>
    <s v="Travel_Frequently"/>
    <x v="2"/>
    <s v="Ex-Employees"/>
    <x v="0"/>
    <x v="0"/>
    <s v="STAFF-1331"/>
    <x v="952"/>
    <x v="0"/>
    <x v="6"/>
    <x v="0"/>
    <s v="Yes"/>
    <s v="Y"/>
    <n v="2"/>
    <n v="-2"/>
    <n v="0"/>
    <n v="31"/>
    <n v="1"/>
    <n v="1"/>
    <n v="1"/>
    <n v="0"/>
    <n v="1060"/>
    <n v="1"/>
    <x v="3"/>
    <n v="1"/>
    <n v="4"/>
    <n v="54"/>
    <n v="3"/>
    <n v="1"/>
    <n v="2"/>
    <n v="2302"/>
    <n v="8319"/>
    <n v="1"/>
    <n v="11"/>
    <n v="3"/>
    <n v="1"/>
    <n v="80"/>
    <n v="0"/>
    <n v="3"/>
    <n v="4"/>
    <n v="3"/>
    <n v="2"/>
    <n v="2"/>
    <n v="2"/>
  </r>
  <r>
    <s v="Yes"/>
    <s v="Travel_Rarely"/>
    <x v="0"/>
    <s v="Ex-Employees"/>
    <x v="1"/>
    <x v="0"/>
    <s v="STAFF-1333"/>
    <x v="953"/>
    <x v="1"/>
    <x v="2"/>
    <x v="1"/>
    <s v="No"/>
    <s v="Y"/>
    <n v="4"/>
    <n v="-2"/>
    <n v="0"/>
    <n v="44"/>
    <n v="1"/>
    <n v="1"/>
    <n v="1"/>
    <n v="0"/>
    <n v="935"/>
    <n v="3"/>
    <x v="3"/>
    <n v="1"/>
    <n v="1"/>
    <n v="89"/>
    <n v="3"/>
    <n v="1"/>
    <n v="3"/>
    <n v="2362"/>
    <n v="14669"/>
    <n v="4"/>
    <n v="12"/>
    <n v="3"/>
    <n v="3"/>
    <n v="80"/>
    <n v="0"/>
    <n v="10"/>
    <n v="4"/>
    <n v="3"/>
    <n v="2"/>
    <n v="1"/>
    <n v="2"/>
  </r>
  <r>
    <s v="No"/>
    <s v="Non-Travel"/>
    <x v="0"/>
    <s v="Current Employees"/>
    <x v="1"/>
    <x v="0"/>
    <s v="STAFF-1334"/>
    <x v="954"/>
    <x v="1"/>
    <x v="5"/>
    <x v="1"/>
    <s v="Yes"/>
    <s v="Y"/>
    <n v="3"/>
    <n v="-2"/>
    <n v="0"/>
    <n v="42"/>
    <n v="0"/>
    <m/>
    <n v="0"/>
    <n v="1"/>
    <n v="495"/>
    <n v="2"/>
    <x v="1"/>
    <n v="1"/>
    <n v="3"/>
    <n v="37"/>
    <n v="3"/>
    <n v="4"/>
    <n v="3"/>
    <n v="17861"/>
    <n v="26582"/>
    <n v="0"/>
    <n v="13"/>
    <n v="3"/>
    <n v="4"/>
    <n v="80"/>
    <n v="0"/>
    <n v="21"/>
    <n v="2"/>
    <n v="20"/>
    <n v="8"/>
    <n v="2"/>
    <n v="10"/>
  </r>
  <r>
    <s v="No"/>
    <s v="Travel_Rarely"/>
    <x v="3"/>
    <s v="Current Employees"/>
    <x v="1"/>
    <x v="2"/>
    <s v="STAFF-1336"/>
    <x v="955"/>
    <x v="0"/>
    <x v="5"/>
    <x v="1"/>
    <s v="No"/>
    <s v="Y"/>
    <n v="5"/>
    <n v="-2"/>
    <n v="0"/>
    <n v="55"/>
    <n v="0"/>
    <m/>
    <n v="0"/>
    <n v="1"/>
    <n v="282"/>
    <n v="2"/>
    <x v="0"/>
    <n v="1"/>
    <n v="4"/>
    <n v="58"/>
    <n v="1"/>
    <n v="5"/>
    <n v="3"/>
    <n v="19187"/>
    <n v="6992"/>
    <n v="4"/>
    <n v="14"/>
    <n v="3"/>
    <n v="4"/>
    <n v="80"/>
    <n v="1"/>
    <n v="23"/>
    <n v="3"/>
    <n v="19"/>
    <n v="9"/>
    <n v="9"/>
    <n v="11"/>
  </r>
  <r>
    <s v="No"/>
    <s v="Travel_Rarely"/>
    <x v="3"/>
    <s v="Current Employees"/>
    <x v="2"/>
    <x v="0"/>
    <s v="STAFF-1338"/>
    <x v="956"/>
    <x v="1"/>
    <x v="5"/>
    <x v="0"/>
    <s v="No"/>
    <s v="Y"/>
    <n v="4"/>
    <n v="-2"/>
    <n v="0"/>
    <n v="56"/>
    <n v="0"/>
    <m/>
    <n v="0"/>
    <n v="1"/>
    <n v="206"/>
    <n v="8"/>
    <x v="2"/>
    <n v="1"/>
    <n v="4"/>
    <n v="99"/>
    <n v="3"/>
    <n v="5"/>
    <n v="2"/>
    <n v="19717"/>
    <n v="4022"/>
    <n v="6"/>
    <n v="14"/>
    <n v="3"/>
    <n v="1"/>
    <n v="80"/>
    <n v="0"/>
    <n v="36"/>
    <n v="3"/>
    <n v="7"/>
    <n v="3"/>
    <n v="7"/>
    <n v="7"/>
  </r>
  <r>
    <s v="No"/>
    <s v="Non-Travel"/>
    <x v="0"/>
    <s v="Current Employees"/>
    <x v="1"/>
    <x v="0"/>
    <s v="STAFF-1340"/>
    <x v="957"/>
    <x v="1"/>
    <x v="1"/>
    <x v="2"/>
    <s v="No"/>
    <s v="Y"/>
    <n v="0"/>
    <n v="-2"/>
    <n v="0"/>
    <n v="40"/>
    <n v="0"/>
    <m/>
    <n v="0"/>
    <n v="1"/>
    <n v="458"/>
    <n v="16"/>
    <x v="0"/>
    <n v="1"/>
    <n v="3"/>
    <n v="74"/>
    <n v="3"/>
    <n v="1"/>
    <n v="3"/>
    <n v="3544"/>
    <n v="8532"/>
    <n v="9"/>
    <n v="16"/>
    <n v="3"/>
    <n v="2"/>
    <n v="80"/>
    <n v="1"/>
    <n v="6"/>
    <n v="3"/>
    <n v="4"/>
    <n v="2"/>
    <n v="0"/>
    <n v="0"/>
  </r>
  <r>
    <s v="No"/>
    <s v="Travel_Rarely"/>
    <x v="2"/>
    <s v="Current Employees"/>
    <x v="1"/>
    <x v="0"/>
    <s v="STAFF-1344"/>
    <x v="958"/>
    <x v="1"/>
    <x v="4"/>
    <x v="2"/>
    <s v="No"/>
    <s v="Y"/>
    <n v="0"/>
    <n v="-2"/>
    <n v="0"/>
    <n v="34"/>
    <n v="0"/>
    <m/>
    <n v="0"/>
    <n v="1"/>
    <n v="943"/>
    <n v="9"/>
    <x v="3"/>
    <n v="1"/>
    <n v="4"/>
    <n v="86"/>
    <n v="3"/>
    <n v="3"/>
    <n v="4"/>
    <n v="8500"/>
    <n v="5494"/>
    <n v="0"/>
    <n v="11"/>
    <n v="3"/>
    <n v="4"/>
    <n v="80"/>
    <n v="1"/>
    <n v="10"/>
    <n v="2"/>
    <n v="9"/>
    <n v="7"/>
    <n v="1"/>
    <n v="6"/>
  </r>
  <r>
    <s v="No"/>
    <s v="Travel_Rarely"/>
    <x v="0"/>
    <s v="Current Employees"/>
    <x v="1"/>
    <x v="0"/>
    <s v="STAFF-1346"/>
    <x v="959"/>
    <x v="1"/>
    <x v="1"/>
    <x v="0"/>
    <s v="No"/>
    <s v="Y"/>
    <n v="4"/>
    <n v="-2"/>
    <n v="0"/>
    <n v="40"/>
    <n v="0"/>
    <m/>
    <n v="0"/>
    <n v="1"/>
    <n v="523"/>
    <n v="2"/>
    <x v="3"/>
    <n v="1"/>
    <n v="3"/>
    <n v="98"/>
    <n v="3"/>
    <n v="2"/>
    <n v="4"/>
    <n v="4661"/>
    <n v="22455"/>
    <n v="1"/>
    <n v="13"/>
    <n v="3"/>
    <n v="3"/>
    <n v="80"/>
    <n v="0"/>
    <n v="9"/>
    <n v="3"/>
    <n v="9"/>
    <n v="8"/>
    <n v="8"/>
    <n v="8"/>
  </r>
  <r>
    <s v="No"/>
    <s v="Travel_Frequently"/>
    <x v="0"/>
    <s v="Current Employees"/>
    <x v="0"/>
    <x v="3"/>
    <s v="STAFF-1349"/>
    <x v="960"/>
    <x v="0"/>
    <x v="0"/>
    <x v="2"/>
    <s v="No"/>
    <s v="Y"/>
    <n v="2"/>
    <n v="-2"/>
    <n v="0"/>
    <n v="41"/>
    <n v="0"/>
    <m/>
    <n v="0"/>
    <n v="1"/>
    <n v="1018"/>
    <n v="1"/>
    <x v="3"/>
    <n v="1"/>
    <n v="3"/>
    <n v="66"/>
    <n v="3"/>
    <n v="2"/>
    <n v="2"/>
    <n v="4103"/>
    <n v="4297"/>
    <n v="0"/>
    <n v="17"/>
    <n v="3"/>
    <n v="4"/>
    <n v="80"/>
    <n v="1"/>
    <n v="10"/>
    <n v="3"/>
    <n v="9"/>
    <n v="3"/>
    <n v="1"/>
    <n v="7"/>
  </r>
  <r>
    <s v="No"/>
    <s v="Travel_Frequently"/>
    <x v="0"/>
    <s v="Current Employees"/>
    <x v="1"/>
    <x v="0"/>
    <s v="STAFF-1350"/>
    <x v="961"/>
    <x v="1"/>
    <x v="1"/>
    <x v="0"/>
    <s v="Yes"/>
    <s v="Y"/>
    <n v="3"/>
    <n v="-2"/>
    <n v="0"/>
    <n v="35"/>
    <n v="0"/>
    <m/>
    <n v="0"/>
    <n v="1"/>
    <n v="482"/>
    <n v="4"/>
    <x v="2"/>
    <n v="1"/>
    <n v="3"/>
    <n v="87"/>
    <n v="3"/>
    <n v="2"/>
    <n v="3"/>
    <n v="4249"/>
    <n v="2690"/>
    <n v="1"/>
    <n v="11"/>
    <n v="3"/>
    <n v="2"/>
    <n v="80"/>
    <n v="0"/>
    <n v="9"/>
    <n v="3"/>
    <n v="9"/>
    <n v="6"/>
    <n v="1"/>
    <n v="1"/>
  </r>
  <r>
    <s v="No"/>
    <s v="Travel_Rarely"/>
    <x v="1"/>
    <s v="Current Employees"/>
    <x v="2"/>
    <x v="0"/>
    <s v="STAFF-1352"/>
    <x v="962"/>
    <x v="1"/>
    <x v="5"/>
    <x v="2"/>
    <s v="Yes"/>
    <s v="Y"/>
    <n v="2"/>
    <n v="-2"/>
    <n v="0"/>
    <n v="51"/>
    <n v="0"/>
    <m/>
    <n v="0"/>
    <n v="1"/>
    <n v="770"/>
    <n v="5"/>
    <x v="3"/>
    <n v="1"/>
    <n v="3"/>
    <n v="84"/>
    <n v="3"/>
    <n v="4"/>
    <n v="2"/>
    <n v="14026"/>
    <n v="17588"/>
    <n v="1"/>
    <n v="11"/>
    <n v="3"/>
    <n v="2"/>
    <n v="80"/>
    <n v="1"/>
    <n v="33"/>
    <n v="3"/>
    <n v="33"/>
    <n v="9"/>
    <n v="0"/>
    <n v="10"/>
  </r>
  <r>
    <s v="No"/>
    <s v="Travel_Rarely"/>
    <x v="0"/>
    <s v="Current Employees"/>
    <x v="0"/>
    <x v="0"/>
    <s v="STAFF-1355"/>
    <x v="963"/>
    <x v="0"/>
    <x v="0"/>
    <x v="2"/>
    <s v="No"/>
    <s v="Y"/>
    <n v="3"/>
    <n v="-2"/>
    <n v="0"/>
    <n v="38"/>
    <n v="0"/>
    <m/>
    <n v="0"/>
    <n v="1"/>
    <n v="1009"/>
    <n v="2"/>
    <x v="0"/>
    <n v="1"/>
    <n v="2"/>
    <n v="31"/>
    <n v="3"/>
    <n v="2"/>
    <n v="3"/>
    <n v="6893"/>
    <n v="19461"/>
    <n v="3"/>
    <n v="15"/>
    <n v="3"/>
    <n v="4"/>
    <n v="80"/>
    <n v="1"/>
    <n v="11"/>
    <n v="3"/>
    <n v="7"/>
    <n v="7"/>
    <n v="1"/>
    <n v="7"/>
  </r>
  <r>
    <s v="No"/>
    <s v="Travel_Rarely"/>
    <x v="2"/>
    <s v="Current Employees"/>
    <x v="0"/>
    <x v="2"/>
    <s v="STAFF-1356"/>
    <x v="964"/>
    <x v="0"/>
    <x v="0"/>
    <x v="0"/>
    <s v="No"/>
    <s v="Y"/>
    <n v="6"/>
    <n v="-2"/>
    <n v="0"/>
    <n v="34"/>
    <n v="0"/>
    <m/>
    <n v="0"/>
    <n v="1"/>
    <n v="507"/>
    <n v="15"/>
    <x v="0"/>
    <n v="1"/>
    <n v="3"/>
    <n v="66"/>
    <n v="3"/>
    <n v="2"/>
    <n v="3"/>
    <n v="6125"/>
    <n v="23553"/>
    <n v="1"/>
    <n v="12"/>
    <n v="3"/>
    <n v="4"/>
    <n v="80"/>
    <n v="0"/>
    <n v="10"/>
    <n v="4"/>
    <n v="10"/>
    <n v="8"/>
    <n v="9"/>
    <n v="6"/>
  </r>
  <r>
    <s v="No"/>
    <s v="Travel_Rarely"/>
    <x v="2"/>
    <s v="Current Employees"/>
    <x v="1"/>
    <x v="2"/>
    <s v="STAFF-1358"/>
    <x v="965"/>
    <x v="1"/>
    <x v="2"/>
    <x v="1"/>
    <s v="No"/>
    <s v="Y"/>
    <n v="6"/>
    <n v="-2"/>
    <n v="0"/>
    <n v="25"/>
    <n v="0"/>
    <m/>
    <n v="0"/>
    <n v="1"/>
    <n v="882"/>
    <n v="19"/>
    <x v="1"/>
    <n v="1"/>
    <n v="4"/>
    <n v="67"/>
    <n v="3"/>
    <n v="1"/>
    <n v="4"/>
    <n v="3669"/>
    <n v="9075"/>
    <n v="3"/>
    <n v="11"/>
    <n v="3"/>
    <n v="3"/>
    <n v="80"/>
    <n v="3"/>
    <n v="7"/>
    <n v="2"/>
    <n v="3"/>
    <n v="2"/>
    <n v="1"/>
    <n v="2"/>
  </r>
  <r>
    <s v="Yes"/>
    <s v="Travel_Rarely"/>
    <x v="3"/>
    <s v="Ex-Employees"/>
    <x v="1"/>
    <x v="2"/>
    <s v="STAFF-1360"/>
    <x v="966"/>
    <x v="0"/>
    <x v="3"/>
    <x v="1"/>
    <s v="Yes"/>
    <s v="Y"/>
    <n v="0"/>
    <n v="-2"/>
    <n v="0"/>
    <n v="58"/>
    <n v="1"/>
    <n v="1"/>
    <n v="1"/>
    <n v="0"/>
    <n v="601"/>
    <n v="7"/>
    <x v="2"/>
    <n v="1"/>
    <n v="3"/>
    <n v="53"/>
    <n v="2"/>
    <n v="3"/>
    <n v="3"/>
    <n v="10008"/>
    <n v="12023"/>
    <n v="7"/>
    <n v="14"/>
    <n v="3"/>
    <n v="4"/>
    <n v="80"/>
    <n v="0"/>
    <n v="31"/>
    <n v="2"/>
    <n v="10"/>
    <n v="9"/>
    <n v="5"/>
    <n v="9"/>
  </r>
  <r>
    <s v="No"/>
    <s v="Travel_Rarely"/>
    <x v="0"/>
    <s v="Current Employees"/>
    <x v="1"/>
    <x v="0"/>
    <s v="STAFF-1361"/>
    <x v="967"/>
    <x v="1"/>
    <x v="2"/>
    <x v="1"/>
    <s v="No"/>
    <s v="Y"/>
    <n v="3"/>
    <n v="-2"/>
    <n v="0"/>
    <n v="40"/>
    <n v="0"/>
    <m/>
    <n v="0"/>
    <n v="1"/>
    <n v="329"/>
    <n v="1"/>
    <x v="2"/>
    <n v="1"/>
    <n v="2"/>
    <n v="88"/>
    <n v="3"/>
    <n v="1"/>
    <n v="2"/>
    <n v="2387"/>
    <n v="6762"/>
    <n v="3"/>
    <n v="22"/>
    <n v="4"/>
    <n v="3"/>
    <n v="80"/>
    <n v="1"/>
    <n v="7"/>
    <n v="3"/>
    <n v="4"/>
    <n v="2"/>
    <n v="0"/>
    <n v="3"/>
  </r>
  <r>
    <s v="No"/>
    <s v="Travel_Frequently"/>
    <x v="0"/>
    <s v="Current Employees"/>
    <x v="0"/>
    <x v="3"/>
    <s v="STAFF-1362"/>
    <x v="968"/>
    <x v="0"/>
    <x v="0"/>
    <x v="1"/>
    <s v="No"/>
    <s v="Y"/>
    <n v="2"/>
    <n v="-2"/>
    <n v="0"/>
    <n v="36"/>
    <n v="0"/>
    <m/>
    <n v="0"/>
    <n v="1"/>
    <n v="607"/>
    <n v="7"/>
    <x v="3"/>
    <n v="1"/>
    <n v="1"/>
    <n v="83"/>
    <n v="4"/>
    <n v="2"/>
    <n v="2"/>
    <n v="4639"/>
    <n v="2261"/>
    <n v="2"/>
    <n v="16"/>
    <n v="3"/>
    <n v="4"/>
    <n v="80"/>
    <n v="1"/>
    <n v="17"/>
    <n v="2"/>
    <n v="15"/>
    <n v="7"/>
    <n v="6"/>
    <n v="13"/>
  </r>
  <r>
    <s v="No"/>
    <s v="Travel_Rarely"/>
    <x v="1"/>
    <s v="Current Employees"/>
    <x v="1"/>
    <x v="0"/>
    <s v="STAFF-1363"/>
    <x v="969"/>
    <x v="1"/>
    <x v="3"/>
    <x v="0"/>
    <s v="No"/>
    <s v="Y"/>
    <n v="2"/>
    <n v="-2"/>
    <n v="0"/>
    <n v="48"/>
    <n v="0"/>
    <m/>
    <n v="0"/>
    <n v="1"/>
    <n v="855"/>
    <n v="4"/>
    <x v="3"/>
    <n v="1"/>
    <n v="4"/>
    <n v="54"/>
    <n v="3"/>
    <n v="3"/>
    <n v="4"/>
    <n v="7898"/>
    <n v="18706"/>
    <n v="1"/>
    <n v="11"/>
    <n v="3"/>
    <n v="3"/>
    <n v="80"/>
    <n v="0"/>
    <n v="11"/>
    <n v="3"/>
    <n v="10"/>
    <n v="9"/>
    <n v="0"/>
    <n v="8"/>
  </r>
  <r>
    <s v="No"/>
    <s v="Travel_Rarely"/>
    <x v="2"/>
    <s v="Current Employees"/>
    <x v="0"/>
    <x v="2"/>
    <s v="STAFF-1364"/>
    <x v="970"/>
    <x v="0"/>
    <x v="6"/>
    <x v="1"/>
    <s v="No"/>
    <s v="Y"/>
    <n v="4"/>
    <n v="-2"/>
    <n v="0"/>
    <n v="27"/>
    <n v="0"/>
    <m/>
    <n v="0"/>
    <n v="1"/>
    <n v="1291"/>
    <n v="11"/>
    <x v="3"/>
    <n v="1"/>
    <n v="3"/>
    <n v="98"/>
    <n v="4"/>
    <n v="1"/>
    <n v="4"/>
    <n v="2534"/>
    <n v="6527"/>
    <n v="8"/>
    <n v="14"/>
    <n v="3"/>
    <n v="2"/>
    <n v="80"/>
    <n v="1"/>
    <n v="5"/>
    <n v="3"/>
    <n v="1"/>
    <n v="0"/>
    <n v="0"/>
    <n v="0"/>
  </r>
  <r>
    <s v="No"/>
    <s v="Travel_Rarely"/>
    <x v="1"/>
    <s v="Current Employees"/>
    <x v="1"/>
    <x v="4"/>
    <s v="STAFF-1367"/>
    <x v="971"/>
    <x v="0"/>
    <x v="3"/>
    <x v="0"/>
    <s v="No"/>
    <s v="Y"/>
    <n v="1"/>
    <n v="-2"/>
    <n v="0"/>
    <n v="51"/>
    <n v="0"/>
    <m/>
    <n v="0"/>
    <n v="1"/>
    <n v="1405"/>
    <n v="11"/>
    <x v="0"/>
    <n v="1"/>
    <n v="4"/>
    <n v="82"/>
    <n v="2"/>
    <n v="4"/>
    <n v="4"/>
    <n v="13142"/>
    <n v="24439"/>
    <n v="3"/>
    <n v="16"/>
    <n v="3"/>
    <n v="2"/>
    <n v="80"/>
    <n v="0"/>
    <n v="29"/>
    <n v="2"/>
    <n v="5"/>
    <n v="2"/>
    <n v="0"/>
    <n v="3"/>
  </r>
  <r>
    <s v="No"/>
    <s v="Non-Travel"/>
    <x v="4"/>
    <s v="Current Employees"/>
    <x v="1"/>
    <x v="0"/>
    <s v="STAFF-1368"/>
    <x v="972"/>
    <x v="0"/>
    <x v="2"/>
    <x v="0"/>
    <s v="No"/>
    <s v="Y"/>
    <n v="5"/>
    <n v="-2"/>
    <n v="0"/>
    <n v="18"/>
    <n v="0"/>
    <m/>
    <n v="0"/>
    <n v="1"/>
    <n v="1124"/>
    <n v="1"/>
    <x v="3"/>
    <n v="1"/>
    <n v="4"/>
    <n v="97"/>
    <n v="3"/>
    <n v="1"/>
    <n v="4"/>
    <n v="1611"/>
    <n v="19305"/>
    <n v="1"/>
    <n v="15"/>
    <n v="3"/>
    <n v="3"/>
    <n v="80"/>
    <n v="0"/>
    <n v="0"/>
    <n v="4"/>
    <n v="0"/>
    <n v="0"/>
    <n v="0"/>
    <n v="0"/>
  </r>
  <r>
    <s v="No"/>
    <s v="Travel_Rarely"/>
    <x v="0"/>
    <s v="Current Employees"/>
    <x v="1"/>
    <x v="2"/>
    <s v="STAFF-1369"/>
    <x v="973"/>
    <x v="0"/>
    <x v="2"/>
    <x v="1"/>
    <s v="No"/>
    <s v="Y"/>
    <n v="0"/>
    <n v="-2"/>
    <n v="0"/>
    <n v="35"/>
    <n v="0"/>
    <m/>
    <n v="0"/>
    <n v="1"/>
    <n v="817"/>
    <n v="1"/>
    <x v="3"/>
    <n v="1"/>
    <n v="4"/>
    <n v="60"/>
    <n v="2"/>
    <n v="2"/>
    <n v="4"/>
    <n v="5363"/>
    <n v="10846"/>
    <n v="0"/>
    <n v="12"/>
    <n v="3"/>
    <n v="2"/>
    <n v="80"/>
    <n v="1"/>
    <n v="10"/>
    <n v="3"/>
    <n v="9"/>
    <n v="7"/>
    <n v="0"/>
    <n v="0"/>
  </r>
  <r>
    <s v="No"/>
    <s v="Travel_Frequently"/>
    <x v="2"/>
    <s v="Current Employees"/>
    <x v="0"/>
    <x v="0"/>
    <s v="STAFF-1371"/>
    <x v="974"/>
    <x v="1"/>
    <x v="0"/>
    <x v="0"/>
    <s v="No"/>
    <s v="Y"/>
    <n v="3"/>
    <n v="-2"/>
    <n v="0"/>
    <n v="27"/>
    <n v="0"/>
    <m/>
    <n v="0"/>
    <n v="1"/>
    <n v="793"/>
    <n v="2"/>
    <x v="1"/>
    <n v="1"/>
    <n v="4"/>
    <n v="43"/>
    <n v="1"/>
    <n v="2"/>
    <n v="4"/>
    <n v="5071"/>
    <n v="20392"/>
    <n v="3"/>
    <n v="20"/>
    <n v="4"/>
    <n v="2"/>
    <n v="80"/>
    <n v="0"/>
    <n v="8"/>
    <n v="3"/>
    <n v="6"/>
    <n v="2"/>
    <n v="0"/>
    <n v="0"/>
  </r>
  <r>
    <s v="Yes"/>
    <s v="Travel_Rarely"/>
    <x v="3"/>
    <s v="Ex-Employees"/>
    <x v="0"/>
    <x v="3"/>
    <s v="STAFF-1372"/>
    <x v="975"/>
    <x v="1"/>
    <x v="0"/>
    <x v="0"/>
    <s v="Yes"/>
    <s v="Y"/>
    <n v="2"/>
    <n v="-2"/>
    <n v="0"/>
    <n v="55"/>
    <n v="1"/>
    <n v="1"/>
    <n v="1"/>
    <n v="0"/>
    <n v="267"/>
    <n v="13"/>
    <x v="2"/>
    <n v="1"/>
    <n v="1"/>
    <n v="85"/>
    <n v="4"/>
    <n v="4"/>
    <n v="2"/>
    <n v="13695"/>
    <n v="9277"/>
    <n v="6"/>
    <n v="17"/>
    <n v="3"/>
    <n v="3"/>
    <n v="80"/>
    <n v="0"/>
    <n v="24"/>
    <n v="2"/>
    <n v="19"/>
    <n v="7"/>
    <n v="3"/>
    <n v="8"/>
  </r>
  <r>
    <s v="No"/>
    <s v="Travel_Rarely"/>
    <x v="3"/>
    <s v="Current Employees"/>
    <x v="1"/>
    <x v="0"/>
    <s v="STAFF-1373"/>
    <x v="976"/>
    <x v="1"/>
    <x v="3"/>
    <x v="1"/>
    <s v="Yes"/>
    <s v="Y"/>
    <n v="0"/>
    <n v="-2"/>
    <n v="0"/>
    <n v="56"/>
    <n v="0"/>
    <m/>
    <n v="0"/>
    <n v="1"/>
    <n v="1369"/>
    <n v="23"/>
    <x v="3"/>
    <n v="1"/>
    <n v="4"/>
    <n v="68"/>
    <n v="3"/>
    <n v="4"/>
    <n v="2"/>
    <n v="13402"/>
    <n v="18235"/>
    <n v="4"/>
    <n v="12"/>
    <n v="3"/>
    <n v="1"/>
    <n v="80"/>
    <n v="1"/>
    <n v="33"/>
    <n v="3"/>
    <n v="19"/>
    <n v="16"/>
    <n v="15"/>
    <n v="9"/>
  </r>
  <r>
    <s v="No"/>
    <s v="Non-Travel"/>
    <x v="2"/>
    <s v="Current Employees"/>
    <x v="1"/>
    <x v="4"/>
    <s v="STAFF-1374"/>
    <x v="977"/>
    <x v="0"/>
    <x v="1"/>
    <x v="2"/>
    <s v="No"/>
    <s v="Y"/>
    <n v="2"/>
    <n v="-2"/>
    <n v="0"/>
    <n v="34"/>
    <n v="0"/>
    <m/>
    <n v="0"/>
    <n v="1"/>
    <n v="999"/>
    <n v="26"/>
    <x v="1"/>
    <n v="1"/>
    <n v="4"/>
    <n v="92"/>
    <n v="2"/>
    <n v="1"/>
    <n v="4"/>
    <n v="2029"/>
    <n v="15891"/>
    <n v="1"/>
    <n v="20"/>
    <n v="4"/>
    <n v="3"/>
    <n v="80"/>
    <n v="3"/>
    <n v="5"/>
    <n v="3"/>
    <n v="5"/>
    <n v="4"/>
    <n v="0"/>
    <n v="0"/>
  </r>
  <r>
    <s v="No"/>
    <s v="Travel_Rarely"/>
    <x v="0"/>
    <s v="Current Employees"/>
    <x v="1"/>
    <x v="2"/>
    <s v="STAFF-1375"/>
    <x v="978"/>
    <x v="0"/>
    <x v="4"/>
    <x v="2"/>
    <s v="No"/>
    <s v="Y"/>
    <n v="0"/>
    <n v="-2"/>
    <n v="0"/>
    <n v="40"/>
    <n v="0"/>
    <m/>
    <n v="0"/>
    <n v="1"/>
    <n v="1202"/>
    <n v="2"/>
    <x v="1"/>
    <n v="1"/>
    <n v="2"/>
    <n v="89"/>
    <n v="4"/>
    <n v="2"/>
    <n v="3"/>
    <n v="6377"/>
    <n v="13888"/>
    <n v="5"/>
    <n v="20"/>
    <n v="4"/>
    <n v="2"/>
    <n v="80"/>
    <n v="3"/>
    <n v="15"/>
    <n v="3"/>
    <n v="12"/>
    <n v="11"/>
    <n v="11"/>
    <n v="8"/>
  </r>
  <r>
    <s v="No"/>
    <s v="Travel_Rarely"/>
    <x v="2"/>
    <s v="Current Employees"/>
    <x v="1"/>
    <x v="2"/>
    <s v="STAFF-1377"/>
    <x v="979"/>
    <x v="1"/>
    <x v="2"/>
    <x v="1"/>
    <s v="No"/>
    <s v="Y"/>
    <n v="1"/>
    <n v="-2"/>
    <n v="0"/>
    <n v="34"/>
    <n v="0"/>
    <m/>
    <n v="0"/>
    <n v="1"/>
    <n v="285"/>
    <n v="29"/>
    <x v="3"/>
    <n v="1"/>
    <n v="2"/>
    <n v="86"/>
    <n v="3"/>
    <n v="2"/>
    <n v="3"/>
    <n v="5429"/>
    <n v="17491"/>
    <n v="4"/>
    <n v="13"/>
    <n v="3"/>
    <n v="1"/>
    <n v="80"/>
    <n v="2"/>
    <n v="10"/>
    <n v="3"/>
    <n v="8"/>
    <n v="7"/>
    <n v="7"/>
    <n v="7"/>
  </r>
  <r>
    <s v="Yes"/>
    <s v="Travel_Frequently"/>
    <x v="2"/>
    <s v="Ex-Employees"/>
    <x v="0"/>
    <x v="0"/>
    <s v="STAFF-1379"/>
    <x v="980"/>
    <x v="0"/>
    <x v="6"/>
    <x v="0"/>
    <s v="No"/>
    <s v="Y"/>
    <n v="3"/>
    <n v="-2"/>
    <n v="0"/>
    <n v="31"/>
    <n v="1"/>
    <n v="1"/>
    <n v="1"/>
    <n v="0"/>
    <n v="703"/>
    <n v="2"/>
    <x v="3"/>
    <n v="1"/>
    <n v="3"/>
    <n v="90"/>
    <n v="2"/>
    <n v="1"/>
    <n v="4"/>
    <n v="2785"/>
    <n v="11882"/>
    <n v="7"/>
    <n v="14"/>
    <n v="3"/>
    <n v="3"/>
    <n v="80"/>
    <n v="0"/>
    <n v="3"/>
    <n v="4"/>
    <n v="1"/>
    <n v="0"/>
    <n v="0"/>
    <n v="0"/>
  </r>
  <r>
    <s v="Yes"/>
    <s v="Travel_Frequently"/>
    <x v="0"/>
    <s v="Ex-Employees"/>
    <x v="0"/>
    <x v="3"/>
    <s v="STAFF-1380"/>
    <x v="981"/>
    <x v="0"/>
    <x v="0"/>
    <x v="1"/>
    <s v="Yes"/>
    <s v="Y"/>
    <n v="0"/>
    <n v="-2"/>
    <n v="0"/>
    <n v="35"/>
    <n v="1"/>
    <n v="1"/>
    <n v="1"/>
    <n v="0"/>
    <n v="662"/>
    <n v="18"/>
    <x v="2"/>
    <n v="1"/>
    <n v="4"/>
    <n v="67"/>
    <n v="3"/>
    <n v="2"/>
    <n v="2"/>
    <n v="4614"/>
    <n v="23288"/>
    <n v="0"/>
    <n v="18"/>
    <n v="3"/>
    <n v="3"/>
    <n v="80"/>
    <n v="1"/>
    <n v="5"/>
    <n v="2"/>
    <n v="4"/>
    <n v="2"/>
    <n v="3"/>
    <n v="2"/>
  </r>
  <r>
    <s v="No"/>
    <s v="Travel_Frequently"/>
    <x v="0"/>
    <s v="Current Employees"/>
    <x v="1"/>
    <x v="0"/>
    <s v="STAFF-1382"/>
    <x v="982"/>
    <x v="1"/>
    <x v="1"/>
    <x v="2"/>
    <s v="No"/>
    <s v="Y"/>
    <n v="2"/>
    <n v="-2"/>
    <n v="0"/>
    <n v="38"/>
    <n v="0"/>
    <m/>
    <n v="0"/>
    <n v="1"/>
    <n v="693"/>
    <n v="7"/>
    <x v="3"/>
    <n v="1"/>
    <n v="4"/>
    <n v="57"/>
    <n v="4"/>
    <n v="1"/>
    <n v="3"/>
    <n v="2610"/>
    <n v="15748"/>
    <n v="1"/>
    <n v="11"/>
    <n v="3"/>
    <n v="4"/>
    <n v="80"/>
    <n v="3"/>
    <n v="4"/>
    <n v="3"/>
    <n v="4"/>
    <n v="2"/>
    <n v="0"/>
    <n v="3"/>
  </r>
  <r>
    <s v="No"/>
    <s v="Travel_Rarely"/>
    <x v="2"/>
    <s v="Current Employees"/>
    <x v="1"/>
    <x v="4"/>
    <s v="STAFF-1383"/>
    <x v="983"/>
    <x v="0"/>
    <x v="4"/>
    <x v="0"/>
    <s v="No"/>
    <s v="Y"/>
    <n v="2"/>
    <n v="-2"/>
    <n v="0"/>
    <n v="34"/>
    <n v="0"/>
    <m/>
    <n v="0"/>
    <n v="1"/>
    <n v="404"/>
    <n v="2"/>
    <x v="2"/>
    <n v="1"/>
    <n v="4"/>
    <n v="98"/>
    <n v="3"/>
    <n v="2"/>
    <n v="4"/>
    <n v="6687"/>
    <n v="6163"/>
    <n v="1"/>
    <n v="11"/>
    <n v="3"/>
    <n v="4"/>
    <n v="80"/>
    <n v="0"/>
    <n v="14"/>
    <n v="4"/>
    <n v="14"/>
    <n v="11"/>
    <n v="4"/>
    <n v="11"/>
  </r>
  <r>
    <s v="No"/>
    <s v="Travel_Rarely"/>
    <x v="2"/>
    <s v="Current Employees"/>
    <x v="0"/>
    <x v="0"/>
    <s v="STAFF-1387"/>
    <x v="984"/>
    <x v="1"/>
    <x v="0"/>
    <x v="1"/>
    <s v="No"/>
    <s v="Y"/>
    <n v="0"/>
    <n v="-2"/>
    <n v="0"/>
    <n v="28"/>
    <n v="0"/>
    <m/>
    <n v="0"/>
    <n v="1"/>
    <n v="736"/>
    <n v="26"/>
    <x v="3"/>
    <n v="1"/>
    <n v="3"/>
    <n v="48"/>
    <n v="2"/>
    <n v="2"/>
    <n v="3"/>
    <n v="4724"/>
    <n v="24232"/>
    <n v="1"/>
    <n v="11"/>
    <n v="3"/>
    <n v="3"/>
    <n v="80"/>
    <n v="1"/>
    <n v="5"/>
    <n v="3"/>
    <n v="5"/>
    <n v="3"/>
    <n v="0"/>
    <n v="4"/>
  </r>
  <r>
    <s v="Yes"/>
    <s v="Travel_Rarely"/>
    <x v="2"/>
    <s v="Ex-Employees"/>
    <x v="1"/>
    <x v="2"/>
    <s v="STAFF-1389"/>
    <x v="985"/>
    <x v="1"/>
    <x v="3"/>
    <x v="1"/>
    <s v="Yes"/>
    <s v="Y"/>
    <n v="3"/>
    <n v="-2"/>
    <n v="0"/>
    <n v="31"/>
    <n v="1"/>
    <n v="1"/>
    <n v="1"/>
    <n v="0"/>
    <n v="330"/>
    <n v="22"/>
    <x v="2"/>
    <n v="1"/>
    <n v="4"/>
    <n v="98"/>
    <n v="3"/>
    <n v="2"/>
    <n v="3"/>
    <n v="6179"/>
    <n v="21057"/>
    <n v="1"/>
    <n v="15"/>
    <n v="3"/>
    <n v="4"/>
    <n v="80"/>
    <n v="2"/>
    <n v="10"/>
    <n v="2"/>
    <n v="10"/>
    <n v="2"/>
    <n v="6"/>
    <n v="7"/>
  </r>
  <r>
    <s v="No"/>
    <s v="Travel_Rarely"/>
    <x v="0"/>
    <s v="Current Employees"/>
    <x v="0"/>
    <x v="0"/>
    <s v="STAFF-1390"/>
    <x v="986"/>
    <x v="1"/>
    <x v="0"/>
    <x v="1"/>
    <s v="Yes"/>
    <s v="Y"/>
    <n v="2"/>
    <n v="-2"/>
    <n v="0"/>
    <n v="39"/>
    <n v="0"/>
    <m/>
    <n v="0"/>
    <n v="1"/>
    <n v="1498"/>
    <n v="21"/>
    <x v="2"/>
    <n v="1"/>
    <n v="1"/>
    <n v="44"/>
    <n v="2"/>
    <n v="2"/>
    <n v="4"/>
    <n v="6120"/>
    <n v="3567"/>
    <n v="3"/>
    <n v="12"/>
    <n v="3"/>
    <n v="4"/>
    <n v="80"/>
    <n v="2"/>
    <n v="8"/>
    <n v="4"/>
    <n v="5"/>
    <n v="4"/>
    <n v="1"/>
    <n v="4"/>
  </r>
  <r>
    <s v="No"/>
    <s v="Travel_Frequently"/>
    <x v="1"/>
    <s v="Current Employees"/>
    <x v="0"/>
    <x v="3"/>
    <s v="STAFF-1391"/>
    <x v="987"/>
    <x v="1"/>
    <x v="0"/>
    <x v="1"/>
    <s v="No"/>
    <s v="Y"/>
    <n v="5"/>
    <n v="-2"/>
    <n v="0"/>
    <n v="51"/>
    <n v="0"/>
    <m/>
    <n v="0"/>
    <n v="1"/>
    <n v="541"/>
    <n v="2"/>
    <x v="3"/>
    <n v="1"/>
    <n v="2"/>
    <n v="52"/>
    <n v="3"/>
    <n v="3"/>
    <n v="2"/>
    <n v="10596"/>
    <n v="15395"/>
    <n v="2"/>
    <n v="11"/>
    <n v="3"/>
    <n v="2"/>
    <n v="80"/>
    <n v="0"/>
    <n v="14"/>
    <n v="3"/>
    <n v="4"/>
    <n v="2"/>
    <n v="3"/>
    <n v="2"/>
  </r>
  <r>
    <s v="No"/>
    <s v="Travel_Frequently"/>
    <x v="0"/>
    <s v="Current Employees"/>
    <x v="1"/>
    <x v="0"/>
    <s v="STAFF-1392"/>
    <x v="988"/>
    <x v="0"/>
    <x v="1"/>
    <x v="2"/>
    <s v="Yes"/>
    <s v="Y"/>
    <n v="4"/>
    <n v="-2"/>
    <n v="0"/>
    <n v="41"/>
    <n v="0"/>
    <m/>
    <n v="0"/>
    <n v="1"/>
    <n v="1200"/>
    <n v="22"/>
    <x v="3"/>
    <n v="1"/>
    <n v="4"/>
    <n v="75"/>
    <n v="3"/>
    <n v="2"/>
    <n v="4"/>
    <n v="5467"/>
    <n v="13953"/>
    <n v="3"/>
    <n v="14"/>
    <n v="3"/>
    <n v="1"/>
    <n v="80"/>
    <n v="2"/>
    <n v="12"/>
    <n v="2"/>
    <n v="6"/>
    <n v="2"/>
    <n v="3"/>
    <n v="3"/>
  </r>
  <r>
    <s v="No"/>
    <s v="Travel_Rarely"/>
    <x v="0"/>
    <s v="Current Employees"/>
    <x v="1"/>
    <x v="0"/>
    <s v="STAFF-1394"/>
    <x v="989"/>
    <x v="1"/>
    <x v="1"/>
    <x v="1"/>
    <s v="Yes"/>
    <s v="Y"/>
    <n v="2"/>
    <n v="-2"/>
    <n v="0"/>
    <n v="37"/>
    <n v="0"/>
    <m/>
    <n v="0"/>
    <n v="1"/>
    <n v="1439"/>
    <n v="4"/>
    <x v="1"/>
    <n v="1"/>
    <n v="3"/>
    <n v="54"/>
    <n v="3"/>
    <n v="1"/>
    <n v="3"/>
    <n v="2996"/>
    <n v="5182"/>
    <n v="7"/>
    <n v="15"/>
    <n v="3"/>
    <n v="4"/>
    <n v="80"/>
    <n v="0"/>
    <n v="8"/>
    <n v="3"/>
    <n v="6"/>
    <n v="4"/>
    <n v="1"/>
    <n v="3"/>
  </r>
  <r>
    <s v="No"/>
    <s v="Travel_Frequently"/>
    <x v="2"/>
    <s v="Current Employees"/>
    <x v="0"/>
    <x v="0"/>
    <s v="STAFF-1395"/>
    <x v="990"/>
    <x v="1"/>
    <x v="0"/>
    <x v="1"/>
    <s v="No"/>
    <s v="Y"/>
    <n v="2"/>
    <n v="-2"/>
    <n v="0"/>
    <n v="33"/>
    <n v="0"/>
    <m/>
    <n v="0"/>
    <n v="1"/>
    <n v="1111"/>
    <n v="5"/>
    <x v="1"/>
    <n v="1"/>
    <n v="2"/>
    <n v="61"/>
    <n v="3"/>
    <n v="2"/>
    <n v="4"/>
    <n v="9998"/>
    <n v="19293"/>
    <n v="6"/>
    <n v="13"/>
    <n v="3"/>
    <n v="1"/>
    <n v="80"/>
    <n v="0"/>
    <n v="8"/>
    <n v="4"/>
    <n v="5"/>
    <n v="4"/>
    <n v="1"/>
    <n v="2"/>
  </r>
  <r>
    <s v="No"/>
    <s v="Travel_Rarely"/>
    <x v="2"/>
    <s v="Current Employees"/>
    <x v="0"/>
    <x v="3"/>
    <s v="STAFF-1396"/>
    <x v="991"/>
    <x v="1"/>
    <x v="0"/>
    <x v="1"/>
    <s v="Yes"/>
    <s v="Y"/>
    <n v="3"/>
    <n v="-2"/>
    <n v="0"/>
    <n v="32"/>
    <n v="0"/>
    <m/>
    <n v="0"/>
    <n v="1"/>
    <n v="499"/>
    <n v="2"/>
    <x v="1"/>
    <n v="1"/>
    <n v="3"/>
    <n v="36"/>
    <n v="3"/>
    <n v="2"/>
    <n v="2"/>
    <n v="4078"/>
    <n v="20497"/>
    <n v="0"/>
    <n v="13"/>
    <n v="3"/>
    <n v="1"/>
    <n v="80"/>
    <n v="3"/>
    <n v="4"/>
    <n v="2"/>
    <n v="3"/>
    <n v="2"/>
    <n v="1"/>
    <n v="2"/>
  </r>
  <r>
    <s v="No"/>
    <s v="Non-Travel"/>
    <x v="0"/>
    <s v="Current Employees"/>
    <x v="1"/>
    <x v="0"/>
    <s v="STAFF-1397"/>
    <x v="992"/>
    <x v="1"/>
    <x v="4"/>
    <x v="1"/>
    <s v="No"/>
    <s v="Y"/>
    <n v="2"/>
    <n v="-2"/>
    <n v="0"/>
    <n v="39"/>
    <n v="0"/>
    <m/>
    <n v="0"/>
    <n v="1"/>
    <n v="1485"/>
    <n v="25"/>
    <x v="0"/>
    <n v="1"/>
    <n v="3"/>
    <n v="71"/>
    <n v="3"/>
    <n v="3"/>
    <n v="3"/>
    <n v="10920"/>
    <n v="3449"/>
    <n v="3"/>
    <n v="21"/>
    <n v="4"/>
    <n v="2"/>
    <n v="80"/>
    <n v="1"/>
    <n v="13"/>
    <n v="3"/>
    <n v="6"/>
    <n v="4"/>
    <n v="0"/>
    <n v="5"/>
  </r>
  <r>
    <s v="No"/>
    <s v="Travel_Rarely"/>
    <x v="2"/>
    <s v="Current Employees"/>
    <x v="0"/>
    <x v="0"/>
    <s v="STAFF-1399"/>
    <x v="993"/>
    <x v="1"/>
    <x v="0"/>
    <x v="1"/>
    <s v="No"/>
    <s v="Y"/>
    <n v="3"/>
    <n v="-2"/>
    <n v="0"/>
    <n v="25"/>
    <n v="0"/>
    <m/>
    <n v="0"/>
    <n v="1"/>
    <n v="1372"/>
    <n v="18"/>
    <x v="1"/>
    <n v="1"/>
    <n v="1"/>
    <n v="93"/>
    <n v="4"/>
    <n v="2"/>
    <n v="3"/>
    <n v="6232"/>
    <n v="12477"/>
    <n v="2"/>
    <n v="11"/>
    <n v="3"/>
    <n v="2"/>
    <n v="80"/>
    <n v="0"/>
    <n v="6"/>
    <n v="2"/>
    <n v="3"/>
    <n v="2"/>
    <n v="1"/>
    <n v="2"/>
  </r>
  <r>
    <s v="No"/>
    <s v="Travel_Frequently"/>
    <x v="1"/>
    <s v="Current Employees"/>
    <x v="1"/>
    <x v="2"/>
    <s v="STAFF-1401"/>
    <x v="994"/>
    <x v="0"/>
    <x v="3"/>
    <x v="1"/>
    <s v="Yes"/>
    <s v="Y"/>
    <n v="3"/>
    <n v="-2"/>
    <n v="0"/>
    <n v="52"/>
    <n v="0"/>
    <m/>
    <n v="0"/>
    <n v="1"/>
    <n v="322"/>
    <n v="28"/>
    <x v="0"/>
    <n v="1"/>
    <n v="4"/>
    <n v="59"/>
    <n v="4"/>
    <n v="4"/>
    <n v="3"/>
    <n v="13247"/>
    <n v="9731"/>
    <n v="2"/>
    <n v="11"/>
    <n v="3"/>
    <n v="2"/>
    <n v="80"/>
    <n v="1"/>
    <n v="24"/>
    <n v="2"/>
    <n v="5"/>
    <n v="3"/>
    <n v="0"/>
    <n v="2"/>
  </r>
  <r>
    <s v="No"/>
    <s v="Travel_Rarely"/>
    <x v="0"/>
    <s v="Current Employees"/>
    <x v="1"/>
    <x v="2"/>
    <s v="STAFF-1402"/>
    <x v="995"/>
    <x v="0"/>
    <x v="1"/>
    <x v="0"/>
    <s v="Yes"/>
    <s v="Y"/>
    <n v="3"/>
    <n v="-2"/>
    <n v="0"/>
    <n v="43"/>
    <n v="0"/>
    <m/>
    <n v="0"/>
    <n v="1"/>
    <n v="930"/>
    <n v="6"/>
    <x v="3"/>
    <n v="1"/>
    <n v="1"/>
    <n v="73"/>
    <n v="2"/>
    <n v="2"/>
    <n v="3"/>
    <n v="4081"/>
    <n v="20003"/>
    <n v="1"/>
    <n v="14"/>
    <n v="3"/>
    <n v="1"/>
    <n v="80"/>
    <n v="0"/>
    <n v="20"/>
    <n v="1"/>
    <n v="20"/>
    <n v="7"/>
    <n v="1"/>
    <n v="8"/>
  </r>
  <r>
    <s v="No"/>
    <s v="Travel_Rarely"/>
    <x v="2"/>
    <s v="Current Employees"/>
    <x v="0"/>
    <x v="3"/>
    <s v="STAFF-1403"/>
    <x v="996"/>
    <x v="0"/>
    <x v="0"/>
    <x v="1"/>
    <s v="Yes"/>
    <s v="Y"/>
    <n v="3"/>
    <n v="-2"/>
    <n v="0"/>
    <n v="27"/>
    <n v="0"/>
    <m/>
    <n v="0"/>
    <n v="1"/>
    <n v="205"/>
    <n v="10"/>
    <x v="3"/>
    <n v="1"/>
    <n v="4"/>
    <n v="98"/>
    <n v="2"/>
    <n v="2"/>
    <n v="2"/>
    <n v="5769"/>
    <n v="7100"/>
    <n v="1"/>
    <n v="11"/>
    <n v="3"/>
    <n v="4"/>
    <n v="80"/>
    <n v="0"/>
    <n v="6"/>
    <n v="3"/>
    <n v="6"/>
    <n v="2"/>
    <n v="4"/>
    <n v="4"/>
  </r>
  <r>
    <s v="Yes"/>
    <s v="Travel_Rarely"/>
    <x v="2"/>
    <s v="Ex-Employees"/>
    <x v="1"/>
    <x v="0"/>
    <s v="STAFF-1405"/>
    <x v="997"/>
    <x v="0"/>
    <x v="1"/>
    <x v="0"/>
    <s v="Yes"/>
    <s v="Y"/>
    <n v="2"/>
    <n v="-2"/>
    <n v="0"/>
    <n v="27"/>
    <n v="1"/>
    <n v="1"/>
    <n v="1"/>
    <n v="0"/>
    <n v="135"/>
    <n v="17"/>
    <x v="2"/>
    <n v="1"/>
    <n v="4"/>
    <n v="51"/>
    <n v="3"/>
    <n v="1"/>
    <n v="3"/>
    <n v="2394"/>
    <n v="25681"/>
    <n v="1"/>
    <n v="13"/>
    <n v="3"/>
    <n v="4"/>
    <n v="80"/>
    <n v="0"/>
    <n v="8"/>
    <n v="3"/>
    <n v="8"/>
    <n v="2"/>
    <n v="7"/>
    <n v="7"/>
  </r>
  <r>
    <s v="No"/>
    <s v="Travel_Rarely"/>
    <x v="2"/>
    <s v="Current Employees"/>
    <x v="1"/>
    <x v="2"/>
    <s v="STAFF-1407"/>
    <x v="998"/>
    <x v="1"/>
    <x v="1"/>
    <x v="0"/>
    <s v="No"/>
    <s v="Y"/>
    <n v="2"/>
    <n v="-2"/>
    <n v="0"/>
    <n v="26"/>
    <n v="0"/>
    <m/>
    <n v="0"/>
    <n v="1"/>
    <n v="683"/>
    <n v="2"/>
    <x v="1"/>
    <n v="1"/>
    <n v="1"/>
    <n v="36"/>
    <n v="2"/>
    <n v="1"/>
    <n v="4"/>
    <n v="3904"/>
    <n v="4050"/>
    <n v="0"/>
    <n v="12"/>
    <n v="3"/>
    <n v="4"/>
    <n v="80"/>
    <n v="0"/>
    <n v="5"/>
    <n v="3"/>
    <n v="4"/>
    <n v="3"/>
    <n v="1"/>
    <n v="1"/>
  </r>
  <r>
    <s v="No"/>
    <s v="Travel_Rarely"/>
    <x v="0"/>
    <s v="Current Employees"/>
    <x v="2"/>
    <x v="5"/>
    <s v="STAFF-1408"/>
    <x v="999"/>
    <x v="0"/>
    <x v="5"/>
    <x v="1"/>
    <s v="No"/>
    <s v="Y"/>
    <n v="5"/>
    <n v="-2"/>
    <n v="0"/>
    <n v="42"/>
    <n v="0"/>
    <m/>
    <n v="0"/>
    <n v="1"/>
    <n v="1147"/>
    <n v="10"/>
    <x v="3"/>
    <n v="1"/>
    <n v="3"/>
    <n v="31"/>
    <n v="3"/>
    <n v="4"/>
    <n v="3"/>
    <n v="16799"/>
    <n v="16616"/>
    <n v="0"/>
    <n v="14"/>
    <n v="3"/>
    <n v="3"/>
    <n v="80"/>
    <n v="1"/>
    <n v="21"/>
    <n v="3"/>
    <n v="20"/>
    <n v="7"/>
    <n v="0"/>
    <n v="9"/>
  </r>
  <r>
    <s v="No"/>
    <s v="Non-Travel"/>
    <x v="2"/>
    <s v="Current Employees"/>
    <x v="1"/>
    <x v="2"/>
    <s v="STAFF-1955"/>
    <x v="1000"/>
    <x v="0"/>
    <x v="4"/>
    <x v="2"/>
    <s v="No"/>
    <s v="Y"/>
    <n v="6"/>
    <n v="-2"/>
    <n v="0"/>
    <n v="32"/>
    <n v="0"/>
    <m/>
    <n v="0"/>
    <n v="1"/>
    <n v="1146"/>
    <n v="15"/>
    <x v="2"/>
    <n v="1"/>
    <n v="3"/>
    <n v="34"/>
    <n v="3"/>
    <n v="2"/>
    <n v="4"/>
    <n v="6667"/>
    <n v="16542"/>
    <n v="5"/>
    <n v="18"/>
    <n v="3"/>
    <n v="2"/>
    <n v="80"/>
    <n v="1"/>
    <n v="9"/>
    <n v="3"/>
    <n v="5"/>
    <n v="1"/>
    <n v="1"/>
    <n v="2"/>
  </r>
  <r>
    <s v="No"/>
    <s v="Non-Travel"/>
    <x v="0"/>
    <s v="Current Employees"/>
    <x v="1"/>
    <x v="2"/>
    <s v="STAFF-1662"/>
    <x v="1001"/>
    <x v="0"/>
    <x v="3"/>
    <x v="1"/>
    <s v="No"/>
    <s v="Y"/>
    <n v="6"/>
    <n v="-2"/>
    <n v="0"/>
    <n v="36"/>
    <n v="0"/>
    <m/>
    <n v="0"/>
    <n v="1"/>
    <n v="894"/>
    <n v="1"/>
    <x v="2"/>
    <n v="1"/>
    <n v="4"/>
    <n v="33"/>
    <n v="2"/>
    <n v="2"/>
    <n v="3"/>
    <n v="4374"/>
    <n v="15411"/>
    <n v="0"/>
    <n v="15"/>
    <n v="3"/>
    <n v="3"/>
    <n v="80"/>
    <n v="0"/>
    <n v="4"/>
    <n v="3"/>
    <n v="3"/>
    <n v="2"/>
    <n v="1"/>
    <n v="2"/>
  </r>
  <r>
    <s v="No"/>
    <s v="Non-Travel"/>
    <x v="0"/>
    <s v="Current Employees"/>
    <x v="1"/>
    <x v="0"/>
    <s v="STAFF-1630"/>
    <x v="1002"/>
    <x v="0"/>
    <x v="4"/>
    <x v="1"/>
    <s v="No"/>
    <s v="Y"/>
    <n v="5"/>
    <n v="-2"/>
    <n v="0"/>
    <n v="35"/>
    <n v="0"/>
    <m/>
    <n v="0"/>
    <n v="1"/>
    <n v="208"/>
    <n v="8"/>
    <x v="2"/>
    <n v="1"/>
    <n v="3"/>
    <n v="52"/>
    <n v="3"/>
    <n v="2"/>
    <n v="3"/>
    <n v="4148"/>
    <n v="12250"/>
    <n v="1"/>
    <n v="12"/>
    <n v="3"/>
    <n v="4"/>
    <n v="80"/>
    <n v="1"/>
    <n v="15"/>
    <n v="3"/>
    <n v="14"/>
    <n v="11"/>
    <n v="2"/>
    <n v="9"/>
  </r>
  <r>
    <s v="No"/>
    <s v="Non-Travel"/>
    <x v="1"/>
    <s v="Current Employees"/>
    <x v="1"/>
    <x v="2"/>
    <s v="STAFF-2000"/>
    <x v="1003"/>
    <x v="0"/>
    <x v="7"/>
    <x v="1"/>
    <s v="No"/>
    <s v="Y"/>
    <n v="3"/>
    <n v="-2"/>
    <n v="0"/>
    <n v="47"/>
    <n v="0"/>
    <m/>
    <n v="0"/>
    <n v="1"/>
    <n v="1162"/>
    <n v="1"/>
    <x v="1"/>
    <n v="1"/>
    <n v="3"/>
    <n v="98"/>
    <n v="3"/>
    <n v="3"/>
    <n v="2"/>
    <n v="11957"/>
    <n v="17231"/>
    <n v="0"/>
    <n v="18"/>
    <n v="3"/>
    <n v="1"/>
    <n v="80"/>
    <n v="2"/>
    <n v="14"/>
    <n v="1"/>
    <n v="13"/>
    <n v="8"/>
    <n v="5"/>
    <n v="12"/>
  </r>
  <r>
    <s v="No"/>
    <s v="Non-Travel"/>
    <x v="4"/>
    <s v="Current Employees"/>
    <x v="1"/>
    <x v="2"/>
    <s v="STAFF-1839"/>
    <x v="1004"/>
    <x v="0"/>
    <x v="1"/>
    <x v="0"/>
    <s v="No"/>
    <s v="Y"/>
    <n v="4"/>
    <n v="-2"/>
    <n v="0"/>
    <n v="18"/>
    <n v="0"/>
    <m/>
    <n v="0"/>
    <n v="1"/>
    <n v="1431"/>
    <n v="14"/>
    <x v="3"/>
    <n v="1"/>
    <n v="2"/>
    <n v="33"/>
    <n v="3"/>
    <n v="1"/>
    <n v="3"/>
    <n v="1514"/>
    <n v="8018"/>
    <n v="1"/>
    <n v="16"/>
    <n v="3"/>
    <n v="3"/>
    <n v="80"/>
    <n v="0"/>
    <n v="0"/>
    <n v="1"/>
    <n v="0"/>
    <n v="0"/>
    <n v="0"/>
    <n v="0"/>
  </r>
  <r>
    <s v="No"/>
    <s v="Non-Travel"/>
    <x v="0"/>
    <s v="Current Employees"/>
    <x v="0"/>
    <x v="0"/>
    <s v="STAFF-1929"/>
    <x v="1005"/>
    <x v="0"/>
    <x v="0"/>
    <x v="1"/>
    <s v="No"/>
    <s v="Y"/>
    <n v="1"/>
    <n v="-2"/>
    <n v="0"/>
    <n v="39"/>
    <n v="0"/>
    <m/>
    <n v="0"/>
    <n v="1"/>
    <n v="1251"/>
    <n v="21"/>
    <x v="2"/>
    <n v="1"/>
    <n v="1"/>
    <n v="32"/>
    <n v="1"/>
    <n v="2"/>
    <n v="3"/>
    <n v="5736"/>
    <n v="3987"/>
    <n v="6"/>
    <n v="19"/>
    <n v="3"/>
    <n v="3"/>
    <n v="80"/>
    <n v="1"/>
    <n v="10"/>
    <n v="3"/>
    <n v="3"/>
    <n v="2"/>
    <n v="1"/>
    <n v="2"/>
  </r>
  <r>
    <s v="No"/>
    <s v="Non-Travel"/>
    <x v="4"/>
    <s v="Current Employees"/>
    <x v="0"/>
    <x v="0"/>
    <s v="STAFF-1495"/>
    <x v="1006"/>
    <x v="0"/>
    <x v="6"/>
    <x v="1"/>
    <s v="No"/>
    <s v="Y"/>
    <n v="2"/>
    <n v="-2"/>
    <n v="0"/>
    <n v="24"/>
    <n v="0"/>
    <m/>
    <n v="0"/>
    <n v="1"/>
    <n v="830"/>
    <n v="13"/>
    <x v="0"/>
    <n v="1"/>
    <n v="4"/>
    <n v="78"/>
    <n v="3"/>
    <n v="1"/>
    <n v="2"/>
    <n v="2033"/>
    <n v="7103"/>
    <n v="1"/>
    <n v="13"/>
    <n v="3"/>
    <n v="3"/>
    <n v="80"/>
    <n v="1"/>
    <n v="1"/>
    <n v="3"/>
    <n v="1"/>
    <n v="0"/>
    <n v="0"/>
    <n v="0"/>
  </r>
  <r>
    <s v="No"/>
    <s v="Non-Travel"/>
    <x v="2"/>
    <s v="Current Employees"/>
    <x v="0"/>
    <x v="3"/>
    <s v="STAFF-1756"/>
    <x v="1007"/>
    <x v="0"/>
    <x v="0"/>
    <x v="0"/>
    <s v="No"/>
    <s v="Y"/>
    <n v="2"/>
    <n v="-2"/>
    <n v="0"/>
    <n v="33"/>
    <n v="0"/>
    <m/>
    <n v="0"/>
    <n v="1"/>
    <n v="1283"/>
    <n v="2"/>
    <x v="3"/>
    <n v="1"/>
    <n v="4"/>
    <n v="62"/>
    <n v="3"/>
    <n v="2"/>
    <n v="2"/>
    <n v="5147"/>
    <n v="10697"/>
    <n v="8"/>
    <n v="15"/>
    <n v="3"/>
    <n v="4"/>
    <n v="80"/>
    <n v="0"/>
    <n v="13"/>
    <n v="2"/>
    <n v="11"/>
    <n v="7"/>
    <n v="1"/>
    <n v="7"/>
  </r>
  <r>
    <s v="No"/>
    <s v="Travel_Frequently"/>
    <x v="1"/>
    <s v="Current Employees"/>
    <x v="1"/>
    <x v="2"/>
    <s v="STAFF-1900"/>
    <x v="1008"/>
    <x v="0"/>
    <x v="5"/>
    <x v="2"/>
    <s v="No"/>
    <s v="Y"/>
    <n v="3"/>
    <n v="-2"/>
    <n v="0"/>
    <n v="48"/>
    <n v="0"/>
    <m/>
    <n v="0"/>
    <n v="1"/>
    <n v="117"/>
    <n v="22"/>
    <x v="3"/>
    <n v="1"/>
    <n v="4"/>
    <n v="58"/>
    <n v="3"/>
    <n v="4"/>
    <n v="4"/>
    <n v="17174"/>
    <n v="2437"/>
    <n v="3"/>
    <n v="11"/>
    <n v="3"/>
    <n v="2"/>
    <n v="80"/>
    <n v="1"/>
    <n v="24"/>
    <n v="3"/>
    <n v="22"/>
    <n v="17"/>
    <n v="4"/>
    <n v="7"/>
  </r>
  <r>
    <s v="No"/>
    <s v="Travel_Frequently"/>
    <x v="0"/>
    <s v="Current Employees"/>
    <x v="1"/>
    <x v="0"/>
    <s v="STAFF-2025"/>
    <x v="1009"/>
    <x v="0"/>
    <x v="3"/>
    <x v="2"/>
    <s v="No"/>
    <s v="Y"/>
    <n v="3"/>
    <n v="-2"/>
    <n v="0"/>
    <n v="36"/>
    <n v="0"/>
    <m/>
    <n v="0"/>
    <n v="1"/>
    <n v="688"/>
    <n v="4"/>
    <x v="0"/>
    <n v="1"/>
    <n v="4"/>
    <n v="97"/>
    <n v="3"/>
    <n v="2"/>
    <n v="2"/>
    <n v="5131"/>
    <n v="9192"/>
    <n v="7"/>
    <n v="13"/>
    <n v="3"/>
    <n v="2"/>
    <n v="80"/>
    <n v="3"/>
    <n v="18"/>
    <n v="3"/>
    <n v="4"/>
    <n v="2"/>
    <n v="0"/>
    <n v="2"/>
  </r>
  <r>
    <s v="No"/>
    <s v="Travel_Frequently"/>
    <x v="0"/>
    <s v="Current Employees"/>
    <x v="1"/>
    <x v="2"/>
    <s v="STAFF-1760"/>
    <x v="1010"/>
    <x v="0"/>
    <x v="2"/>
    <x v="1"/>
    <s v="No"/>
    <s v="Y"/>
    <n v="4"/>
    <n v="-2"/>
    <n v="0"/>
    <n v="38"/>
    <n v="0"/>
    <m/>
    <n v="0"/>
    <n v="1"/>
    <n v="594"/>
    <n v="2"/>
    <x v="0"/>
    <n v="1"/>
    <n v="3"/>
    <n v="75"/>
    <n v="2"/>
    <n v="1"/>
    <n v="2"/>
    <n v="2468"/>
    <n v="15963"/>
    <n v="4"/>
    <n v="14"/>
    <n v="3"/>
    <n v="2"/>
    <n v="80"/>
    <n v="1"/>
    <n v="9"/>
    <n v="2"/>
    <n v="6"/>
    <n v="1"/>
    <n v="0"/>
    <n v="5"/>
  </r>
  <r>
    <s v="No"/>
    <s v="Travel_Frequently"/>
    <x v="2"/>
    <s v="Current Employees"/>
    <x v="1"/>
    <x v="0"/>
    <s v="STAFF-1870"/>
    <x v="1011"/>
    <x v="0"/>
    <x v="1"/>
    <x v="1"/>
    <s v="No"/>
    <s v="Y"/>
    <n v="2"/>
    <n v="-2"/>
    <n v="0"/>
    <n v="27"/>
    <n v="0"/>
    <m/>
    <n v="0"/>
    <n v="1"/>
    <n v="1131"/>
    <n v="15"/>
    <x v="3"/>
    <n v="1"/>
    <n v="4"/>
    <n v="77"/>
    <n v="2"/>
    <n v="1"/>
    <n v="3"/>
    <n v="4774"/>
    <n v="23844"/>
    <n v="0"/>
    <n v="19"/>
    <n v="3"/>
    <n v="4"/>
    <n v="80"/>
    <n v="1"/>
    <n v="8"/>
    <n v="2"/>
    <n v="7"/>
    <n v="6"/>
    <n v="7"/>
    <n v="3"/>
  </r>
  <r>
    <s v="No"/>
    <s v="Travel_Frequently"/>
    <x v="0"/>
    <s v="Current Employees"/>
    <x v="1"/>
    <x v="4"/>
    <s v="STAFF-1985"/>
    <x v="1012"/>
    <x v="0"/>
    <x v="2"/>
    <x v="1"/>
    <s v="No"/>
    <s v="Y"/>
    <n v="2"/>
    <n v="-2"/>
    <n v="0"/>
    <n v="40"/>
    <n v="0"/>
    <m/>
    <n v="0"/>
    <n v="1"/>
    <n v="692"/>
    <n v="11"/>
    <x v="3"/>
    <n v="1"/>
    <n v="4"/>
    <n v="73"/>
    <n v="3"/>
    <n v="2"/>
    <n v="4"/>
    <n v="6323"/>
    <n v="26849"/>
    <n v="1"/>
    <n v="11"/>
    <n v="3"/>
    <n v="1"/>
    <n v="80"/>
    <n v="1"/>
    <n v="10"/>
    <n v="4"/>
    <n v="10"/>
    <n v="9"/>
    <n v="9"/>
    <n v="4"/>
  </r>
  <r>
    <s v="No"/>
    <s v="Travel_Frequently"/>
    <x v="2"/>
    <s v="Current Employees"/>
    <x v="1"/>
    <x v="0"/>
    <s v="STAFF-1513"/>
    <x v="1013"/>
    <x v="0"/>
    <x v="2"/>
    <x v="1"/>
    <s v="No"/>
    <s v="Y"/>
    <n v="3"/>
    <n v="-2"/>
    <n v="0"/>
    <n v="29"/>
    <n v="0"/>
    <m/>
    <n v="0"/>
    <n v="1"/>
    <n v="410"/>
    <n v="2"/>
    <x v="1"/>
    <n v="1"/>
    <n v="4"/>
    <n v="97"/>
    <n v="3"/>
    <n v="1"/>
    <n v="2"/>
    <n v="3180"/>
    <n v="4668"/>
    <n v="0"/>
    <n v="13"/>
    <n v="3"/>
    <n v="3"/>
    <n v="80"/>
    <n v="3"/>
    <n v="4"/>
    <n v="3"/>
    <n v="3"/>
    <n v="2"/>
    <n v="0"/>
    <n v="2"/>
  </r>
  <r>
    <s v="No"/>
    <s v="Travel_Frequently"/>
    <x v="0"/>
    <s v="Current Employees"/>
    <x v="1"/>
    <x v="2"/>
    <s v="STAFF-1633"/>
    <x v="1014"/>
    <x v="0"/>
    <x v="3"/>
    <x v="0"/>
    <s v="No"/>
    <s v="Y"/>
    <n v="2"/>
    <n v="-2"/>
    <n v="0"/>
    <n v="39"/>
    <n v="0"/>
    <m/>
    <n v="0"/>
    <n v="1"/>
    <n v="711"/>
    <n v="4"/>
    <x v="3"/>
    <n v="1"/>
    <n v="1"/>
    <n v="81"/>
    <n v="3"/>
    <n v="2"/>
    <n v="3"/>
    <n v="5042"/>
    <n v="3140"/>
    <n v="0"/>
    <n v="13"/>
    <n v="3"/>
    <n v="4"/>
    <n v="80"/>
    <n v="0"/>
    <n v="10"/>
    <n v="1"/>
    <n v="9"/>
    <n v="2"/>
    <n v="3"/>
    <n v="8"/>
  </r>
  <r>
    <s v="No"/>
    <s v="Travel_Frequently"/>
    <x v="0"/>
    <s v="Current Employees"/>
    <x v="1"/>
    <x v="2"/>
    <s v="STAFF-1480"/>
    <x v="1015"/>
    <x v="0"/>
    <x v="2"/>
    <x v="0"/>
    <s v="No"/>
    <s v="Y"/>
    <n v="3"/>
    <n v="-2"/>
    <n v="0"/>
    <n v="42"/>
    <n v="0"/>
    <m/>
    <n v="0"/>
    <n v="1"/>
    <n v="748"/>
    <n v="9"/>
    <x v="0"/>
    <n v="1"/>
    <n v="1"/>
    <n v="74"/>
    <n v="3"/>
    <n v="1"/>
    <n v="4"/>
    <n v="3673"/>
    <n v="16458"/>
    <n v="1"/>
    <n v="13"/>
    <n v="3"/>
    <n v="3"/>
    <n v="80"/>
    <n v="0"/>
    <n v="12"/>
    <n v="3"/>
    <n v="12"/>
    <n v="9"/>
    <n v="5"/>
    <n v="8"/>
  </r>
  <r>
    <s v="No"/>
    <s v="Travel_Frequently"/>
    <x v="2"/>
    <s v="Current Employees"/>
    <x v="1"/>
    <x v="4"/>
    <s v="STAFF-1745"/>
    <x v="1016"/>
    <x v="0"/>
    <x v="1"/>
    <x v="0"/>
    <s v="No"/>
    <s v="Y"/>
    <n v="2"/>
    <n v="-2"/>
    <n v="0"/>
    <n v="30"/>
    <n v="0"/>
    <m/>
    <n v="0"/>
    <n v="1"/>
    <n v="1312"/>
    <n v="2"/>
    <x v="2"/>
    <n v="1"/>
    <n v="4"/>
    <n v="78"/>
    <n v="2"/>
    <n v="1"/>
    <n v="4"/>
    <n v="4968"/>
    <n v="26427"/>
    <n v="0"/>
    <n v="16"/>
    <n v="3"/>
    <n v="4"/>
    <n v="80"/>
    <n v="0"/>
    <n v="10"/>
    <n v="3"/>
    <n v="9"/>
    <n v="7"/>
    <n v="0"/>
    <n v="7"/>
  </r>
  <r>
    <s v="No"/>
    <s v="Travel_Frequently"/>
    <x v="0"/>
    <s v="Current Employees"/>
    <x v="0"/>
    <x v="3"/>
    <s v="STAFF-1481"/>
    <x v="1017"/>
    <x v="0"/>
    <x v="0"/>
    <x v="1"/>
    <s v="No"/>
    <s v="Y"/>
    <n v="4"/>
    <n v="-2"/>
    <n v="0"/>
    <n v="44"/>
    <n v="0"/>
    <m/>
    <n v="0"/>
    <n v="1"/>
    <n v="383"/>
    <n v="1"/>
    <x v="4"/>
    <n v="1"/>
    <n v="1"/>
    <n v="79"/>
    <n v="3"/>
    <n v="2"/>
    <n v="2"/>
    <n v="4768"/>
    <n v="9282"/>
    <n v="7"/>
    <n v="12"/>
    <n v="3"/>
    <n v="3"/>
    <n v="80"/>
    <n v="1"/>
    <n v="11"/>
    <n v="2"/>
    <n v="1"/>
    <n v="0"/>
    <n v="0"/>
    <n v="0"/>
  </r>
  <r>
    <s v="No"/>
    <s v="Travel_Frequently"/>
    <x v="2"/>
    <s v="Current Employees"/>
    <x v="0"/>
    <x v="3"/>
    <s v="STAFF-1833"/>
    <x v="1018"/>
    <x v="0"/>
    <x v="0"/>
    <x v="1"/>
    <s v="No"/>
    <s v="Y"/>
    <n v="3"/>
    <n v="-2"/>
    <n v="0"/>
    <n v="31"/>
    <n v="0"/>
    <m/>
    <n v="0"/>
    <n v="1"/>
    <n v="1125"/>
    <n v="7"/>
    <x v="2"/>
    <n v="1"/>
    <n v="1"/>
    <n v="68"/>
    <n v="3"/>
    <n v="3"/>
    <n v="2"/>
    <n v="9637"/>
    <n v="8277"/>
    <n v="2"/>
    <n v="14"/>
    <n v="3"/>
    <n v="4"/>
    <n v="80"/>
    <n v="2"/>
    <n v="9"/>
    <n v="3"/>
    <n v="3"/>
    <n v="2"/>
    <n v="2"/>
    <n v="2"/>
  </r>
  <r>
    <s v="No"/>
    <s v="Travel_Rarely"/>
    <x v="2"/>
    <s v="Current Employees"/>
    <x v="2"/>
    <x v="5"/>
    <s v="STAFF-1987"/>
    <x v="1019"/>
    <x v="0"/>
    <x v="8"/>
    <x v="1"/>
    <s v="No"/>
    <s v="Y"/>
    <n v="3"/>
    <n v="-2"/>
    <n v="0"/>
    <n v="25"/>
    <n v="0"/>
    <m/>
    <n v="0"/>
    <n v="1"/>
    <n v="309"/>
    <n v="2"/>
    <x v="3"/>
    <n v="1"/>
    <n v="3"/>
    <n v="82"/>
    <n v="3"/>
    <n v="1"/>
    <n v="2"/>
    <n v="2187"/>
    <n v="19655"/>
    <n v="4"/>
    <n v="14"/>
    <n v="3"/>
    <n v="3"/>
    <n v="80"/>
    <n v="0"/>
    <n v="6"/>
    <n v="3"/>
    <n v="2"/>
    <n v="0"/>
    <n v="1"/>
    <n v="2"/>
  </r>
  <r>
    <s v="No"/>
    <s v="Travel_Rarely"/>
    <x v="1"/>
    <s v="Current Employees"/>
    <x v="2"/>
    <x v="0"/>
    <s v="STAFF-1625"/>
    <x v="1020"/>
    <x v="0"/>
    <x v="5"/>
    <x v="1"/>
    <s v="No"/>
    <s v="Y"/>
    <n v="2"/>
    <n v="-2"/>
    <n v="0"/>
    <n v="47"/>
    <n v="0"/>
    <m/>
    <n v="0"/>
    <n v="1"/>
    <n v="1176"/>
    <n v="26"/>
    <x v="2"/>
    <n v="1"/>
    <n v="4"/>
    <n v="98"/>
    <n v="3"/>
    <n v="5"/>
    <n v="3"/>
    <n v="19658"/>
    <n v="5220"/>
    <n v="3"/>
    <n v="11"/>
    <n v="3"/>
    <n v="3"/>
    <n v="80"/>
    <n v="1"/>
    <n v="27"/>
    <n v="3"/>
    <n v="5"/>
    <n v="2"/>
    <n v="1"/>
    <n v="0"/>
  </r>
  <r>
    <s v="No"/>
    <s v="Travel_Rarely"/>
    <x v="2"/>
    <s v="Current Employees"/>
    <x v="2"/>
    <x v="2"/>
    <s v="STAFF-1461"/>
    <x v="1021"/>
    <x v="0"/>
    <x v="8"/>
    <x v="0"/>
    <s v="No"/>
    <s v="Y"/>
    <n v="3"/>
    <n v="-2"/>
    <n v="0"/>
    <n v="31"/>
    <n v="0"/>
    <m/>
    <n v="0"/>
    <n v="1"/>
    <n v="1398"/>
    <n v="8"/>
    <x v="0"/>
    <n v="1"/>
    <n v="4"/>
    <n v="96"/>
    <n v="4"/>
    <n v="1"/>
    <n v="2"/>
    <n v="2109"/>
    <n v="24609"/>
    <n v="9"/>
    <n v="18"/>
    <n v="3"/>
    <n v="4"/>
    <n v="80"/>
    <n v="0"/>
    <n v="8"/>
    <n v="3"/>
    <n v="3"/>
    <n v="2"/>
    <n v="0"/>
    <n v="2"/>
  </r>
  <r>
    <s v="No"/>
    <s v="Travel_Rarely"/>
    <x v="2"/>
    <s v="Current Employees"/>
    <x v="1"/>
    <x v="2"/>
    <s v="STAFF-1916"/>
    <x v="1022"/>
    <x v="0"/>
    <x v="2"/>
    <x v="2"/>
    <s v="No"/>
    <s v="Y"/>
    <n v="0"/>
    <n v="-2"/>
    <n v="0"/>
    <n v="31"/>
    <n v="0"/>
    <m/>
    <n v="0"/>
    <n v="1"/>
    <n v="471"/>
    <n v="4"/>
    <x v="3"/>
    <n v="1"/>
    <n v="1"/>
    <n v="62"/>
    <n v="4"/>
    <n v="1"/>
    <n v="3"/>
    <n v="3978"/>
    <n v="16031"/>
    <n v="8"/>
    <n v="12"/>
    <n v="3"/>
    <n v="2"/>
    <n v="80"/>
    <n v="1"/>
    <n v="4"/>
    <n v="2"/>
    <n v="2"/>
    <n v="2"/>
    <n v="2"/>
    <n v="2"/>
  </r>
  <r>
    <s v="No"/>
    <s v="Travel_Rarely"/>
    <x v="0"/>
    <s v="Current Employees"/>
    <x v="1"/>
    <x v="0"/>
    <s v="STAFF-1829"/>
    <x v="1023"/>
    <x v="0"/>
    <x v="4"/>
    <x v="2"/>
    <s v="No"/>
    <s v="Y"/>
    <n v="3"/>
    <n v="-2"/>
    <n v="0"/>
    <n v="40"/>
    <n v="0"/>
    <m/>
    <n v="0"/>
    <n v="1"/>
    <n v="750"/>
    <n v="12"/>
    <x v="3"/>
    <n v="1"/>
    <n v="2"/>
    <n v="47"/>
    <n v="3"/>
    <n v="2"/>
    <n v="3"/>
    <n v="4448"/>
    <n v="10748"/>
    <n v="2"/>
    <n v="12"/>
    <n v="3"/>
    <n v="2"/>
    <n v="80"/>
    <n v="1"/>
    <n v="15"/>
    <n v="3"/>
    <n v="7"/>
    <n v="4"/>
    <n v="7"/>
    <n v="7"/>
  </r>
  <r>
    <s v="No"/>
    <s v="Travel_Rarely"/>
    <x v="0"/>
    <s v="Current Employees"/>
    <x v="1"/>
    <x v="0"/>
    <s v="STAFF-1822"/>
    <x v="1024"/>
    <x v="0"/>
    <x v="4"/>
    <x v="2"/>
    <s v="No"/>
    <s v="Y"/>
    <n v="3"/>
    <n v="-2"/>
    <n v="0"/>
    <n v="40"/>
    <n v="0"/>
    <m/>
    <n v="0"/>
    <n v="1"/>
    <n v="1194"/>
    <n v="1"/>
    <x v="3"/>
    <n v="1"/>
    <n v="3"/>
    <n v="52"/>
    <n v="3"/>
    <n v="2"/>
    <n v="4"/>
    <n v="6513"/>
    <n v="9060"/>
    <n v="4"/>
    <n v="17"/>
    <n v="3"/>
    <n v="4"/>
    <n v="80"/>
    <n v="1"/>
    <n v="12"/>
    <n v="3"/>
    <n v="5"/>
    <n v="3"/>
    <n v="0"/>
    <n v="3"/>
  </r>
  <r>
    <s v="No"/>
    <s v="Travel_Rarely"/>
    <x v="2"/>
    <s v="Current Employees"/>
    <x v="1"/>
    <x v="4"/>
    <s v="STAFF-1762"/>
    <x v="1025"/>
    <x v="0"/>
    <x v="1"/>
    <x v="2"/>
    <s v="No"/>
    <s v="Y"/>
    <n v="2"/>
    <n v="-2"/>
    <n v="0"/>
    <n v="29"/>
    <n v="0"/>
    <m/>
    <n v="0"/>
    <n v="1"/>
    <n v="590"/>
    <n v="4"/>
    <x v="3"/>
    <n v="1"/>
    <n v="4"/>
    <n v="91"/>
    <n v="2"/>
    <n v="1"/>
    <n v="4"/>
    <n v="2109"/>
    <n v="10007"/>
    <n v="1"/>
    <n v="13"/>
    <n v="3"/>
    <n v="3"/>
    <n v="80"/>
    <n v="1"/>
    <n v="1"/>
    <n v="3"/>
    <n v="1"/>
    <n v="0"/>
    <n v="0"/>
    <n v="0"/>
  </r>
  <r>
    <s v="No"/>
    <s v="Travel_Rarely"/>
    <x v="2"/>
    <s v="Current Employees"/>
    <x v="1"/>
    <x v="0"/>
    <s v="STAFF-1658"/>
    <x v="1026"/>
    <x v="0"/>
    <x v="1"/>
    <x v="2"/>
    <s v="No"/>
    <s v="Y"/>
    <n v="2"/>
    <n v="-2"/>
    <n v="0"/>
    <n v="34"/>
    <n v="0"/>
    <m/>
    <n v="0"/>
    <n v="1"/>
    <n v="1130"/>
    <n v="3"/>
    <x v="3"/>
    <n v="1"/>
    <n v="4"/>
    <n v="66"/>
    <n v="3"/>
    <n v="2"/>
    <n v="2"/>
    <n v="5433"/>
    <n v="19332"/>
    <n v="1"/>
    <n v="12"/>
    <n v="3"/>
    <n v="3"/>
    <n v="80"/>
    <n v="1"/>
    <n v="11"/>
    <n v="3"/>
    <n v="11"/>
    <n v="8"/>
    <n v="7"/>
    <n v="9"/>
  </r>
  <r>
    <s v="No"/>
    <s v="Travel_Rarely"/>
    <x v="1"/>
    <s v="Current Employees"/>
    <x v="1"/>
    <x v="1"/>
    <s v="STAFF-1635"/>
    <x v="1027"/>
    <x v="0"/>
    <x v="3"/>
    <x v="2"/>
    <s v="No"/>
    <s v="Y"/>
    <n v="3"/>
    <n v="-2"/>
    <n v="0"/>
    <n v="45"/>
    <n v="0"/>
    <m/>
    <n v="0"/>
    <n v="1"/>
    <n v="1329"/>
    <n v="2"/>
    <x v="0"/>
    <n v="1"/>
    <n v="4"/>
    <n v="59"/>
    <n v="2"/>
    <n v="2"/>
    <n v="4"/>
    <n v="5770"/>
    <n v="5388"/>
    <n v="1"/>
    <n v="19"/>
    <n v="3"/>
    <n v="1"/>
    <n v="80"/>
    <n v="2"/>
    <n v="10"/>
    <n v="3"/>
    <n v="10"/>
    <n v="7"/>
    <n v="3"/>
    <n v="9"/>
  </r>
  <r>
    <s v="No"/>
    <s v="Travel_Rarely"/>
    <x v="1"/>
    <s v="Current Employees"/>
    <x v="1"/>
    <x v="0"/>
    <s v="STAFF-1656"/>
    <x v="1028"/>
    <x v="0"/>
    <x v="7"/>
    <x v="2"/>
    <s v="No"/>
    <s v="Y"/>
    <n v="3"/>
    <n v="-2"/>
    <n v="0"/>
    <n v="50"/>
    <n v="0"/>
    <m/>
    <n v="0"/>
    <n v="1"/>
    <n v="813"/>
    <n v="17"/>
    <x v="4"/>
    <n v="1"/>
    <n v="4"/>
    <n v="50"/>
    <n v="2"/>
    <n v="3"/>
    <n v="3"/>
    <n v="13269"/>
    <n v="21981"/>
    <n v="5"/>
    <n v="15"/>
    <n v="3"/>
    <n v="3"/>
    <n v="80"/>
    <n v="3"/>
    <n v="19"/>
    <n v="3"/>
    <n v="14"/>
    <n v="11"/>
    <n v="1"/>
    <n v="11"/>
  </r>
  <r>
    <s v="No"/>
    <s v="Travel_Rarely"/>
    <x v="2"/>
    <s v="Current Employees"/>
    <x v="1"/>
    <x v="2"/>
    <s v="STAFF-1502"/>
    <x v="1029"/>
    <x v="0"/>
    <x v="2"/>
    <x v="1"/>
    <s v="No"/>
    <s v="Y"/>
    <n v="5"/>
    <n v="-2"/>
    <n v="0"/>
    <n v="33"/>
    <n v="0"/>
    <m/>
    <n v="0"/>
    <n v="1"/>
    <n v="1099"/>
    <n v="4"/>
    <x v="2"/>
    <n v="1"/>
    <n v="1"/>
    <n v="82"/>
    <n v="2"/>
    <n v="1"/>
    <n v="2"/>
    <n v="3838"/>
    <n v="8192"/>
    <n v="8"/>
    <n v="11"/>
    <n v="3"/>
    <n v="4"/>
    <n v="80"/>
    <n v="0"/>
    <n v="8"/>
    <n v="3"/>
    <n v="5"/>
    <n v="4"/>
    <n v="0"/>
    <n v="2"/>
  </r>
  <r>
    <s v="No"/>
    <s v="Travel_Rarely"/>
    <x v="0"/>
    <s v="Current Employees"/>
    <x v="1"/>
    <x v="2"/>
    <s v="STAFF-1866"/>
    <x v="1030"/>
    <x v="0"/>
    <x v="5"/>
    <x v="1"/>
    <s v="No"/>
    <s v="Y"/>
    <n v="2"/>
    <n v="-2"/>
    <n v="0"/>
    <n v="43"/>
    <n v="0"/>
    <m/>
    <n v="0"/>
    <n v="1"/>
    <n v="823"/>
    <n v="6"/>
    <x v="3"/>
    <n v="1"/>
    <n v="1"/>
    <n v="81"/>
    <n v="2"/>
    <n v="5"/>
    <n v="3"/>
    <n v="19392"/>
    <n v="22539"/>
    <n v="7"/>
    <n v="13"/>
    <n v="3"/>
    <n v="4"/>
    <n v="80"/>
    <n v="0"/>
    <n v="21"/>
    <n v="3"/>
    <n v="16"/>
    <n v="12"/>
    <n v="6"/>
    <n v="14"/>
  </r>
  <r>
    <s v="No"/>
    <s v="Travel_Rarely"/>
    <x v="1"/>
    <s v="Current Employees"/>
    <x v="1"/>
    <x v="4"/>
    <s v="STAFF-1786"/>
    <x v="1031"/>
    <x v="0"/>
    <x v="5"/>
    <x v="1"/>
    <s v="No"/>
    <s v="Y"/>
    <n v="2"/>
    <n v="-2"/>
    <n v="0"/>
    <n v="51"/>
    <n v="0"/>
    <m/>
    <n v="0"/>
    <n v="1"/>
    <n v="942"/>
    <n v="3"/>
    <x v="3"/>
    <n v="1"/>
    <n v="4"/>
    <n v="53"/>
    <n v="3"/>
    <n v="3"/>
    <n v="4"/>
    <n v="13116"/>
    <n v="22984"/>
    <n v="2"/>
    <n v="11"/>
    <n v="3"/>
    <n v="4"/>
    <n v="80"/>
    <n v="0"/>
    <n v="15"/>
    <n v="3"/>
    <n v="2"/>
    <n v="2"/>
    <n v="2"/>
    <n v="2"/>
  </r>
  <r>
    <s v="No"/>
    <s v="Travel_Rarely"/>
    <x v="2"/>
    <s v="Current Employees"/>
    <x v="1"/>
    <x v="0"/>
    <s v="STAFF-1701"/>
    <x v="1032"/>
    <x v="0"/>
    <x v="1"/>
    <x v="1"/>
    <s v="No"/>
    <s v="Y"/>
    <n v="3"/>
    <n v="-2"/>
    <n v="0"/>
    <n v="34"/>
    <n v="0"/>
    <m/>
    <n v="0"/>
    <n v="1"/>
    <n v="678"/>
    <n v="19"/>
    <x v="3"/>
    <n v="1"/>
    <n v="2"/>
    <n v="35"/>
    <n v="2"/>
    <n v="1"/>
    <n v="4"/>
    <n v="2929"/>
    <n v="20338"/>
    <n v="1"/>
    <n v="12"/>
    <n v="3"/>
    <n v="2"/>
    <n v="80"/>
    <n v="0"/>
    <n v="10"/>
    <n v="3"/>
    <n v="10"/>
    <n v="9"/>
    <n v="8"/>
    <n v="7"/>
  </r>
  <r>
    <s v="No"/>
    <s v="Travel_Rarely"/>
    <x v="2"/>
    <s v="Current Employees"/>
    <x v="1"/>
    <x v="2"/>
    <s v="STAFF-1647"/>
    <x v="1033"/>
    <x v="0"/>
    <x v="1"/>
    <x v="1"/>
    <s v="No"/>
    <s v="Y"/>
    <n v="0"/>
    <n v="-2"/>
    <n v="0"/>
    <n v="27"/>
    <n v="0"/>
    <m/>
    <n v="0"/>
    <n v="1"/>
    <n v="486"/>
    <n v="8"/>
    <x v="3"/>
    <n v="1"/>
    <n v="2"/>
    <n v="86"/>
    <n v="4"/>
    <n v="1"/>
    <n v="3"/>
    <n v="3517"/>
    <n v="22490"/>
    <n v="7"/>
    <n v="17"/>
    <n v="3"/>
    <n v="1"/>
    <n v="80"/>
    <n v="0"/>
    <n v="5"/>
    <n v="3"/>
    <n v="3"/>
    <n v="2"/>
    <n v="0"/>
    <n v="2"/>
  </r>
  <r>
    <s v="No"/>
    <s v="Travel_Rarely"/>
    <x v="1"/>
    <s v="Current Employees"/>
    <x v="1"/>
    <x v="1"/>
    <s v="STAFF-1409"/>
    <x v="1034"/>
    <x v="0"/>
    <x v="2"/>
    <x v="1"/>
    <s v="No"/>
    <s v="Y"/>
    <n v="2"/>
    <n v="-2"/>
    <n v="0"/>
    <n v="52"/>
    <n v="0"/>
    <m/>
    <n v="0"/>
    <n v="1"/>
    <n v="258"/>
    <n v="8"/>
    <x v="2"/>
    <n v="1"/>
    <n v="3"/>
    <n v="54"/>
    <n v="3"/>
    <n v="1"/>
    <n v="3"/>
    <n v="2950"/>
    <n v="17363"/>
    <n v="9"/>
    <n v="13"/>
    <n v="3"/>
    <n v="3"/>
    <n v="80"/>
    <n v="0"/>
    <n v="12"/>
    <n v="1"/>
    <n v="5"/>
    <n v="4"/>
    <n v="0"/>
    <n v="4"/>
  </r>
  <r>
    <s v="No"/>
    <s v="Travel_Rarely"/>
    <x v="0"/>
    <s v="Current Employees"/>
    <x v="1"/>
    <x v="2"/>
    <s v="STAFF-2015"/>
    <x v="1035"/>
    <x v="0"/>
    <x v="7"/>
    <x v="1"/>
    <s v="No"/>
    <s v="Y"/>
    <n v="3"/>
    <n v="-2"/>
    <n v="0"/>
    <n v="38"/>
    <n v="0"/>
    <m/>
    <n v="0"/>
    <n v="1"/>
    <n v="201"/>
    <n v="10"/>
    <x v="3"/>
    <n v="1"/>
    <n v="2"/>
    <n v="99"/>
    <n v="1"/>
    <n v="3"/>
    <n v="3"/>
    <n v="13206"/>
    <n v="3376"/>
    <n v="3"/>
    <n v="12"/>
    <n v="3"/>
    <n v="1"/>
    <n v="80"/>
    <n v="1"/>
    <n v="20"/>
    <n v="3"/>
    <n v="18"/>
    <n v="16"/>
    <n v="1"/>
    <n v="11"/>
  </r>
  <r>
    <s v="No"/>
    <s v="Travel_Rarely"/>
    <x v="0"/>
    <s v="Current Employees"/>
    <x v="1"/>
    <x v="2"/>
    <s v="STAFF-1640"/>
    <x v="1036"/>
    <x v="0"/>
    <x v="1"/>
    <x v="1"/>
    <s v="No"/>
    <s v="Y"/>
    <n v="2"/>
    <n v="-2"/>
    <n v="0"/>
    <n v="37"/>
    <n v="0"/>
    <m/>
    <n v="0"/>
    <n v="1"/>
    <n v="1470"/>
    <n v="10"/>
    <x v="3"/>
    <n v="1"/>
    <n v="2"/>
    <n v="71"/>
    <n v="3"/>
    <n v="1"/>
    <n v="2"/>
    <n v="3936"/>
    <n v="9953"/>
    <n v="1"/>
    <n v="11"/>
    <n v="3"/>
    <n v="1"/>
    <n v="80"/>
    <n v="1"/>
    <n v="8"/>
    <n v="1"/>
    <n v="8"/>
    <n v="4"/>
    <n v="7"/>
    <n v="7"/>
  </r>
  <r>
    <s v="No"/>
    <s v="Travel_Rarely"/>
    <x v="2"/>
    <s v="Current Employees"/>
    <x v="1"/>
    <x v="1"/>
    <s v="STAFF-1544"/>
    <x v="1037"/>
    <x v="0"/>
    <x v="4"/>
    <x v="1"/>
    <s v="No"/>
    <s v="Y"/>
    <n v="3"/>
    <n v="-2"/>
    <n v="0"/>
    <n v="29"/>
    <n v="0"/>
    <m/>
    <n v="0"/>
    <n v="1"/>
    <n v="441"/>
    <n v="8"/>
    <x v="1"/>
    <n v="1"/>
    <n v="3"/>
    <n v="39"/>
    <n v="1"/>
    <n v="2"/>
    <n v="3"/>
    <n v="9715"/>
    <n v="7288"/>
    <n v="3"/>
    <n v="13"/>
    <n v="3"/>
    <n v="3"/>
    <n v="80"/>
    <n v="1"/>
    <n v="9"/>
    <n v="3"/>
    <n v="7"/>
    <n v="7"/>
    <n v="0"/>
    <n v="7"/>
  </r>
  <r>
    <s v="No"/>
    <s v="Travel_Rarely"/>
    <x v="0"/>
    <s v="Current Employees"/>
    <x v="1"/>
    <x v="0"/>
    <s v="STAFF-2052"/>
    <x v="1038"/>
    <x v="0"/>
    <x v="1"/>
    <x v="1"/>
    <s v="No"/>
    <s v="Y"/>
    <n v="5"/>
    <n v="-2"/>
    <n v="0"/>
    <n v="35"/>
    <n v="0"/>
    <m/>
    <n v="0"/>
    <n v="1"/>
    <n v="287"/>
    <n v="1"/>
    <x v="2"/>
    <n v="1"/>
    <n v="3"/>
    <n v="62"/>
    <n v="1"/>
    <n v="1"/>
    <n v="4"/>
    <n v="2977"/>
    <n v="8952"/>
    <n v="1"/>
    <n v="12"/>
    <n v="3"/>
    <n v="4"/>
    <n v="80"/>
    <n v="1"/>
    <n v="4"/>
    <n v="3"/>
    <n v="4"/>
    <n v="3"/>
    <n v="1"/>
    <n v="1"/>
  </r>
  <r>
    <s v="No"/>
    <s v="Travel_Rarely"/>
    <x v="0"/>
    <s v="Current Employees"/>
    <x v="1"/>
    <x v="0"/>
    <s v="STAFF-1802"/>
    <x v="1039"/>
    <x v="0"/>
    <x v="2"/>
    <x v="1"/>
    <s v="No"/>
    <s v="Y"/>
    <n v="5"/>
    <n v="-2"/>
    <n v="0"/>
    <n v="40"/>
    <n v="0"/>
    <m/>
    <n v="0"/>
    <n v="1"/>
    <n v="616"/>
    <n v="2"/>
    <x v="0"/>
    <n v="1"/>
    <n v="3"/>
    <n v="99"/>
    <n v="3"/>
    <n v="1"/>
    <n v="3"/>
    <n v="3377"/>
    <n v="25605"/>
    <n v="4"/>
    <n v="17"/>
    <n v="3"/>
    <n v="4"/>
    <n v="80"/>
    <n v="1"/>
    <n v="7"/>
    <n v="2"/>
    <n v="4"/>
    <n v="3"/>
    <n v="0"/>
    <n v="2"/>
  </r>
  <r>
    <s v="No"/>
    <s v="Travel_Rarely"/>
    <x v="1"/>
    <s v="Current Employees"/>
    <x v="1"/>
    <x v="0"/>
    <s v="STAFF-1617"/>
    <x v="1040"/>
    <x v="0"/>
    <x v="2"/>
    <x v="1"/>
    <s v="No"/>
    <s v="Y"/>
    <n v="3"/>
    <n v="-2"/>
    <n v="0"/>
    <n v="49"/>
    <n v="0"/>
    <m/>
    <n v="0"/>
    <n v="1"/>
    <n v="722"/>
    <n v="25"/>
    <x v="2"/>
    <n v="1"/>
    <n v="3"/>
    <n v="84"/>
    <n v="3"/>
    <n v="1"/>
    <n v="3"/>
    <n v="3211"/>
    <n v="22102"/>
    <n v="1"/>
    <n v="14"/>
    <n v="3"/>
    <n v="4"/>
    <n v="80"/>
    <n v="1"/>
    <n v="10"/>
    <n v="2"/>
    <n v="9"/>
    <n v="6"/>
    <n v="1"/>
    <n v="4"/>
  </r>
  <r>
    <s v="No"/>
    <s v="Travel_Rarely"/>
    <x v="1"/>
    <s v="Current Employees"/>
    <x v="1"/>
    <x v="1"/>
    <s v="STAFF-1576"/>
    <x v="1041"/>
    <x v="0"/>
    <x v="1"/>
    <x v="1"/>
    <s v="No"/>
    <s v="Y"/>
    <n v="3"/>
    <n v="-2"/>
    <n v="0"/>
    <n v="48"/>
    <n v="0"/>
    <m/>
    <n v="0"/>
    <n v="1"/>
    <n v="1108"/>
    <n v="15"/>
    <x v="2"/>
    <n v="1"/>
    <n v="3"/>
    <n v="65"/>
    <n v="3"/>
    <n v="1"/>
    <n v="3"/>
    <n v="2367"/>
    <n v="16530"/>
    <n v="8"/>
    <n v="12"/>
    <n v="3"/>
    <n v="4"/>
    <n v="80"/>
    <n v="1"/>
    <n v="10"/>
    <n v="2"/>
    <n v="8"/>
    <n v="2"/>
    <n v="7"/>
    <n v="6"/>
  </r>
  <r>
    <s v="No"/>
    <s v="Travel_Rarely"/>
    <x v="2"/>
    <s v="Current Employees"/>
    <x v="1"/>
    <x v="0"/>
    <s v="STAFF-1447"/>
    <x v="1042"/>
    <x v="0"/>
    <x v="2"/>
    <x v="1"/>
    <s v="No"/>
    <s v="Y"/>
    <n v="2"/>
    <n v="-2"/>
    <n v="0"/>
    <n v="34"/>
    <n v="0"/>
    <m/>
    <n v="0"/>
    <n v="1"/>
    <n v="401"/>
    <n v="1"/>
    <x v="3"/>
    <n v="1"/>
    <n v="4"/>
    <n v="86"/>
    <n v="2"/>
    <n v="1"/>
    <n v="2"/>
    <n v="3294"/>
    <n v="3708"/>
    <n v="5"/>
    <n v="17"/>
    <n v="3"/>
    <n v="1"/>
    <n v="80"/>
    <n v="1"/>
    <n v="7"/>
    <n v="2"/>
    <n v="5"/>
    <n v="4"/>
    <n v="0"/>
    <n v="2"/>
  </r>
  <r>
    <s v="No"/>
    <s v="Travel_Rarely"/>
    <x v="2"/>
    <s v="Current Employees"/>
    <x v="1"/>
    <x v="0"/>
    <s v="STAFF-1555"/>
    <x v="1043"/>
    <x v="0"/>
    <x v="1"/>
    <x v="1"/>
    <s v="No"/>
    <s v="Y"/>
    <n v="2"/>
    <n v="-2"/>
    <n v="0"/>
    <n v="32"/>
    <n v="0"/>
    <m/>
    <n v="0"/>
    <n v="1"/>
    <n v="824"/>
    <n v="5"/>
    <x v="0"/>
    <n v="1"/>
    <n v="4"/>
    <n v="67"/>
    <n v="2"/>
    <n v="2"/>
    <n v="2"/>
    <n v="5878"/>
    <n v="15624"/>
    <n v="3"/>
    <n v="12"/>
    <n v="3"/>
    <n v="1"/>
    <n v="80"/>
    <n v="1"/>
    <n v="12"/>
    <n v="3"/>
    <n v="7"/>
    <n v="1"/>
    <n v="2"/>
    <n v="5"/>
  </r>
  <r>
    <s v="No"/>
    <s v="Travel_Rarely"/>
    <x v="0"/>
    <s v="Current Employees"/>
    <x v="1"/>
    <x v="1"/>
    <s v="STAFF-1782"/>
    <x v="1044"/>
    <x v="0"/>
    <x v="2"/>
    <x v="1"/>
    <s v="No"/>
    <s v="Y"/>
    <n v="3"/>
    <n v="-2"/>
    <n v="0"/>
    <n v="38"/>
    <n v="0"/>
    <m/>
    <n v="0"/>
    <n v="1"/>
    <n v="1153"/>
    <n v="6"/>
    <x v="0"/>
    <n v="1"/>
    <n v="4"/>
    <n v="40"/>
    <n v="2"/>
    <n v="1"/>
    <n v="3"/>
    <n v="3702"/>
    <n v="16376"/>
    <n v="1"/>
    <n v="11"/>
    <n v="3"/>
    <n v="2"/>
    <n v="80"/>
    <n v="1"/>
    <n v="5"/>
    <n v="3"/>
    <n v="5"/>
    <n v="4"/>
    <n v="0"/>
    <n v="4"/>
  </r>
  <r>
    <s v="No"/>
    <s v="Travel_Rarely"/>
    <x v="0"/>
    <s v="Current Employees"/>
    <x v="1"/>
    <x v="2"/>
    <s v="STAFF-1687"/>
    <x v="1045"/>
    <x v="0"/>
    <x v="2"/>
    <x v="1"/>
    <s v="No"/>
    <s v="Y"/>
    <n v="5"/>
    <n v="-2"/>
    <n v="0"/>
    <n v="38"/>
    <n v="0"/>
    <m/>
    <n v="0"/>
    <n v="1"/>
    <n v="1495"/>
    <n v="4"/>
    <x v="0"/>
    <n v="1"/>
    <n v="4"/>
    <n v="87"/>
    <n v="3"/>
    <n v="1"/>
    <n v="3"/>
    <n v="3306"/>
    <n v="26176"/>
    <n v="7"/>
    <n v="19"/>
    <n v="3"/>
    <n v="4"/>
    <n v="80"/>
    <n v="1"/>
    <n v="7"/>
    <n v="2"/>
    <n v="0"/>
    <n v="0"/>
    <n v="0"/>
    <n v="0"/>
  </r>
  <r>
    <s v="No"/>
    <s v="Travel_Rarely"/>
    <x v="2"/>
    <s v="Current Employees"/>
    <x v="1"/>
    <x v="2"/>
    <s v="STAFF-1709"/>
    <x v="1046"/>
    <x v="0"/>
    <x v="2"/>
    <x v="1"/>
    <s v="No"/>
    <s v="Y"/>
    <n v="2"/>
    <n v="-2"/>
    <n v="0"/>
    <n v="29"/>
    <n v="0"/>
    <m/>
    <n v="0"/>
    <n v="1"/>
    <n v="1082"/>
    <n v="9"/>
    <x v="2"/>
    <n v="1"/>
    <n v="4"/>
    <n v="43"/>
    <n v="3"/>
    <n v="1"/>
    <n v="3"/>
    <n v="2974"/>
    <n v="25412"/>
    <n v="9"/>
    <n v="17"/>
    <n v="3"/>
    <n v="3"/>
    <n v="80"/>
    <n v="1"/>
    <n v="9"/>
    <n v="3"/>
    <n v="5"/>
    <n v="3"/>
    <n v="1"/>
    <n v="2"/>
  </r>
  <r>
    <s v="No"/>
    <s v="Travel_Rarely"/>
    <x v="1"/>
    <s v="Current Employees"/>
    <x v="1"/>
    <x v="2"/>
    <s v="STAFF-1830"/>
    <x v="1047"/>
    <x v="0"/>
    <x v="1"/>
    <x v="1"/>
    <s v="No"/>
    <s v="Y"/>
    <n v="2"/>
    <n v="-2"/>
    <n v="0"/>
    <n v="54"/>
    <n v="0"/>
    <m/>
    <n v="0"/>
    <n v="1"/>
    <n v="431"/>
    <n v="7"/>
    <x v="2"/>
    <n v="1"/>
    <n v="4"/>
    <n v="68"/>
    <n v="3"/>
    <n v="2"/>
    <n v="4"/>
    <n v="6854"/>
    <n v="15696"/>
    <n v="4"/>
    <n v="15"/>
    <n v="3"/>
    <n v="2"/>
    <n v="80"/>
    <n v="1"/>
    <n v="14"/>
    <n v="2"/>
    <n v="7"/>
    <n v="1"/>
    <n v="1"/>
    <n v="7"/>
  </r>
  <r>
    <s v="No"/>
    <s v="Travel_Rarely"/>
    <x v="0"/>
    <s v="Current Employees"/>
    <x v="1"/>
    <x v="0"/>
    <s v="STAFF-1628"/>
    <x v="1048"/>
    <x v="0"/>
    <x v="3"/>
    <x v="1"/>
    <s v="No"/>
    <s v="Y"/>
    <n v="2"/>
    <n v="-2"/>
    <n v="0"/>
    <n v="40"/>
    <n v="0"/>
    <m/>
    <n v="0"/>
    <n v="1"/>
    <n v="884"/>
    <n v="15"/>
    <x v="3"/>
    <n v="1"/>
    <n v="1"/>
    <n v="80"/>
    <n v="2"/>
    <n v="3"/>
    <n v="3"/>
    <n v="10435"/>
    <n v="25800"/>
    <n v="1"/>
    <n v="13"/>
    <n v="3"/>
    <n v="4"/>
    <n v="80"/>
    <n v="2"/>
    <n v="18"/>
    <n v="3"/>
    <n v="18"/>
    <n v="15"/>
    <n v="14"/>
    <n v="12"/>
  </r>
  <r>
    <s v="No"/>
    <s v="Travel_Rarely"/>
    <x v="1"/>
    <s v="Current Employees"/>
    <x v="1"/>
    <x v="1"/>
    <s v="STAFF-1655"/>
    <x v="1049"/>
    <x v="0"/>
    <x v="7"/>
    <x v="1"/>
    <s v="No"/>
    <s v="Y"/>
    <n v="2"/>
    <n v="-2"/>
    <n v="0"/>
    <n v="49"/>
    <n v="0"/>
    <m/>
    <n v="0"/>
    <n v="1"/>
    <n v="301"/>
    <n v="22"/>
    <x v="2"/>
    <n v="1"/>
    <n v="1"/>
    <n v="72"/>
    <n v="3"/>
    <n v="4"/>
    <n v="2"/>
    <n v="16413"/>
    <n v="3498"/>
    <n v="3"/>
    <n v="16"/>
    <n v="3"/>
    <n v="2"/>
    <n v="80"/>
    <n v="2"/>
    <n v="27"/>
    <n v="3"/>
    <n v="4"/>
    <n v="2"/>
    <n v="1"/>
    <n v="2"/>
  </r>
  <r>
    <s v="No"/>
    <s v="Travel_Rarely"/>
    <x v="1"/>
    <s v="Current Employees"/>
    <x v="1"/>
    <x v="0"/>
    <s v="STAFF-1969"/>
    <x v="1050"/>
    <x v="0"/>
    <x v="1"/>
    <x v="1"/>
    <s v="No"/>
    <s v="Y"/>
    <n v="6"/>
    <n v="-2"/>
    <n v="0"/>
    <n v="54"/>
    <n v="0"/>
    <m/>
    <n v="0"/>
    <n v="1"/>
    <n v="155"/>
    <n v="9"/>
    <x v="0"/>
    <n v="1"/>
    <n v="1"/>
    <n v="67"/>
    <n v="3"/>
    <n v="2"/>
    <n v="3"/>
    <n v="2897"/>
    <n v="22474"/>
    <n v="3"/>
    <n v="11"/>
    <n v="3"/>
    <n v="3"/>
    <n v="80"/>
    <n v="2"/>
    <n v="9"/>
    <n v="2"/>
    <n v="4"/>
    <n v="3"/>
    <n v="2"/>
    <n v="3"/>
  </r>
  <r>
    <s v="No"/>
    <s v="Travel_Rarely"/>
    <x v="1"/>
    <s v="Current Employees"/>
    <x v="1"/>
    <x v="2"/>
    <s v="STAFF-1443"/>
    <x v="1051"/>
    <x v="0"/>
    <x v="7"/>
    <x v="1"/>
    <s v="No"/>
    <s v="Y"/>
    <n v="2"/>
    <n v="-2"/>
    <n v="0"/>
    <n v="47"/>
    <n v="0"/>
    <m/>
    <n v="0"/>
    <n v="1"/>
    <n v="359"/>
    <n v="2"/>
    <x v="2"/>
    <n v="1"/>
    <n v="1"/>
    <n v="82"/>
    <n v="3"/>
    <n v="4"/>
    <n v="3"/>
    <n v="17169"/>
    <n v="26703"/>
    <n v="3"/>
    <n v="19"/>
    <n v="3"/>
    <n v="2"/>
    <n v="80"/>
    <n v="2"/>
    <n v="26"/>
    <n v="4"/>
    <n v="20"/>
    <n v="17"/>
    <n v="5"/>
    <n v="6"/>
  </r>
  <r>
    <s v="No"/>
    <s v="Travel_Rarely"/>
    <x v="1"/>
    <s v="Current Employees"/>
    <x v="1"/>
    <x v="0"/>
    <s v="STAFF-1888"/>
    <x v="1052"/>
    <x v="0"/>
    <x v="3"/>
    <x v="1"/>
    <s v="No"/>
    <s v="Y"/>
    <n v="2"/>
    <n v="-2"/>
    <n v="0"/>
    <n v="45"/>
    <n v="0"/>
    <m/>
    <n v="0"/>
    <n v="1"/>
    <n v="556"/>
    <n v="25"/>
    <x v="0"/>
    <n v="1"/>
    <n v="2"/>
    <n v="93"/>
    <n v="2"/>
    <n v="2"/>
    <n v="4"/>
    <n v="5906"/>
    <n v="23888"/>
    <n v="0"/>
    <n v="13"/>
    <n v="3"/>
    <n v="4"/>
    <n v="80"/>
    <n v="2"/>
    <n v="10"/>
    <n v="2"/>
    <n v="9"/>
    <n v="8"/>
    <n v="3"/>
    <n v="8"/>
  </r>
  <r>
    <s v="No"/>
    <s v="Travel_Rarely"/>
    <x v="0"/>
    <s v="Current Employees"/>
    <x v="1"/>
    <x v="0"/>
    <s v="STAFF-1651"/>
    <x v="1053"/>
    <x v="0"/>
    <x v="4"/>
    <x v="1"/>
    <s v="No"/>
    <s v="Y"/>
    <n v="6"/>
    <n v="-2"/>
    <n v="0"/>
    <n v="36"/>
    <n v="0"/>
    <m/>
    <n v="0"/>
    <n v="1"/>
    <n v="711"/>
    <n v="5"/>
    <x v="2"/>
    <n v="1"/>
    <n v="2"/>
    <n v="42"/>
    <n v="3"/>
    <n v="3"/>
    <n v="3"/>
    <n v="8008"/>
    <n v="22792"/>
    <n v="4"/>
    <n v="12"/>
    <n v="3"/>
    <n v="3"/>
    <n v="80"/>
    <n v="2"/>
    <n v="9"/>
    <n v="3"/>
    <n v="3"/>
    <n v="2"/>
    <n v="0"/>
    <n v="2"/>
  </r>
  <r>
    <s v="No"/>
    <s v="Travel_Rarely"/>
    <x v="2"/>
    <s v="Current Employees"/>
    <x v="1"/>
    <x v="1"/>
    <s v="STAFF-1607"/>
    <x v="1054"/>
    <x v="0"/>
    <x v="1"/>
    <x v="1"/>
    <s v="No"/>
    <s v="Y"/>
    <n v="3"/>
    <n v="-2"/>
    <n v="0"/>
    <n v="32"/>
    <n v="0"/>
    <m/>
    <n v="0"/>
    <n v="1"/>
    <n v="634"/>
    <n v="5"/>
    <x v="2"/>
    <n v="1"/>
    <n v="2"/>
    <n v="35"/>
    <n v="4"/>
    <n v="1"/>
    <n v="4"/>
    <n v="3312"/>
    <n v="18783"/>
    <n v="3"/>
    <n v="17"/>
    <n v="3"/>
    <n v="4"/>
    <n v="80"/>
    <n v="2"/>
    <n v="6"/>
    <n v="3"/>
    <n v="3"/>
    <n v="2"/>
    <n v="0"/>
    <n v="2"/>
  </r>
  <r>
    <s v="No"/>
    <s v="Travel_Rarely"/>
    <x v="0"/>
    <s v="Current Employees"/>
    <x v="1"/>
    <x v="2"/>
    <s v="STAFF-2051"/>
    <x v="1055"/>
    <x v="0"/>
    <x v="1"/>
    <x v="1"/>
    <s v="No"/>
    <s v="Y"/>
    <n v="2"/>
    <n v="-2"/>
    <n v="0"/>
    <n v="40"/>
    <n v="0"/>
    <m/>
    <n v="0"/>
    <n v="1"/>
    <n v="1194"/>
    <n v="2"/>
    <x v="2"/>
    <n v="1"/>
    <n v="3"/>
    <n v="98"/>
    <n v="3"/>
    <n v="1"/>
    <n v="3"/>
    <n v="2001"/>
    <n v="12549"/>
    <n v="2"/>
    <n v="14"/>
    <n v="3"/>
    <n v="2"/>
    <n v="80"/>
    <n v="3"/>
    <n v="20"/>
    <n v="3"/>
    <n v="5"/>
    <n v="3"/>
    <n v="0"/>
    <n v="2"/>
  </r>
  <r>
    <s v="No"/>
    <s v="Travel_Rarely"/>
    <x v="2"/>
    <s v="Current Employees"/>
    <x v="1"/>
    <x v="0"/>
    <s v="STAFF-1430"/>
    <x v="1056"/>
    <x v="0"/>
    <x v="7"/>
    <x v="0"/>
    <s v="No"/>
    <s v="Y"/>
    <n v="3"/>
    <n v="-2"/>
    <n v="0"/>
    <n v="31"/>
    <n v="0"/>
    <m/>
    <n v="0"/>
    <n v="1"/>
    <n v="182"/>
    <n v="8"/>
    <x v="4"/>
    <n v="1"/>
    <n v="1"/>
    <n v="93"/>
    <n v="3"/>
    <n v="4"/>
    <n v="2"/>
    <n v="16422"/>
    <n v="8847"/>
    <n v="3"/>
    <n v="11"/>
    <n v="3"/>
    <n v="3"/>
    <n v="80"/>
    <n v="0"/>
    <n v="9"/>
    <n v="4"/>
    <n v="3"/>
    <n v="2"/>
    <n v="1"/>
    <n v="0"/>
  </r>
  <r>
    <s v="No"/>
    <s v="Travel_Rarely"/>
    <x v="0"/>
    <s v="Current Employees"/>
    <x v="1"/>
    <x v="2"/>
    <s v="STAFF-1411"/>
    <x v="1057"/>
    <x v="0"/>
    <x v="2"/>
    <x v="0"/>
    <s v="No"/>
    <s v="Y"/>
    <n v="6"/>
    <n v="-2"/>
    <n v="0"/>
    <n v="37"/>
    <n v="0"/>
    <m/>
    <n v="0"/>
    <n v="1"/>
    <n v="1462"/>
    <n v="11"/>
    <x v="3"/>
    <n v="1"/>
    <n v="1"/>
    <n v="94"/>
    <n v="3"/>
    <n v="1"/>
    <n v="3"/>
    <n v="3629"/>
    <n v="19106"/>
    <n v="4"/>
    <n v="18"/>
    <n v="3"/>
    <n v="1"/>
    <n v="80"/>
    <n v="0"/>
    <n v="8"/>
    <n v="3"/>
    <n v="3"/>
    <n v="2"/>
    <n v="0"/>
    <n v="2"/>
  </r>
  <r>
    <s v="No"/>
    <s v="Travel_Rarely"/>
    <x v="2"/>
    <s v="Current Employees"/>
    <x v="1"/>
    <x v="2"/>
    <s v="STAFF-1816"/>
    <x v="1058"/>
    <x v="0"/>
    <x v="3"/>
    <x v="0"/>
    <s v="No"/>
    <s v="Y"/>
    <n v="3"/>
    <n v="-2"/>
    <n v="0"/>
    <n v="30"/>
    <n v="0"/>
    <m/>
    <n v="0"/>
    <n v="1"/>
    <n v="1092"/>
    <n v="10"/>
    <x v="3"/>
    <n v="1"/>
    <n v="1"/>
    <n v="64"/>
    <n v="3"/>
    <n v="3"/>
    <n v="3"/>
    <n v="9667"/>
    <n v="2739"/>
    <n v="9"/>
    <n v="14"/>
    <n v="3"/>
    <n v="2"/>
    <n v="80"/>
    <n v="0"/>
    <n v="9"/>
    <n v="3"/>
    <n v="7"/>
    <n v="7"/>
    <n v="0"/>
    <n v="2"/>
  </r>
  <r>
    <s v="No"/>
    <s v="Travel_Rarely"/>
    <x v="0"/>
    <s v="Current Employees"/>
    <x v="1"/>
    <x v="0"/>
    <s v="STAFF-1525"/>
    <x v="1059"/>
    <x v="0"/>
    <x v="3"/>
    <x v="0"/>
    <s v="No"/>
    <s v="Y"/>
    <n v="3"/>
    <n v="-2"/>
    <n v="0"/>
    <n v="39"/>
    <n v="0"/>
    <m/>
    <n v="0"/>
    <n v="1"/>
    <n v="1089"/>
    <n v="6"/>
    <x v="3"/>
    <n v="1"/>
    <n v="2"/>
    <n v="32"/>
    <n v="3"/>
    <n v="3"/>
    <n v="2"/>
    <n v="8376"/>
    <n v="9150"/>
    <n v="4"/>
    <n v="18"/>
    <n v="3"/>
    <n v="4"/>
    <n v="80"/>
    <n v="0"/>
    <n v="9"/>
    <n v="3"/>
    <n v="2"/>
    <n v="0"/>
    <n v="2"/>
    <n v="2"/>
  </r>
  <r>
    <s v="No"/>
    <s v="Travel_Rarely"/>
    <x v="1"/>
    <s v="Current Employees"/>
    <x v="1"/>
    <x v="0"/>
    <s v="STAFF-1856"/>
    <x v="1060"/>
    <x v="0"/>
    <x v="2"/>
    <x v="0"/>
    <s v="No"/>
    <s v="Y"/>
    <n v="2"/>
    <n v="-2"/>
    <n v="0"/>
    <n v="47"/>
    <n v="0"/>
    <m/>
    <n v="0"/>
    <n v="1"/>
    <n v="207"/>
    <n v="9"/>
    <x v="2"/>
    <n v="1"/>
    <n v="2"/>
    <n v="64"/>
    <n v="3"/>
    <n v="1"/>
    <n v="3"/>
    <n v="2105"/>
    <n v="5411"/>
    <n v="4"/>
    <n v="12"/>
    <n v="3"/>
    <n v="3"/>
    <n v="80"/>
    <n v="0"/>
    <n v="7"/>
    <n v="3"/>
    <n v="2"/>
    <n v="2"/>
    <n v="2"/>
    <n v="0"/>
  </r>
  <r>
    <s v="No"/>
    <s v="Travel_Rarely"/>
    <x v="2"/>
    <s v="Current Employees"/>
    <x v="1"/>
    <x v="0"/>
    <s v="STAFF-2010"/>
    <x v="1061"/>
    <x v="0"/>
    <x v="2"/>
    <x v="0"/>
    <s v="No"/>
    <s v="Y"/>
    <n v="3"/>
    <n v="-2"/>
    <n v="0"/>
    <n v="32"/>
    <n v="0"/>
    <m/>
    <n v="0"/>
    <n v="1"/>
    <n v="267"/>
    <n v="29"/>
    <x v="2"/>
    <n v="1"/>
    <n v="3"/>
    <n v="49"/>
    <n v="2"/>
    <n v="1"/>
    <n v="2"/>
    <n v="2837"/>
    <n v="15919"/>
    <n v="1"/>
    <n v="13"/>
    <n v="3"/>
    <n v="3"/>
    <n v="80"/>
    <n v="0"/>
    <n v="6"/>
    <n v="3"/>
    <n v="6"/>
    <n v="2"/>
    <n v="4"/>
    <n v="1"/>
  </r>
  <r>
    <s v="No"/>
    <s v="Travel_Rarely"/>
    <x v="4"/>
    <s v="Current Employees"/>
    <x v="1"/>
    <x v="2"/>
    <s v="STAFF-1735"/>
    <x v="1062"/>
    <x v="0"/>
    <x v="2"/>
    <x v="0"/>
    <s v="No"/>
    <s v="Y"/>
    <n v="3"/>
    <n v="-2"/>
    <n v="0"/>
    <n v="23"/>
    <n v="0"/>
    <m/>
    <n v="0"/>
    <n v="1"/>
    <n v="160"/>
    <n v="4"/>
    <x v="1"/>
    <n v="1"/>
    <n v="3"/>
    <n v="51"/>
    <n v="3"/>
    <n v="1"/>
    <n v="2"/>
    <n v="3295"/>
    <n v="12862"/>
    <n v="1"/>
    <n v="13"/>
    <n v="3"/>
    <n v="3"/>
    <n v="80"/>
    <n v="0"/>
    <n v="3"/>
    <n v="1"/>
    <n v="3"/>
    <n v="2"/>
    <n v="1"/>
    <n v="2"/>
  </r>
  <r>
    <s v="No"/>
    <s v="Travel_Rarely"/>
    <x v="2"/>
    <s v="Current Employees"/>
    <x v="1"/>
    <x v="2"/>
    <s v="STAFF-1751"/>
    <x v="1063"/>
    <x v="0"/>
    <x v="1"/>
    <x v="0"/>
    <s v="No"/>
    <s v="Y"/>
    <n v="5"/>
    <n v="-2"/>
    <n v="0"/>
    <n v="27"/>
    <n v="0"/>
    <m/>
    <n v="0"/>
    <n v="1"/>
    <n v="1054"/>
    <n v="8"/>
    <x v="3"/>
    <n v="1"/>
    <n v="3"/>
    <n v="67"/>
    <n v="3"/>
    <n v="1"/>
    <n v="4"/>
    <n v="3445"/>
    <n v="6152"/>
    <n v="1"/>
    <n v="11"/>
    <n v="3"/>
    <n v="3"/>
    <n v="80"/>
    <n v="0"/>
    <n v="6"/>
    <n v="2"/>
    <n v="6"/>
    <n v="2"/>
    <n v="1"/>
    <n v="4"/>
  </r>
  <r>
    <s v="No"/>
    <s v="Travel_Rarely"/>
    <x v="2"/>
    <s v="Current Employees"/>
    <x v="1"/>
    <x v="2"/>
    <s v="STAFF-2054"/>
    <x v="1064"/>
    <x v="0"/>
    <x v="1"/>
    <x v="0"/>
    <s v="No"/>
    <s v="Y"/>
    <n v="3"/>
    <n v="-2"/>
    <n v="0"/>
    <n v="29"/>
    <n v="0"/>
    <m/>
    <n v="0"/>
    <n v="1"/>
    <n v="468"/>
    <n v="28"/>
    <x v="2"/>
    <n v="1"/>
    <n v="4"/>
    <n v="73"/>
    <n v="2"/>
    <n v="1"/>
    <n v="3"/>
    <n v="3785"/>
    <n v="8489"/>
    <n v="1"/>
    <n v="14"/>
    <n v="3"/>
    <n v="2"/>
    <n v="80"/>
    <n v="0"/>
    <n v="5"/>
    <n v="1"/>
    <n v="5"/>
    <n v="4"/>
    <n v="0"/>
    <n v="4"/>
  </r>
  <r>
    <s v="No"/>
    <s v="Travel_Rarely"/>
    <x v="0"/>
    <s v="Current Employees"/>
    <x v="1"/>
    <x v="0"/>
    <s v="STAFF-1529"/>
    <x v="1065"/>
    <x v="0"/>
    <x v="4"/>
    <x v="0"/>
    <s v="No"/>
    <s v="Y"/>
    <n v="3"/>
    <n v="-2"/>
    <n v="0"/>
    <n v="35"/>
    <n v="0"/>
    <m/>
    <n v="0"/>
    <n v="1"/>
    <n v="1029"/>
    <n v="16"/>
    <x v="3"/>
    <n v="1"/>
    <n v="4"/>
    <n v="91"/>
    <n v="2"/>
    <n v="3"/>
    <n v="2"/>
    <n v="8606"/>
    <n v="21195"/>
    <n v="1"/>
    <n v="19"/>
    <n v="3"/>
    <n v="4"/>
    <n v="80"/>
    <n v="0"/>
    <n v="11"/>
    <n v="1"/>
    <n v="11"/>
    <n v="8"/>
    <n v="3"/>
    <n v="3"/>
  </r>
  <r>
    <s v="No"/>
    <s v="Travel_Rarely"/>
    <x v="1"/>
    <s v="Current Employees"/>
    <x v="1"/>
    <x v="4"/>
    <s v="STAFF-1719"/>
    <x v="1066"/>
    <x v="0"/>
    <x v="7"/>
    <x v="0"/>
    <s v="No"/>
    <s v="Y"/>
    <n v="2"/>
    <n v="-2"/>
    <n v="0"/>
    <n v="45"/>
    <n v="0"/>
    <m/>
    <n v="0"/>
    <n v="1"/>
    <n v="1005"/>
    <n v="28"/>
    <x v="0"/>
    <n v="1"/>
    <n v="4"/>
    <n v="48"/>
    <n v="2"/>
    <n v="4"/>
    <n v="4"/>
    <n v="16704"/>
    <n v="17119"/>
    <n v="1"/>
    <n v="11"/>
    <n v="3"/>
    <n v="3"/>
    <n v="80"/>
    <n v="0"/>
    <n v="21"/>
    <n v="3"/>
    <n v="21"/>
    <n v="6"/>
    <n v="8"/>
    <n v="6"/>
  </r>
  <r>
    <s v="No"/>
    <s v="Travel_Rarely"/>
    <x v="1"/>
    <s v="Current Employees"/>
    <x v="1"/>
    <x v="2"/>
    <s v="STAFF-1422"/>
    <x v="1067"/>
    <x v="0"/>
    <x v="7"/>
    <x v="0"/>
    <s v="No"/>
    <s v="Y"/>
    <n v="3"/>
    <n v="-2"/>
    <n v="0"/>
    <n v="54"/>
    <n v="0"/>
    <m/>
    <n v="0"/>
    <n v="1"/>
    <n v="971"/>
    <n v="1"/>
    <x v="3"/>
    <n v="1"/>
    <n v="4"/>
    <n v="54"/>
    <n v="3"/>
    <n v="4"/>
    <n v="4"/>
    <n v="17328"/>
    <n v="5652"/>
    <n v="6"/>
    <n v="19"/>
    <n v="3"/>
    <n v="4"/>
    <n v="80"/>
    <n v="0"/>
    <n v="29"/>
    <n v="2"/>
    <n v="20"/>
    <n v="7"/>
    <n v="12"/>
    <n v="7"/>
  </r>
  <r>
    <s v="No"/>
    <s v="Travel_Rarely"/>
    <x v="1"/>
    <s v="Current Employees"/>
    <x v="0"/>
    <x v="4"/>
    <s v="STAFF-1863"/>
    <x v="1068"/>
    <x v="0"/>
    <x v="0"/>
    <x v="2"/>
    <s v="No"/>
    <s v="Y"/>
    <n v="5"/>
    <n v="-2"/>
    <n v="0"/>
    <n v="46"/>
    <n v="0"/>
    <m/>
    <n v="0"/>
    <n v="1"/>
    <n v="1319"/>
    <n v="3"/>
    <x v="3"/>
    <n v="1"/>
    <n v="4"/>
    <n v="45"/>
    <n v="4"/>
    <n v="4"/>
    <n v="4"/>
    <n v="13225"/>
    <n v="7739"/>
    <n v="2"/>
    <n v="12"/>
    <n v="3"/>
    <n v="4"/>
    <n v="80"/>
    <n v="1"/>
    <n v="25"/>
    <n v="3"/>
    <n v="19"/>
    <n v="17"/>
    <n v="2"/>
    <n v="8"/>
  </r>
  <r>
    <s v="No"/>
    <s v="Travel_Rarely"/>
    <x v="1"/>
    <s v="Current Employees"/>
    <x v="0"/>
    <x v="0"/>
    <s v="STAFF-1557"/>
    <x v="1069"/>
    <x v="0"/>
    <x v="0"/>
    <x v="2"/>
    <s v="No"/>
    <s v="Y"/>
    <n v="2"/>
    <n v="-2"/>
    <n v="0"/>
    <n v="48"/>
    <n v="0"/>
    <m/>
    <n v="0"/>
    <n v="1"/>
    <n v="492"/>
    <n v="16"/>
    <x v="2"/>
    <n v="1"/>
    <n v="3"/>
    <n v="96"/>
    <n v="3"/>
    <n v="2"/>
    <n v="3"/>
    <n v="6439"/>
    <n v="13693"/>
    <n v="8"/>
    <n v="14"/>
    <n v="3"/>
    <n v="3"/>
    <n v="80"/>
    <n v="1"/>
    <n v="18"/>
    <n v="3"/>
    <n v="8"/>
    <n v="7"/>
    <n v="7"/>
    <n v="7"/>
  </r>
  <r>
    <s v="No"/>
    <s v="Travel_Rarely"/>
    <x v="2"/>
    <s v="Current Employees"/>
    <x v="0"/>
    <x v="3"/>
    <s v="STAFF-1428"/>
    <x v="1070"/>
    <x v="0"/>
    <x v="0"/>
    <x v="2"/>
    <s v="No"/>
    <s v="Y"/>
    <n v="3"/>
    <n v="-2"/>
    <n v="0"/>
    <n v="30"/>
    <n v="0"/>
    <m/>
    <n v="0"/>
    <n v="1"/>
    <n v="855"/>
    <n v="7"/>
    <x v="2"/>
    <n v="1"/>
    <n v="4"/>
    <n v="73"/>
    <n v="3"/>
    <n v="2"/>
    <n v="2"/>
    <n v="4779"/>
    <n v="12761"/>
    <n v="7"/>
    <n v="14"/>
    <n v="3"/>
    <n v="2"/>
    <n v="80"/>
    <n v="2"/>
    <n v="8"/>
    <n v="3"/>
    <n v="3"/>
    <n v="2"/>
    <n v="0"/>
    <n v="2"/>
  </r>
  <r>
    <s v="No"/>
    <s v="Travel_Rarely"/>
    <x v="1"/>
    <s v="Current Employees"/>
    <x v="0"/>
    <x v="0"/>
    <s v="STAFF-1676"/>
    <x v="1071"/>
    <x v="0"/>
    <x v="5"/>
    <x v="2"/>
    <s v="No"/>
    <s v="Y"/>
    <n v="2"/>
    <n v="-2"/>
    <n v="0"/>
    <n v="47"/>
    <n v="0"/>
    <m/>
    <n v="0"/>
    <n v="1"/>
    <n v="1225"/>
    <n v="2"/>
    <x v="2"/>
    <n v="1"/>
    <n v="2"/>
    <n v="47"/>
    <n v="4"/>
    <n v="4"/>
    <n v="2"/>
    <n v="15972"/>
    <n v="21086"/>
    <n v="6"/>
    <n v="14"/>
    <n v="3"/>
    <n v="3"/>
    <n v="80"/>
    <n v="3"/>
    <n v="29"/>
    <n v="3"/>
    <n v="3"/>
    <n v="2"/>
    <n v="1"/>
    <n v="2"/>
  </r>
  <r>
    <s v="No"/>
    <s v="Travel_Rarely"/>
    <x v="0"/>
    <s v="Current Employees"/>
    <x v="0"/>
    <x v="0"/>
    <s v="STAFF-2041"/>
    <x v="1072"/>
    <x v="0"/>
    <x v="0"/>
    <x v="1"/>
    <s v="No"/>
    <s v="Y"/>
    <n v="1"/>
    <n v="-2"/>
    <n v="0"/>
    <n v="38"/>
    <n v="0"/>
    <m/>
    <n v="0"/>
    <n v="1"/>
    <n v="345"/>
    <n v="10"/>
    <x v="0"/>
    <n v="1"/>
    <n v="1"/>
    <n v="100"/>
    <n v="3"/>
    <n v="2"/>
    <n v="4"/>
    <n v="5343"/>
    <n v="5982"/>
    <n v="1"/>
    <n v="11"/>
    <n v="3"/>
    <n v="3"/>
    <n v="80"/>
    <n v="1"/>
    <n v="10"/>
    <n v="3"/>
    <n v="10"/>
    <n v="7"/>
    <n v="1"/>
    <n v="9"/>
  </r>
  <r>
    <s v="No"/>
    <s v="Travel_Rarely"/>
    <x v="0"/>
    <s v="Current Employees"/>
    <x v="0"/>
    <x v="3"/>
    <s v="STAFF-2045"/>
    <x v="1073"/>
    <x v="0"/>
    <x v="0"/>
    <x v="1"/>
    <s v="No"/>
    <s v="Y"/>
    <n v="2"/>
    <n v="-2"/>
    <n v="0"/>
    <n v="36"/>
    <n v="0"/>
    <m/>
    <n v="0"/>
    <n v="1"/>
    <n v="1120"/>
    <n v="11"/>
    <x v="2"/>
    <n v="1"/>
    <n v="2"/>
    <n v="100"/>
    <n v="2"/>
    <n v="2"/>
    <n v="2"/>
    <n v="6652"/>
    <n v="14369"/>
    <n v="4"/>
    <n v="13"/>
    <n v="3"/>
    <n v="1"/>
    <n v="80"/>
    <n v="1"/>
    <n v="8"/>
    <n v="2"/>
    <n v="6"/>
    <n v="3"/>
    <n v="0"/>
    <n v="0"/>
  </r>
  <r>
    <s v="No"/>
    <s v="Travel_Rarely"/>
    <x v="0"/>
    <s v="Current Employees"/>
    <x v="0"/>
    <x v="3"/>
    <s v="STAFF-2056"/>
    <x v="1074"/>
    <x v="0"/>
    <x v="0"/>
    <x v="1"/>
    <s v="No"/>
    <s v="Y"/>
    <n v="2"/>
    <n v="-2"/>
    <n v="0"/>
    <n v="39"/>
    <n v="0"/>
    <m/>
    <n v="0"/>
    <n v="1"/>
    <n v="722"/>
    <n v="24"/>
    <x v="1"/>
    <n v="1"/>
    <n v="2"/>
    <n v="60"/>
    <n v="2"/>
    <n v="4"/>
    <n v="2"/>
    <n v="12031"/>
    <n v="8828"/>
    <n v="0"/>
    <n v="11"/>
    <n v="3"/>
    <n v="1"/>
    <n v="80"/>
    <n v="1"/>
    <n v="21"/>
    <n v="2"/>
    <n v="20"/>
    <n v="9"/>
    <n v="9"/>
    <n v="6"/>
  </r>
  <r>
    <s v="No"/>
    <s v="Travel_Rarely"/>
    <x v="0"/>
    <s v="Current Employees"/>
    <x v="0"/>
    <x v="3"/>
    <s v="STAFF-1986"/>
    <x v="1075"/>
    <x v="0"/>
    <x v="0"/>
    <x v="1"/>
    <s v="No"/>
    <s v="Y"/>
    <n v="4"/>
    <n v="-2"/>
    <n v="0"/>
    <n v="40"/>
    <n v="0"/>
    <m/>
    <n v="0"/>
    <n v="1"/>
    <n v="444"/>
    <n v="2"/>
    <x v="0"/>
    <n v="1"/>
    <n v="2"/>
    <n v="92"/>
    <n v="3"/>
    <n v="2"/>
    <n v="2"/>
    <n v="5677"/>
    <n v="4258"/>
    <n v="3"/>
    <n v="14"/>
    <n v="3"/>
    <n v="3"/>
    <n v="80"/>
    <n v="1"/>
    <n v="15"/>
    <n v="3"/>
    <n v="11"/>
    <n v="8"/>
    <n v="5"/>
    <n v="10"/>
  </r>
  <r>
    <s v="No"/>
    <s v="Travel_Rarely"/>
    <x v="2"/>
    <s v="Current Employees"/>
    <x v="0"/>
    <x v="2"/>
    <s v="STAFF-1875"/>
    <x v="1076"/>
    <x v="0"/>
    <x v="6"/>
    <x v="1"/>
    <s v="No"/>
    <s v="Y"/>
    <n v="3"/>
    <n v="-2"/>
    <n v="0"/>
    <n v="28"/>
    <n v="0"/>
    <m/>
    <n v="0"/>
    <n v="1"/>
    <n v="1172"/>
    <n v="3"/>
    <x v="3"/>
    <n v="1"/>
    <n v="2"/>
    <n v="78"/>
    <n v="3"/>
    <n v="1"/>
    <n v="2"/>
    <n v="2856"/>
    <n v="3692"/>
    <n v="1"/>
    <n v="19"/>
    <n v="3"/>
    <n v="4"/>
    <n v="80"/>
    <n v="1"/>
    <n v="1"/>
    <n v="3"/>
    <n v="1"/>
    <n v="0"/>
    <n v="0"/>
    <n v="0"/>
  </r>
  <r>
    <s v="No"/>
    <s v="Travel_Rarely"/>
    <x v="1"/>
    <s v="Current Employees"/>
    <x v="0"/>
    <x v="0"/>
    <s v="STAFF-1527"/>
    <x v="1077"/>
    <x v="0"/>
    <x v="5"/>
    <x v="1"/>
    <s v="No"/>
    <s v="Y"/>
    <n v="2"/>
    <n v="-2"/>
    <n v="0"/>
    <n v="46"/>
    <n v="0"/>
    <m/>
    <n v="0"/>
    <n v="1"/>
    <n v="228"/>
    <n v="3"/>
    <x v="3"/>
    <n v="1"/>
    <n v="3"/>
    <n v="51"/>
    <n v="3"/>
    <n v="4"/>
    <n v="2"/>
    <n v="16606"/>
    <n v="11380"/>
    <n v="8"/>
    <n v="12"/>
    <n v="3"/>
    <n v="4"/>
    <n v="80"/>
    <n v="1"/>
    <n v="23"/>
    <n v="4"/>
    <n v="13"/>
    <n v="12"/>
    <n v="5"/>
    <n v="1"/>
  </r>
  <r>
    <s v="No"/>
    <s v="Travel_Rarely"/>
    <x v="3"/>
    <s v="Current Employees"/>
    <x v="0"/>
    <x v="3"/>
    <s v="STAFF-1935"/>
    <x v="1078"/>
    <x v="0"/>
    <x v="0"/>
    <x v="1"/>
    <s v="No"/>
    <s v="Y"/>
    <n v="3"/>
    <n v="-2"/>
    <n v="0"/>
    <n v="56"/>
    <n v="0"/>
    <m/>
    <n v="0"/>
    <n v="1"/>
    <n v="1443"/>
    <n v="11"/>
    <x v="4"/>
    <n v="1"/>
    <n v="4"/>
    <n v="89"/>
    <n v="2"/>
    <n v="2"/>
    <n v="2"/>
    <n v="5380"/>
    <n v="20328"/>
    <n v="4"/>
    <n v="16"/>
    <n v="3"/>
    <n v="3"/>
    <n v="80"/>
    <n v="1"/>
    <n v="6"/>
    <n v="3"/>
    <n v="0"/>
    <n v="0"/>
    <n v="0"/>
    <n v="0"/>
  </r>
  <r>
    <s v="No"/>
    <s v="Travel_Rarely"/>
    <x v="0"/>
    <s v="Current Employees"/>
    <x v="0"/>
    <x v="0"/>
    <s v="STAFF-1598"/>
    <x v="1079"/>
    <x v="0"/>
    <x v="0"/>
    <x v="1"/>
    <s v="No"/>
    <s v="Y"/>
    <n v="2"/>
    <n v="-2"/>
    <n v="0"/>
    <n v="40"/>
    <n v="0"/>
    <m/>
    <n v="0"/>
    <n v="1"/>
    <n v="118"/>
    <n v="14"/>
    <x v="0"/>
    <n v="1"/>
    <n v="4"/>
    <n v="84"/>
    <n v="3"/>
    <n v="2"/>
    <n v="3"/>
    <n v="4639"/>
    <n v="11262"/>
    <n v="1"/>
    <n v="15"/>
    <n v="3"/>
    <n v="3"/>
    <n v="80"/>
    <n v="1"/>
    <n v="5"/>
    <n v="3"/>
    <n v="5"/>
    <n v="4"/>
    <n v="1"/>
    <n v="2"/>
  </r>
  <r>
    <s v="No"/>
    <s v="Travel_Rarely"/>
    <x v="2"/>
    <s v="Current Employees"/>
    <x v="0"/>
    <x v="3"/>
    <s v="STAFF-1784"/>
    <x v="1080"/>
    <x v="0"/>
    <x v="0"/>
    <x v="1"/>
    <s v="No"/>
    <s v="Y"/>
    <n v="3"/>
    <n v="-2"/>
    <n v="0"/>
    <n v="31"/>
    <n v="0"/>
    <m/>
    <n v="0"/>
    <n v="1"/>
    <n v="196"/>
    <n v="29"/>
    <x v="2"/>
    <n v="1"/>
    <n v="1"/>
    <n v="91"/>
    <n v="2"/>
    <n v="2"/>
    <n v="2"/>
    <n v="5468"/>
    <n v="13402"/>
    <n v="1"/>
    <n v="14"/>
    <n v="3"/>
    <n v="1"/>
    <n v="80"/>
    <n v="2"/>
    <n v="13"/>
    <n v="3"/>
    <n v="12"/>
    <n v="7"/>
    <n v="5"/>
    <n v="7"/>
  </r>
  <r>
    <s v="No"/>
    <s v="Travel_Rarely"/>
    <x v="0"/>
    <s v="Current Employees"/>
    <x v="0"/>
    <x v="2"/>
    <s v="STAFF-2024"/>
    <x v="1081"/>
    <x v="0"/>
    <x v="0"/>
    <x v="1"/>
    <s v="No"/>
    <s v="Y"/>
    <n v="2"/>
    <n v="-2"/>
    <n v="0"/>
    <n v="36"/>
    <n v="0"/>
    <m/>
    <n v="0"/>
    <n v="1"/>
    <n v="557"/>
    <n v="3"/>
    <x v="3"/>
    <n v="1"/>
    <n v="1"/>
    <n v="94"/>
    <n v="2"/>
    <n v="3"/>
    <n v="4"/>
    <n v="7644"/>
    <n v="12695"/>
    <n v="0"/>
    <n v="19"/>
    <n v="3"/>
    <n v="3"/>
    <n v="80"/>
    <n v="2"/>
    <n v="10"/>
    <n v="3"/>
    <n v="9"/>
    <n v="7"/>
    <n v="3"/>
    <n v="4"/>
  </r>
  <r>
    <s v="No"/>
    <s v="Travel_Rarely"/>
    <x v="2"/>
    <s v="Current Employees"/>
    <x v="0"/>
    <x v="0"/>
    <s v="STAFF-1673"/>
    <x v="1082"/>
    <x v="0"/>
    <x v="0"/>
    <x v="1"/>
    <s v="No"/>
    <s v="Y"/>
    <n v="2"/>
    <n v="-2"/>
    <n v="0"/>
    <n v="31"/>
    <n v="0"/>
    <m/>
    <n v="0"/>
    <n v="1"/>
    <n v="1112"/>
    <n v="5"/>
    <x v="2"/>
    <n v="1"/>
    <n v="1"/>
    <n v="67"/>
    <n v="3"/>
    <n v="2"/>
    <n v="4"/>
    <n v="5476"/>
    <n v="22589"/>
    <n v="1"/>
    <n v="11"/>
    <n v="3"/>
    <n v="1"/>
    <n v="80"/>
    <n v="2"/>
    <n v="10"/>
    <n v="3"/>
    <n v="10"/>
    <n v="0"/>
    <n v="0"/>
    <n v="2"/>
  </r>
  <r>
    <s v="No"/>
    <s v="Travel_Rarely"/>
    <x v="0"/>
    <s v="Current Employees"/>
    <x v="0"/>
    <x v="3"/>
    <s v="STAFF-1436"/>
    <x v="1083"/>
    <x v="0"/>
    <x v="0"/>
    <x v="1"/>
    <s v="No"/>
    <s v="Y"/>
    <n v="3"/>
    <n v="-2"/>
    <n v="0"/>
    <n v="36"/>
    <n v="0"/>
    <m/>
    <n v="0"/>
    <n v="1"/>
    <n v="329"/>
    <n v="16"/>
    <x v="2"/>
    <n v="1"/>
    <n v="3"/>
    <n v="98"/>
    <n v="2"/>
    <n v="2"/>
    <n v="2"/>
    <n v="5647"/>
    <n v="13494"/>
    <n v="4"/>
    <n v="13"/>
    <n v="3"/>
    <n v="1"/>
    <n v="80"/>
    <n v="2"/>
    <n v="11"/>
    <n v="2"/>
    <n v="3"/>
    <n v="2"/>
    <n v="0"/>
    <n v="2"/>
  </r>
  <r>
    <s v="No"/>
    <s v="Travel_Rarely"/>
    <x v="2"/>
    <s v="Current Employees"/>
    <x v="0"/>
    <x v="3"/>
    <s v="STAFF-2016"/>
    <x v="1084"/>
    <x v="0"/>
    <x v="0"/>
    <x v="1"/>
    <s v="No"/>
    <s v="Y"/>
    <n v="3"/>
    <n v="-2"/>
    <n v="0"/>
    <n v="32"/>
    <n v="0"/>
    <m/>
    <n v="0"/>
    <n v="1"/>
    <n v="801"/>
    <n v="1"/>
    <x v="2"/>
    <n v="1"/>
    <n v="3"/>
    <n v="48"/>
    <n v="3"/>
    <n v="3"/>
    <n v="2"/>
    <n v="10422"/>
    <n v="24032"/>
    <n v="1"/>
    <n v="19"/>
    <n v="3"/>
    <n v="3"/>
    <n v="80"/>
    <n v="2"/>
    <n v="14"/>
    <n v="3"/>
    <n v="14"/>
    <n v="10"/>
    <n v="5"/>
    <n v="7"/>
  </r>
  <r>
    <s v="No"/>
    <s v="Travel_Rarely"/>
    <x v="2"/>
    <s v="Current Employees"/>
    <x v="0"/>
    <x v="2"/>
    <s v="STAFF-1898"/>
    <x v="1085"/>
    <x v="0"/>
    <x v="0"/>
    <x v="0"/>
    <s v="No"/>
    <s v="Y"/>
    <n v="5"/>
    <n v="-2"/>
    <n v="0"/>
    <n v="27"/>
    <n v="0"/>
    <m/>
    <n v="0"/>
    <n v="1"/>
    <n v="511"/>
    <n v="2"/>
    <x v="0"/>
    <n v="1"/>
    <n v="1"/>
    <n v="89"/>
    <n v="4"/>
    <n v="2"/>
    <n v="3"/>
    <n v="6500"/>
    <n v="26997"/>
    <n v="0"/>
    <n v="14"/>
    <n v="3"/>
    <n v="2"/>
    <n v="80"/>
    <n v="0"/>
    <n v="9"/>
    <n v="2"/>
    <n v="8"/>
    <n v="7"/>
    <n v="0"/>
    <n v="7"/>
  </r>
  <r>
    <s v="No"/>
    <s v="Travel_Rarely"/>
    <x v="0"/>
    <s v="Current Employees"/>
    <x v="0"/>
    <x v="0"/>
    <s v="STAFF-1583"/>
    <x v="1086"/>
    <x v="0"/>
    <x v="0"/>
    <x v="0"/>
    <s v="No"/>
    <s v="Y"/>
    <n v="5"/>
    <n v="-2"/>
    <n v="0"/>
    <n v="38"/>
    <n v="0"/>
    <m/>
    <n v="0"/>
    <n v="1"/>
    <n v="437"/>
    <n v="16"/>
    <x v="3"/>
    <n v="1"/>
    <n v="2"/>
    <n v="90"/>
    <n v="3"/>
    <n v="2"/>
    <n v="2"/>
    <n v="4198"/>
    <n v="16379"/>
    <n v="2"/>
    <n v="12"/>
    <n v="3"/>
    <n v="2"/>
    <n v="80"/>
    <n v="0"/>
    <n v="8"/>
    <n v="4"/>
    <n v="3"/>
    <n v="2"/>
    <n v="1"/>
    <n v="2"/>
  </r>
  <r>
    <s v="No"/>
    <s v="Travel_Rarely"/>
    <x v="0"/>
    <s v="Current Employees"/>
    <x v="0"/>
    <x v="0"/>
    <s v="STAFF-1585"/>
    <x v="1087"/>
    <x v="0"/>
    <x v="0"/>
    <x v="0"/>
    <s v="No"/>
    <s v="Y"/>
    <n v="5"/>
    <n v="-2"/>
    <n v="0"/>
    <n v="36"/>
    <n v="0"/>
    <m/>
    <n v="0"/>
    <n v="1"/>
    <n v="884"/>
    <n v="1"/>
    <x v="2"/>
    <n v="1"/>
    <n v="2"/>
    <n v="73"/>
    <n v="3"/>
    <n v="2"/>
    <n v="3"/>
    <n v="6815"/>
    <n v="21447"/>
    <n v="6"/>
    <n v="13"/>
    <n v="3"/>
    <n v="1"/>
    <n v="80"/>
    <n v="0"/>
    <n v="15"/>
    <n v="3"/>
    <n v="1"/>
    <n v="0"/>
    <n v="0"/>
    <n v="0"/>
  </r>
  <r>
    <s v="No"/>
    <s v="Travel_Rarely"/>
    <x v="4"/>
    <s v="Current Employees"/>
    <x v="0"/>
    <x v="2"/>
    <s v="STAFF-1657"/>
    <x v="1088"/>
    <x v="0"/>
    <x v="6"/>
    <x v="0"/>
    <s v="No"/>
    <s v="Y"/>
    <n v="3"/>
    <n v="-2"/>
    <n v="0"/>
    <n v="20"/>
    <n v="0"/>
    <m/>
    <n v="0"/>
    <n v="1"/>
    <n v="1141"/>
    <n v="2"/>
    <x v="3"/>
    <n v="1"/>
    <n v="3"/>
    <n v="31"/>
    <n v="3"/>
    <n v="1"/>
    <n v="3"/>
    <n v="2783"/>
    <n v="13251"/>
    <n v="1"/>
    <n v="19"/>
    <n v="3"/>
    <n v="1"/>
    <n v="80"/>
    <n v="0"/>
    <n v="2"/>
    <n v="3"/>
    <n v="2"/>
    <n v="2"/>
    <n v="2"/>
    <n v="2"/>
  </r>
  <r>
    <s v="No"/>
    <s v="Travel_Rarely"/>
    <x v="0"/>
    <s v="Current Employees"/>
    <x v="0"/>
    <x v="0"/>
    <s v="STAFF-1710"/>
    <x v="1089"/>
    <x v="0"/>
    <x v="6"/>
    <x v="0"/>
    <s v="No"/>
    <s v="Y"/>
    <n v="2"/>
    <n v="-2"/>
    <n v="0"/>
    <n v="36"/>
    <n v="0"/>
    <m/>
    <n v="0"/>
    <n v="1"/>
    <n v="530"/>
    <n v="2"/>
    <x v="2"/>
    <n v="1"/>
    <n v="3"/>
    <n v="51"/>
    <n v="3"/>
    <n v="2"/>
    <n v="4"/>
    <n v="4502"/>
    <n v="7439"/>
    <n v="3"/>
    <n v="15"/>
    <n v="3"/>
    <n v="3"/>
    <n v="80"/>
    <n v="0"/>
    <n v="17"/>
    <n v="2"/>
    <n v="13"/>
    <n v="7"/>
    <n v="6"/>
    <n v="7"/>
  </r>
  <r>
    <s v="No"/>
    <s v="Travel_Rarely"/>
    <x v="2"/>
    <s v="Current Employees"/>
    <x v="0"/>
    <x v="0"/>
    <s v="STAFF-1779"/>
    <x v="1090"/>
    <x v="0"/>
    <x v="0"/>
    <x v="0"/>
    <s v="No"/>
    <s v="Y"/>
    <n v="3"/>
    <n v="-2"/>
    <n v="0"/>
    <n v="34"/>
    <n v="0"/>
    <m/>
    <n v="0"/>
    <n v="1"/>
    <n v="511"/>
    <n v="3"/>
    <x v="0"/>
    <n v="1"/>
    <n v="4"/>
    <n v="32"/>
    <n v="1"/>
    <n v="2"/>
    <n v="4"/>
    <n v="6029"/>
    <n v="25353"/>
    <n v="5"/>
    <n v="12"/>
    <n v="3"/>
    <n v="1"/>
    <n v="80"/>
    <n v="0"/>
    <n v="6"/>
    <n v="3"/>
    <n v="2"/>
    <n v="2"/>
    <n v="2"/>
    <n v="2"/>
  </r>
  <r>
    <s v="No"/>
    <s v="Travel_Rarely"/>
    <x v="2"/>
    <s v="Current Employees"/>
    <x v="0"/>
    <x v="1"/>
    <s v="STAFF-2060"/>
    <x v="1091"/>
    <x v="0"/>
    <x v="6"/>
    <x v="0"/>
    <s v="No"/>
    <s v="Y"/>
    <n v="2"/>
    <n v="-2"/>
    <n v="0"/>
    <n v="26"/>
    <n v="0"/>
    <m/>
    <n v="0"/>
    <n v="1"/>
    <n v="1167"/>
    <n v="5"/>
    <x v="3"/>
    <n v="1"/>
    <n v="4"/>
    <n v="30"/>
    <n v="2"/>
    <n v="1"/>
    <n v="3"/>
    <n v="2966"/>
    <n v="21378"/>
    <n v="0"/>
    <n v="18"/>
    <n v="3"/>
    <n v="4"/>
    <n v="80"/>
    <n v="0"/>
    <n v="5"/>
    <n v="3"/>
    <n v="4"/>
    <n v="2"/>
    <n v="0"/>
    <n v="0"/>
  </r>
  <r>
    <s v="No"/>
    <s v="Travel_Rarely"/>
    <x v="1"/>
    <s v="Current Employees"/>
    <x v="0"/>
    <x v="0"/>
    <s v="STAFF-2046"/>
    <x v="1092"/>
    <x v="0"/>
    <x v="0"/>
    <x v="0"/>
    <s v="No"/>
    <s v="Y"/>
    <n v="3"/>
    <n v="-2"/>
    <n v="0"/>
    <n v="45"/>
    <n v="0"/>
    <m/>
    <n v="0"/>
    <n v="1"/>
    <n v="374"/>
    <n v="20"/>
    <x v="3"/>
    <n v="1"/>
    <n v="4"/>
    <n v="50"/>
    <n v="3"/>
    <n v="2"/>
    <n v="3"/>
    <n v="4850"/>
    <n v="23333"/>
    <n v="8"/>
    <n v="15"/>
    <n v="3"/>
    <n v="3"/>
    <n v="80"/>
    <n v="0"/>
    <n v="8"/>
    <n v="3"/>
    <n v="5"/>
    <n v="3"/>
    <n v="0"/>
    <n v="1"/>
  </r>
  <r>
    <s v="No"/>
    <s v="Travel_Rarely"/>
    <x v="1"/>
    <s v="Current Employees"/>
    <x v="0"/>
    <x v="3"/>
    <s v="STAFF-1757"/>
    <x v="1093"/>
    <x v="0"/>
    <x v="0"/>
    <x v="0"/>
    <s v="No"/>
    <s v="Y"/>
    <n v="1"/>
    <n v="-2"/>
    <n v="0"/>
    <n v="49"/>
    <n v="0"/>
    <m/>
    <n v="0"/>
    <n v="1"/>
    <n v="1313"/>
    <n v="11"/>
    <x v="2"/>
    <n v="1"/>
    <n v="4"/>
    <n v="80"/>
    <n v="3"/>
    <n v="2"/>
    <n v="2"/>
    <n v="4507"/>
    <n v="8191"/>
    <n v="3"/>
    <n v="12"/>
    <n v="3"/>
    <n v="3"/>
    <n v="80"/>
    <n v="0"/>
    <n v="8"/>
    <n v="4"/>
    <n v="5"/>
    <n v="1"/>
    <n v="0"/>
    <n v="4"/>
  </r>
  <r>
    <s v="No"/>
    <s v="Non-Travel"/>
    <x v="2"/>
    <s v="Current Employees"/>
    <x v="2"/>
    <x v="0"/>
    <s v="STAFF-1858"/>
    <x v="1094"/>
    <x v="1"/>
    <x v="8"/>
    <x v="2"/>
    <s v="No"/>
    <s v="Y"/>
    <n v="2"/>
    <n v="-2"/>
    <n v="0"/>
    <n v="28"/>
    <n v="0"/>
    <m/>
    <n v="0"/>
    <n v="1"/>
    <n v="280"/>
    <n v="1"/>
    <x v="0"/>
    <n v="1"/>
    <n v="3"/>
    <n v="43"/>
    <n v="3"/>
    <n v="1"/>
    <n v="4"/>
    <n v="2706"/>
    <n v="10494"/>
    <n v="1"/>
    <n v="15"/>
    <n v="3"/>
    <n v="2"/>
    <n v="80"/>
    <n v="1"/>
    <n v="3"/>
    <n v="3"/>
    <n v="3"/>
    <n v="2"/>
    <n v="2"/>
    <n v="2"/>
  </r>
  <r>
    <s v="No"/>
    <s v="Non-Travel"/>
    <x v="0"/>
    <s v="Current Employees"/>
    <x v="2"/>
    <x v="5"/>
    <s v="STAFF-1805"/>
    <x v="1095"/>
    <x v="1"/>
    <x v="8"/>
    <x v="2"/>
    <s v="No"/>
    <s v="Y"/>
    <n v="3"/>
    <n v="-2"/>
    <n v="0"/>
    <n v="38"/>
    <n v="0"/>
    <m/>
    <n v="0"/>
    <n v="1"/>
    <n v="1336"/>
    <n v="2"/>
    <x v="3"/>
    <n v="1"/>
    <n v="1"/>
    <n v="100"/>
    <n v="3"/>
    <n v="1"/>
    <n v="2"/>
    <n v="2592"/>
    <n v="7129"/>
    <n v="5"/>
    <n v="13"/>
    <n v="3"/>
    <n v="4"/>
    <n v="80"/>
    <n v="3"/>
    <n v="13"/>
    <n v="3"/>
    <n v="11"/>
    <n v="10"/>
    <n v="3"/>
    <n v="8"/>
  </r>
  <r>
    <s v="No"/>
    <s v="Non-Travel"/>
    <x v="0"/>
    <s v="Current Employees"/>
    <x v="2"/>
    <x v="5"/>
    <s v="STAFF-1722"/>
    <x v="1096"/>
    <x v="1"/>
    <x v="8"/>
    <x v="1"/>
    <s v="No"/>
    <s v="Y"/>
    <n v="4"/>
    <n v="-2"/>
    <n v="0"/>
    <n v="41"/>
    <n v="0"/>
    <m/>
    <n v="0"/>
    <n v="1"/>
    <n v="552"/>
    <n v="4"/>
    <x v="3"/>
    <n v="1"/>
    <n v="3"/>
    <n v="60"/>
    <n v="1"/>
    <n v="2"/>
    <n v="2"/>
    <n v="6430"/>
    <n v="20794"/>
    <n v="6"/>
    <n v="19"/>
    <n v="3"/>
    <n v="2"/>
    <n v="80"/>
    <n v="1"/>
    <n v="10"/>
    <n v="3"/>
    <n v="3"/>
    <n v="2"/>
    <n v="1"/>
    <n v="2"/>
  </r>
  <r>
    <s v="No"/>
    <s v="Non-Travel"/>
    <x v="0"/>
    <s v="Current Employees"/>
    <x v="1"/>
    <x v="2"/>
    <s v="STAFF-1804"/>
    <x v="1097"/>
    <x v="1"/>
    <x v="3"/>
    <x v="2"/>
    <s v="No"/>
    <s v="Y"/>
    <n v="6"/>
    <n v="-2"/>
    <n v="0"/>
    <n v="35"/>
    <n v="0"/>
    <m/>
    <n v="0"/>
    <n v="1"/>
    <n v="1180"/>
    <n v="2"/>
    <x v="0"/>
    <n v="1"/>
    <n v="2"/>
    <n v="90"/>
    <n v="3"/>
    <n v="2"/>
    <n v="4"/>
    <n v="5762"/>
    <n v="24442"/>
    <n v="2"/>
    <n v="14"/>
    <n v="3"/>
    <n v="3"/>
    <n v="80"/>
    <n v="1"/>
    <n v="15"/>
    <n v="3"/>
    <n v="7"/>
    <n v="7"/>
    <n v="1"/>
    <n v="7"/>
  </r>
  <r>
    <s v="No"/>
    <s v="Non-Travel"/>
    <x v="0"/>
    <s v="Current Employees"/>
    <x v="1"/>
    <x v="2"/>
    <s v="STAFF-1468"/>
    <x v="1098"/>
    <x v="1"/>
    <x v="7"/>
    <x v="2"/>
    <s v="No"/>
    <s v="Y"/>
    <n v="5"/>
    <n v="-2"/>
    <n v="0"/>
    <n v="40"/>
    <n v="0"/>
    <m/>
    <n v="0"/>
    <n v="1"/>
    <n v="218"/>
    <n v="8"/>
    <x v="1"/>
    <n v="1"/>
    <n v="4"/>
    <n v="55"/>
    <n v="2"/>
    <n v="3"/>
    <n v="2"/>
    <n v="13757"/>
    <n v="25178"/>
    <n v="2"/>
    <n v="11"/>
    <n v="3"/>
    <n v="3"/>
    <n v="80"/>
    <n v="1"/>
    <n v="16"/>
    <n v="3"/>
    <n v="9"/>
    <n v="8"/>
    <n v="4"/>
    <n v="8"/>
  </r>
  <r>
    <s v="No"/>
    <s v="Non-Travel"/>
    <x v="2"/>
    <s v="Current Employees"/>
    <x v="1"/>
    <x v="4"/>
    <s v="STAFF-1482"/>
    <x v="1099"/>
    <x v="1"/>
    <x v="1"/>
    <x v="2"/>
    <s v="No"/>
    <s v="Y"/>
    <n v="2"/>
    <n v="-2"/>
    <n v="0"/>
    <n v="30"/>
    <n v="0"/>
    <m/>
    <n v="0"/>
    <n v="1"/>
    <n v="990"/>
    <n v="7"/>
    <x v="3"/>
    <n v="1"/>
    <n v="4"/>
    <n v="64"/>
    <n v="3"/>
    <n v="1"/>
    <n v="4"/>
    <n v="1274"/>
    <n v="7152"/>
    <n v="1"/>
    <n v="13"/>
    <n v="3"/>
    <n v="2"/>
    <n v="80"/>
    <n v="2"/>
    <n v="1"/>
    <n v="2"/>
    <n v="1"/>
    <n v="0"/>
    <n v="0"/>
    <n v="0"/>
  </r>
  <r>
    <s v="No"/>
    <s v="Non-Travel"/>
    <x v="0"/>
    <s v="Current Employees"/>
    <x v="1"/>
    <x v="1"/>
    <s v="STAFF-1449"/>
    <x v="1100"/>
    <x v="1"/>
    <x v="2"/>
    <x v="2"/>
    <s v="No"/>
    <s v="Y"/>
    <n v="2"/>
    <n v="-2"/>
    <n v="0"/>
    <n v="40"/>
    <n v="0"/>
    <m/>
    <n v="0"/>
    <n v="1"/>
    <n v="663"/>
    <n v="9"/>
    <x v="2"/>
    <n v="1"/>
    <n v="3"/>
    <n v="81"/>
    <n v="3"/>
    <n v="2"/>
    <n v="3"/>
    <n v="3975"/>
    <n v="23099"/>
    <n v="3"/>
    <n v="11"/>
    <n v="3"/>
    <n v="3"/>
    <n v="80"/>
    <n v="2"/>
    <n v="11"/>
    <n v="4"/>
    <n v="8"/>
    <n v="7"/>
    <n v="0"/>
    <n v="7"/>
  </r>
  <r>
    <s v="No"/>
    <s v="Non-Travel"/>
    <x v="2"/>
    <s v="Current Employees"/>
    <x v="1"/>
    <x v="4"/>
    <s v="STAFF-1771"/>
    <x v="1101"/>
    <x v="1"/>
    <x v="1"/>
    <x v="2"/>
    <s v="No"/>
    <s v="Y"/>
    <n v="2"/>
    <n v="-2"/>
    <n v="0"/>
    <n v="33"/>
    <n v="0"/>
    <m/>
    <n v="0"/>
    <n v="1"/>
    <n v="775"/>
    <n v="4"/>
    <x v="3"/>
    <n v="1"/>
    <n v="4"/>
    <n v="90"/>
    <n v="3"/>
    <n v="2"/>
    <n v="4"/>
    <n v="3055"/>
    <n v="6194"/>
    <n v="5"/>
    <n v="15"/>
    <n v="3"/>
    <n v="4"/>
    <n v="80"/>
    <n v="2"/>
    <n v="11"/>
    <n v="2"/>
    <n v="9"/>
    <n v="8"/>
    <n v="1"/>
    <n v="7"/>
  </r>
  <r>
    <s v="No"/>
    <s v="Non-Travel"/>
    <x v="2"/>
    <s v="Current Employees"/>
    <x v="1"/>
    <x v="2"/>
    <s v="STAFF-1994"/>
    <x v="1102"/>
    <x v="1"/>
    <x v="2"/>
    <x v="2"/>
    <s v="No"/>
    <s v="Y"/>
    <n v="2"/>
    <n v="-2"/>
    <n v="0"/>
    <n v="33"/>
    <n v="0"/>
    <m/>
    <n v="0"/>
    <n v="1"/>
    <n v="1313"/>
    <n v="1"/>
    <x v="0"/>
    <n v="1"/>
    <n v="2"/>
    <n v="59"/>
    <n v="2"/>
    <n v="1"/>
    <n v="3"/>
    <n v="2008"/>
    <n v="20439"/>
    <n v="1"/>
    <n v="12"/>
    <n v="3"/>
    <n v="3"/>
    <n v="80"/>
    <n v="3"/>
    <n v="1"/>
    <n v="2"/>
    <n v="1"/>
    <n v="1"/>
    <n v="0"/>
    <n v="0"/>
  </r>
  <r>
    <s v="No"/>
    <s v="Non-Travel"/>
    <x v="1"/>
    <s v="Current Employees"/>
    <x v="1"/>
    <x v="4"/>
    <s v="STAFF-1934"/>
    <x v="1103"/>
    <x v="1"/>
    <x v="1"/>
    <x v="1"/>
    <s v="No"/>
    <s v="Y"/>
    <n v="4"/>
    <n v="-2"/>
    <n v="0"/>
    <n v="47"/>
    <n v="0"/>
    <m/>
    <n v="0"/>
    <n v="1"/>
    <n v="1169"/>
    <n v="14"/>
    <x v="2"/>
    <n v="1"/>
    <n v="4"/>
    <n v="64"/>
    <n v="3"/>
    <n v="2"/>
    <n v="4"/>
    <n v="5467"/>
    <n v="2125"/>
    <n v="8"/>
    <n v="18"/>
    <n v="3"/>
    <n v="3"/>
    <n v="80"/>
    <n v="1"/>
    <n v="16"/>
    <n v="4"/>
    <n v="8"/>
    <n v="7"/>
    <n v="1"/>
    <n v="7"/>
  </r>
  <r>
    <s v="No"/>
    <s v="Non-Travel"/>
    <x v="2"/>
    <s v="Current Employees"/>
    <x v="1"/>
    <x v="4"/>
    <s v="STAFF-1574"/>
    <x v="1104"/>
    <x v="1"/>
    <x v="1"/>
    <x v="1"/>
    <s v="No"/>
    <s v="Y"/>
    <n v="3"/>
    <n v="-2"/>
    <n v="0"/>
    <n v="32"/>
    <n v="0"/>
    <m/>
    <n v="0"/>
    <n v="1"/>
    <n v="1200"/>
    <n v="1"/>
    <x v="2"/>
    <n v="1"/>
    <n v="4"/>
    <n v="62"/>
    <n v="3"/>
    <n v="2"/>
    <n v="4"/>
    <n v="4087"/>
    <n v="25174"/>
    <n v="4"/>
    <n v="14"/>
    <n v="3"/>
    <n v="2"/>
    <n v="80"/>
    <n v="1"/>
    <n v="9"/>
    <n v="2"/>
    <n v="6"/>
    <n v="5"/>
    <n v="1"/>
    <n v="2"/>
  </r>
  <r>
    <s v="No"/>
    <s v="Non-Travel"/>
    <x v="0"/>
    <s v="Current Employees"/>
    <x v="1"/>
    <x v="0"/>
    <s v="STAFF-1813"/>
    <x v="1105"/>
    <x v="1"/>
    <x v="1"/>
    <x v="0"/>
    <s v="No"/>
    <s v="Y"/>
    <n v="2"/>
    <n v="-2"/>
    <n v="0"/>
    <n v="43"/>
    <n v="0"/>
    <m/>
    <n v="0"/>
    <n v="1"/>
    <n v="343"/>
    <n v="9"/>
    <x v="3"/>
    <n v="1"/>
    <n v="1"/>
    <n v="52"/>
    <n v="3"/>
    <n v="1"/>
    <n v="3"/>
    <n v="2438"/>
    <n v="24978"/>
    <n v="4"/>
    <n v="13"/>
    <n v="3"/>
    <n v="3"/>
    <n v="80"/>
    <n v="0"/>
    <n v="7"/>
    <n v="2"/>
    <n v="3"/>
    <n v="2"/>
    <n v="1"/>
    <n v="2"/>
  </r>
  <r>
    <s v="No"/>
    <s v="Non-Travel"/>
    <x v="2"/>
    <s v="Current Employees"/>
    <x v="1"/>
    <x v="2"/>
    <s v="STAFF-2057"/>
    <x v="1106"/>
    <x v="1"/>
    <x v="3"/>
    <x v="0"/>
    <s v="No"/>
    <s v="Y"/>
    <n v="2"/>
    <n v="-2"/>
    <n v="0"/>
    <n v="31"/>
    <n v="0"/>
    <m/>
    <n v="0"/>
    <n v="1"/>
    <n v="325"/>
    <n v="5"/>
    <x v="3"/>
    <n v="1"/>
    <n v="2"/>
    <n v="74"/>
    <n v="3"/>
    <n v="2"/>
    <n v="3"/>
    <n v="9936"/>
    <n v="3787"/>
    <n v="0"/>
    <n v="19"/>
    <n v="3"/>
    <n v="2"/>
    <n v="80"/>
    <n v="0"/>
    <n v="10"/>
    <n v="3"/>
    <n v="9"/>
    <n v="4"/>
    <n v="1"/>
    <n v="7"/>
  </r>
  <r>
    <s v="No"/>
    <s v="Non-Travel"/>
    <x v="2"/>
    <s v="Current Employees"/>
    <x v="1"/>
    <x v="4"/>
    <s v="STAFF-1764"/>
    <x v="1107"/>
    <x v="1"/>
    <x v="1"/>
    <x v="0"/>
    <s v="No"/>
    <s v="Y"/>
    <n v="3"/>
    <n v="-2"/>
    <n v="0"/>
    <n v="32"/>
    <n v="0"/>
    <m/>
    <n v="0"/>
    <n v="1"/>
    <n v="953"/>
    <n v="5"/>
    <x v="2"/>
    <n v="1"/>
    <n v="4"/>
    <n v="65"/>
    <n v="3"/>
    <n v="1"/>
    <n v="4"/>
    <n v="2718"/>
    <n v="17674"/>
    <n v="2"/>
    <n v="14"/>
    <n v="3"/>
    <n v="2"/>
    <n v="80"/>
    <n v="0"/>
    <n v="12"/>
    <n v="3"/>
    <n v="7"/>
    <n v="7"/>
    <n v="0"/>
    <n v="7"/>
  </r>
  <r>
    <s v="No"/>
    <s v="Non-Travel"/>
    <x v="0"/>
    <s v="Current Employees"/>
    <x v="1"/>
    <x v="0"/>
    <s v="STAFF-1471"/>
    <x v="1108"/>
    <x v="1"/>
    <x v="2"/>
    <x v="0"/>
    <s v="No"/>
    <s v="Y"/>
    <n v="5"/>
    <n v="-2"/>
    <n v="0"/>
    <n v="44"/>
    <n v="0"/>
    <m/>
    <n v="0"/>
    <n v="1"/>
    <n v="981"/>
    <n v="5"/>
    <x v="3"/>
    <n v="1"/>
    <n v="3"/>
    <n v="90"/>
    <n v="2"/>
    <n v="1"/>
    <n v="3"/>
    <n v="3162"/>
    <n v="7973"/>
    <n v="3"/>
    <n v="14"/>
    <n v="3"/>
    <n v="4"/>
    <n v="80"/>
    <n v="0"/>
    <n v="7"/>
    <n v="3"/>
    <n v="5"/>
    <n v="2"/>
    <n v="0"/>
    <n v="3"/>
  </r>
  <r>
    <s v="No"/>
    <s v="Non-Travel"/>
    <x v="2"/>
    <s v="Current Employees"/>
    <x v="1"/>
    <x v="2"/>
    <s v="STAFF-1947"/>
    <x v="1109"/>
    <x v="1"/>
    <x v="1"/>
    <x v="0"/>
    <s v="No"/>
    <s v="Y"/>
    <n v="3"/>
    <n v="-2"/>
    <n v="0"/>
    <n v="28"/>
    <n v="0"/>
    <m/>
    <n v="0"/>
    <n v="1"/>
    <n v="1103"/>
    <n v="16"/>
    <x v="3"/>
    <n v="1"/>
    <n v="3"/>
    <n v="49"/>
    <n v="3"/>
    <n v="1"/>
    <n v="3"/>
    <n v="2144"/>
    <n v="2122"/>
    <n v="1"/>
    <n v="14"/>
    <n v="3"/>
    <n v="3"/>
    <n v="80"/>
    <n v="0"/>
    <n v="5"/>
    <n v="2"/>
    <n v="5"/>
    <n v="3"/>
    <n v="1"/>
    <n v="4"/>
  </r>
  <r>
    <s v="No"/>
    <s v="Non-Travel"/>
    <x v="0"/>
    <s v="Current Employees"/>
    <x v="1"/>
    <x v="4"/>
    <s v="STAFF-1440"/>
    <x v="1110"/>
    <x v="1"/>
    <x v="2"/>
    <x v="0"/>
    <s v="No"/>
    <s v="Y"/>
    <n v="2"/>
    <n v="-2"/>
    <n v="0"/>
    <n v="37"/>
    <n v="0"/>
    <m/>
    <n v="0"/>
    <n v="1"/>
    <n v="1413"/>
    <n v="5"/>
    <x v="0"/>
    <n v="1"/>
    <n v="4"/>
    <n v="84"/>
    <n v="4"/>
    <n v="1"/>
    <n v="4"/>
    <n v="3500"/>
    <n v="25470"/>
    <n v="0"/>
    <n v="14"/>
    <n v="3"/>
    <n v="1"/>
    <n v="80"/>
    <n v="0"/>
    <n v="7"/>
    <n v="1"/>
    <n v="6"/>
    <n v="5"/>
    <n v="1"/>
    <n v="3"/>
  </r>
  <r>
    <s v="No"/>
    <s v="Non-Travel"/>
    <x v="0"/>
    <s v="Current Employees"/>
    <x v="1"/>
    <x v="0"/>
    <s v="STAFF-1976"/>
    <x v="1111"/>
    <x v="1"/>
    <x v="1"/>
    <x v="0"/>
    <s v="No"/>
    <s v="Y"/>
    <n v="2"/>
    <n v="-2"/>
    <n v="0"/>
    <n v="42"/>
    <n v="0"/>
    <m/>
    <n v="0"/>
    <n v="1"/>
    <n v="335"/>
    <n v="23"/>
    <x v="0"/>
    <n v="1"/>
    <n v="4"/>
    <n v="37"/>
    <n v="2"/>
    <n v="2"/>
    <n v="3"/>
    <n v="4332"/>
    <n v="14811"/>
    <n v="1"/>
    <n v="12"/>
    <n v="3"/>
    <n v="4"/>
    <n v="80"/>
    <n v="0"/>
    <n v="20"/>
    <n v="3"/>
    <n v="20"/>
    <n v="9"/>
    <n v="3"/>
    <n v="7"/>
  </r>
  <r>
    <s v="No"/>
    <s v="Non-Travel"/>
    <x v="0"/>
    <s v="Current Employees"/>
    <x v="1"/>
    <x v="0"/>
    <s v="STAFF-2022"/>
    <x v="1112"/>
    <x v="1"/>
    <x v="5"/>
    <x v="0"/>
    <s v="No"/>
    <s v="Y"/>
    <n v="3"/>
    <n v="-2"/>
    <n v="0"/>
    <n v="39"/>
    <n v="0"/>
    <m/>
    <n v="0"/>
    <n v="1"/>
    <n v="105"/>
    <n v="9"/>
    <x v="3"/>
    <n v="1"/>
    <n v="4"/>
    <n v="87"/>
    <n v="3"/>
    <n v="5"/>
    <n v="4"/>
    <n v="19431"/>
    <n v="15302"/>
    <n v="2"/>
    <n v="13"/>
    <n v="3"/>
    <n v="3"/>
    <n v="80"/>
    <n v="0"/>
    <n v="21"/>
    <n v="2"/>
    <n v="6"/>
    <n v="0"/>
    <n v="1"/>
    <n v="3"/>
  </r>
  <r>
    <s v="No"/>
    <s v="Non-Travel"/>
    <x v="1"/>
    <s v="Current Employees"/>
    <x v="0"/>
    <x v="0"/>
    <s v="STAFF-2019"/>
    <x v="1113"/>
    <x v="1"/>
    <x v="6"/>
    <x v="2"/>
    <s v="No"/>
    <s v="Y"/>
    <n v="3"/>
    <n v="-2"/>
    <n v="0"/>
    <n v="52"/>
    <n v="0"/>
    <m/>
    <n v="0"/>
    <n v="1"/>
    <n v="585"/>
    <n v="29"/>
    <x v="2"/>
    <n v="1"/>
    <n v="1"/>
    <n v="40"/>
    <n v="3"/>
    <n v="1"/>
    <n v="4"/>
    <n v="3482"/>
    <n v="19788"/>
    <n v="2"/>
    <n v="15"/>
    <n v="3"/>
    <n v="2"/>
    <n v="80"/>
    <n v="2"/>
    <n v="16"/>
    <n v="2"/>
    <n v="9"/>
    <n v="8"/>
    <n v="0"/>
    <n v="0"/>
  </r>
  <r>
    <s v="No"/>
    <s v="Non-Travel"/>
    <x v="1"/>
    <s v="Current Employees"/>
    <x v="0"/>
    <x v="3"/>
    <s v="STAFF-1612"/>
    <x v="1114"/>
    <x v="1"/>
    <x v="0"/>
    <x v="1"/>
    <s v="No"/>
    <s v="Y"/>
    <n v="2"/>
    <n v="-2"/>
    <n v="0"/>
    <n v="45"/>
    <n v="0"/>
    <m/>
    <n v="0"/>
    <n v="1"/>
    <n v="336"/>
    <n v="26"/>
    <x v="3"/>
    <n v="1"/>
    <n v="1"/>
    <n v="52"/>
    <n v="2"/>
    <n v="2"/>
    <n v="2"/>
    <n v="4385"/>
    <n v="24162"/>
    <n v="1"/>
    <n v="15"/>
    <n v="3"/>
    <n v="1"/>
    <n v="80"/>
    <n v="1"/>
    <n v="10"/>
    <n v="3"/>
    <n v="10"/>
    <n v="7"/>
    <n v="4"/>
    <n v="5"/>
  </r>
  <r>
    <s v="No"/>
    <s v="Non-Travel"/>
    <x v="1"/>
    <s v="Current Employees"/>
    <x v="0"/>
    <x v="3"/>
    <s v="STAFF-1731"/>
    <x v="1115"/>
    <x v="1"/>
    <x v="0"/>
    <x v="1"/>
    <s v="No"/>
    <s v="Y"/>
    <n v="3"/>
    <n v="-2"/>
    <n v="0"/>
    <n v="47"/>
    <n v="0"/>
    <m/>
    <n v="0"/>
    <n v="1"/>
    <n v="543"/>
    <n v="2"/>
    <x v="2"/>
    <n v="1"/>
    <n v="3"/>
    <n v="87"/>
    <n v="3"/>
    <n v="2"/>
    <n v="2"/>
    <n v="4978"/>
    <n v="3536"/>
    <n v="7"/>
    <n v="11"/>
    <n v="3"/>
    <n v="4"/>
    <n v="80"/>
    <n v="1"/>
    <n v="4"/>
    <n v="1"/>
    <n v="1"/>
    <n v="0"/>
    <n v="0"/>
    <n v="0"/>
  </r>
  <r>
    <s v="No"/>
    <s v="Non-Travel"/>
    <x v="1"/>
    <s v="Current Employees"/>
    <x v="0"/>
    <x v="0"/>
    <s v="STAFF-1801"/>
    <x v="1116"/>
    <x v="1"/>
    <x v="0"/>
    <x v="0"/>
    <s v="No"/>
    <s v="Y"/>
    <n v="3"/>
    <n v="-2"/>
    <n v="0"/>
    <n v="46"/>
    <n v="0"/>
    <m/>
    <n v="0"/>
    <n v="1"/>
    <n v="849"/>
    <n v="26"/>
    <x v="0"/>
    <n v="1"/>
    <n v="2"/>
    <n v="98"/>
    <n v="2"/>
    <n v="2"/>
    <n v="2"/>
    <n v="7991"/>
    <n v="25166"/>
    <n v="8"/>
    <n v="15"/>
    <n v="3"/>
    <n v="3"/>
    <n v="80"/>
    <n v="0"/>
    <n v="6"/>
    <n v="3"/>
    <n v="2"/>
    <n v="2"/>
    <n v="2"/>
    <n v="2"/>
  </r>
  <r>
    <s v="No"/>
    <s v="Travel_Frequently"/>
    <x v="0"/>
    <s v="Current Employees"/>
    <x v="2"/>
    <x v="5"/>
    <s v="STAFF-1563"/>
    <x v="1117"/>
    <x v="1"/>
    <x v="8"/>
    <x v="1"/>
    <s v="No"/>
    <s v="Y"/>
    <n v="2"/>
    <n v="-2"/>
    <n v="0"/>
    <n v="38"/>
    <n v="0"/>
    <m/>
    <n v="0"/>
    <n v="1"/>
    <n v="888"/>
    <n v="10"/>
    <x v="2"/>
    <n v="1"/>
    <n v="3"/>
    <n v="71"/>
    <n v="3"/>
    <n v="2"/>
    <n v="3"/>
    <n v="6077"/>
    <n v="14814"/>
    <n v="3"/>
    <n v="11"/>
    <n v="3"/>
    <n v="3"/>
    <n v="80"/>
    <n v="0"/>
    <n v="10"/>
    <n v="3"/>
    <n v="6"/>
    <n v="3"/>
    <n v="1"/>
    <n v="2"/>
  </r>
  <r>
    <s v="No"/>
    <s v="Travel_Frequently"/>
    <x v="4"/>
    <s v="Current Employees"/>
    <x v="2"/>
    <x v="2"/>
    <s v="STAFF-1746"/>
    <x v="1118"/>
    <x v="1"/>
    <x v="8"/>
    <x v="1"/>
    <s v="No"/>
    <s v="Y"/>
    <n v="2"/>
    <n v="-2"/>
    <n v="0"/>
    <n v="24"/>
    <n v="0"/>
    <m/>
    <n v="0"/>
    <n v="1"/>
    <n v="897"/>
    <n v="10"/>
    <x v="3"/>
    <n v="1"/>
    <n v="1"/>
    <n v="59"/>
    <n v="3"/>
    <n v="1"/>
    <n v="4"/>
    <n v="2145"/>
    <n v="2097"/>
    <n v="0"/>
    <n v="14"/>
    <n v="3"/>
    <n v="4"/>
    <n v="80"/>
    <n v="1"/>
    <n v="3"/>
    <n v="3"/>
    <n v="2"/>
    <n v="2"/>
    <n v="2"/>
    <n v="1"/>
  </r>
  <r>
    <s v="No"/>
    <s v="Travel_Frequently"/>
    <x v="2"/>
    <s v="Current Employees"/>
    <x v="1"/>
    <x v="0"/>
    <s v="STAFF-1590"/>
    <x v="1119"/>
    <x v="1"/>
    <x v="4"/>
    <x v="2"/>
    <s v="No"/>
    <s v="Y"/>
    <n v="0"/>
    <n v="-2"/>
    <n v="0"/>
    <n v="29"/>
    <n v="0"/>
    <m/>
    <n v="0"/>
    <n v="1"/>
    <n v="995"/>
    <n v="2"/>
    <x v="1"/>
    <n v="1"/>
    <n v="1"/>
    <n v="87"/>
    <n v="3"/>
    <n v="2"/>
    <n v="4"/>
    <n v="8853"/>
    <n v="24483"/>
    <n v="1"/>
    <n v="19"/>
    <n v="3"/>
    <n v="4"/>
    <n v="80"/>
    <n v="1"/>
    <n v="6"/>
    <n v="4"/>
    <n v="6"/>
    <n v="4"/>
    <n v="1"/>
    <n v="3"/>
  </r>
  <r>
    <s v="No"/>
    <s v="Travel_Frequently"/>
    <x v="2"/>
    <s v="Current Employees"/>
    <x v="1"/>
    <x v="0"/>
    <s v="STAFF-1615"/>
    <x v="1120"/>
    <x v="1"/>
    <x v="3"/>
    <x v="2"/>
    <s v="No"/>
    <s v="Y"/>
    <n v="3"/>
    <n v="-2"/>
    <n v="0"/>
    <n v="34"/>
    <n v="0"/>
    <m/>
    <n v="0"/>
    <n v="1"/>
    <n v="426"/>
    <n v="10"/>
    <x v="2"/>
    <n v="1"/>
    <n v="3"/>
    <n v="42"/>
    <n v="4"/>
    <n v="2"/>
    <n v="4"/>
    <n v="4724"/>
    <n v="17000"/>
    <n v="1"/>
    <n v="13"/>
    <n v="3"/>
    <n v="1"/>
    <n v="80"/>
    <n v="1"/>
    <n v="9"/>
    <n v="3"/>
    <n v="9"/>
    <n v="7"/>
    <n v="7"/>
    <n v="2"/>
  </r>
  <r>
    <s v="No"/>
    <s v="Travel_Frequently"/>
    <x v="2"/>
    <s v="Current Employees"/>
    <x v="1"/>
    <x v="2"/>
    <s v="STAFF-1485"/>
    <x v="1121"/>
    <x v="1"/>
    <x v="7"/>
    <x v="2"/>
    <s v="No"/>
    <s v="Y"/>
    <n v="3"/>
    <n v="-2"/>
    <n v="0"/>
    <n v="34"/>
    <n v="0"/>
    <m/>
    <n v="0"/>
    <n v="1"/>
    <n v="829"/>
    <n v="15"/>
    <x v="3"/>
    <n v="1"/>
    <n v="2"/>
    <n v="71"/>
    <n v="3"/>
    <n v="4"/>
    <n v="3"/>
    <n v="17007"/>
    <n v="11929"/>
    <n v="7"/>
    <n v="14"/>
    <n v="3"/>
    <n v="4"/>
    <n v="80"/>
    <n v="2"/>
    <n v="16"/>
    <n v="2"/>
    <n v="14"/>
    <n v="8"/>
    <n v="6"/>
    <n v="9"/>
  </r>
  <r>
    <s v="No"/>
    <s v="Travel_Frequently"/>
    <x v="2"/>
    <s v="Current Employees"/>
    <x v="1"/>
    <x v="1"/>
    <s v="STAFF-1431"/>
    <x v="1122"/>
    <x v="1"/>
    <x v="1"/>
    <x v="2"/>
    <s v="No"/>
    <s v="Y"/>
    <n v="2"/>
    <n v="-2"/>
    <n v="0"/>
    <n v="34"/>
    <n v="0"/>
    <m/>
    <n v="0"/>
    <n v="1"/>
    <n v="560"/>
    <n v="1"/>
    <x v="2"/>
    <n v="1"/>
    <n v="4"/>
    <n v="91"/>
    <n v="3"/>
    <n v="1"/>
    <n v="3"/>
    <n v="2996"/>
    <n v="20284"/>
    <n v="5"/>
    <n v="14"/>
    <n v="3"/>
    <n v="3"/>
    <n v="80"/>
    <n v="2"/>
    <n v="10"/>
    <n v="3"/>
    <n v="4"/>
    <n v="3"/>
    <n v="1"/>
    <n v="3"/>
  </r>
  <r>
    <s v="No"/>
    <s v="Travel_Frequently"/>
    <x v="2"/>
    <s v="Current Employees"/>
    <x v="1"/>
    <x v="0"/>
    <s v="STAFF-1653"/>
    <x v="1123"/>
    <x v="1"/>
    <x v="3"/>
    <x v="2"/>
    <s v="No"/>
    <s v="Y"/>
    <n v="6"/>
    <n v="-2"/>
    <n v="0"/>
    <n v="25"/>
    <n v="0"/>
    <m/>
    <n v="0"/>
    <n v="1"/>
    <n v="772"/>
    <n v="2"/>
    <x v="1"/>
    <n v="1"/>
    <n v="4"/>
    <n v="77"/>
    <n v="4"/>
    <n v="2"/>
    <n v="3"/>
    <n v="5206"/>
    <n v="4973"/>
    <n v="1"/>
    <n v="17"/>
    <n v="3"/>
    <n v="3"/>
    <n v="80"/>
    <n v="2"/>
    <n v="7"/>
    <n v="3"/>
    <n v="7"/>
    <n v="7"/>
    <n v="0"/>
    <n v="7"/>
  </r>
  <r>
    <s v="No"/>
    <s v="Travel_Frequently"/>
    <x v="1"/>
    <s v="Current Employees"/>
    <x v="1"/>
    <x v="0"/>
    <s v="STAFF-1941"/>
    <x v="1124"/>
    <x v="1"/>
    <x v="7"/>
    <x v="1"/>
    <s v="No"/>
    <s v="Y"/>
    <n v="3"/>
    <n v="-2"/>
    <n v="0"/>
    <n v="49"/>
    <n v="0"/>
    <m/>
    <n v="0"/>
    <n v="1"/>
    <n v="1064"/>
    <n v="2"/>
    <x v="1"/>
    <n v="1"/>
    <n v="2"/>
    <n v="42"/>
    <n v="3"/>
    <n v="5"/>
    <n v="4"/>
    <n v="19161"/>
    <n v="13738"/>
    <n v="3"/>
    <n v="15"/>
    <n v="3"/>
    <n v="4"/>
    <n v="80"/>
    <n v="0"/>
    <n v="28"/>
    <n v="3"/>
    <n v="5"/>
    <n v="4"/>
    <n v="4"/>
    <n v="3"/>
  </r>
  <r>
    <s v="No"/>
    <s v="Travel_Frequently"/>
    <x v="2"/>
    <s v="Current Employees"/>
    <x v="1"/>
    <x v="2"/>
    <s v="STAFF-1852"/>
    <x v="1125"/>
    <x v="1"/>
    <x v="2"/>
    <x v="1"/>
    <s v="No"/>
    <s v="Y"/>
    <n v="3"/>
    <n v="-2"/>
    <n v="0"/>
    <n v="29"/>
    <n v="0"/>
    <m/>
    <n v="0"/>
    <n v="1"/>
    <n v="574"/>
    <n v="20"/>
    <x v="1"/>
    <n v="1"/>
    <n v="4"/>
    <n v="40"/>
    <n v="3"/>
    <n v="1"/>
    <n v="4"/>
    <n v="3812"/>
    <n v="7003"/>
    <n v="1"/>
    <n v="13"/>
    <n v="3"/>
    <n v="2"/>
    <n v="80"/>
    <n v="0"/>
    <n v="11"/>
    <n v="4"/>
    <n v="11"/>
    <n v="8"/>
    <n v="3"/>
    <n v="10"/>
  </r>
  <r>
    <s v="No"/>
    <s v="Travel_Frequently"/>
    <x v="0"/>
    <s v="Current Employees"/>
    <x v="1"/>
    <x v="0"/>
    <s v="STAFF-1997"/>
    <x v="1126"/>
    <x v="1"/>
    <x v="3"/>
    <x v="1"/>
    <s v="No"/>
    <s v="Y"/>
    <n v="1"/>
    <n v="-2"/>
    <n v="0"/>
    <n v="38"/>
    <n v="0"/>
    <m/>
    <n v="0"/>
    <n v="1"/>
    <n v="508"/>
    <n v="6"/>
    <x v="2"/>
    <n v="1"/>
    <n v="1"/>
    <n v="72"/>
    <n v="2"/>
    <n v="2"/>
    <n v="3"/>
    <n v="5321"/>
    <n v="14284"/>
    <n v="2"/>
    <n v="11"/>
    <n v="3"/>
    <n v="4"/>
    <n v="80"/>
    <n v="1"/>
    <n v="10"/>
    <n v="3"/>
    <n v="8"/>
    <n v="3"/>
    <n v="7"/>
    <n v="7"/>
  </r>
  <r>
    <s v="No"/>
    <s v="Travel_Frequently"/>
    <x v="2"/>
    <s v="Current Employees"/>
    <x v="1"/>
    <x v="0"/>
    <s v="STAFF-1720"/>
    <x v="1127"/>
    <x v="1"/>
    <x v="1"/>
    <x v="1"/>
    <s v="No"/>
    <s v="Y"/>
    <n v="3"/>
    <n v="-2"/>
    <n v="0"/>
    <n v="32"/>
    <n v="0"/>
    <m/>
    <n v="0"/>
    <n v="1"/>
    <n v="585"/>
    <n v="10"/>
    <x v="3"/>
    <n v="1"/>
    <n v="1"/>
    <n v="56"/>
    <n v="3"/>
    <n v="1"/>
    <n v="3"/>
    <n v="3433"/>
    <n v="17360"/>
    <n v="6"/>
    <n v="13"/>
    <n v="3"/>
    <n v="1"/>
    <n v="80"/>
    <n v="1"/>
    <n v="10"/>
    <n v="2"/>
    <n v="5"/>
    <n v="2"/>
    <n v="1"/>
    <n v="3"/>
  </r>
  <r>
    <s v="No"/>
    <s v="Travel_Frequently"/>
    <x v="2"/>
    <s v="Current Employees"/>
    <x v="1"/>
    <x v="1"/>
    <s v="STAFF-1918"/>
    <x v="1128"/>
    <x v="1"/>
    <x v="2"/>
    <x v="1"/>
    <s v="No"/>
    <s v="Y"/>
    <n v="3"/>
    <n v="-2"/>
    <n v="0"/>
    <n v="26"/>
    <n v="0"/>
    <m/>
    <n v="0"/>
    <n v="1"/>
    <n v="1096"/>
    <n v="6"/>
    <x v="3"/>
    <n v="1"/>
    <n v="3"/>
    <n v="61"/>
    <n v="4"/>
    <n v="1"/>
    <n v="4"/>
    <n v="2544"/>
    <n v="7102"/>
    <n v="0"/>
    <n v="18"/>
    <n v="3"/>
    <n v="1"/>
    <n v="80"/>
    <n v="1"/>
    <n v="8"/>
    <n v="3"/>
    <n v="7"/>
    <n v="7"/>
    <n v="7"/>
    <n v="7"/>
  </r>
  <r>
    <s v="No"/>
    <s v="Travel_Frequently"/>
    <x v="0"/>
    <s v="Current Employees"/>
    <x v="1"/>
    <x v="2"/>
    <s v="STAFF-2061"/>
    <x v="1129"/>
    <x v="1"/>
    <x v="2"/>
    <x v="1"/>
    <s v="No"/>
    <s v="Y"/>
    <n v="3"/>
    <n v="-2"/>
    <n v="0"/>
    <n v="36"/>
    <n v="0"/>
    <m/>
    <n v="0"/>
    <n v="1"/>
    <n v="884"/>
    <n v="23"/>
    <x v="0"/>
    <n v="1"/>
    <n v="3"/>
    <n v="41"/>
    <n v="4"/>
    <n v="2"/>
    <n v="4"/>
    <n v="2571"/>
    <n v="12290"/>
    <n v="4"/>
    <n v="17"/>
    <n v="3"/>
    <n v="3"/>
    <n v="80"/>
    <n v="1"/>
    <n v="17"/>
    <n v="3"/>
    <n v="5"/>
    <n v="2"/>
    <n v="0"/>
    <n v="3"/>
  </r>
  <r>
    <s v="No"/>
    <s v="Travel_Frequently"/>
    <x v="2"/>
    <s v="Current Employees"/>
    <x v="1"/>
    <x v="4"/>
    <s v="STAFF-1597"/>
    <x v="1130"/>
    <x v="1"/>
    <x v="4"/>
    <x v="1"/>
    <s v="No"/>
    <s v="Y"/>
    <n v="3"/>
    <n v="-2"/>
    <n v="0"/>
    <n v="34"/>
    <n v="0"/>
    <m/>
    <n v="0"/>
    <n v="1"/>
    <n v="653"/>
    <n v="10"/>
    <x v="2"/>
    <n v="1"/>
    <n v="4"/>
    <n v="92"/>
    <n v="2"/>
    <n v="2"/>
    <n v="4"/>
    <n v="5063"/>
    <n v="15332"/>
    <n v="1"/>
    <n v="14"/>
    <n v="3"/>
    <n v="2"/>
    <n v="80"/>
    <n v="1"/>
    <n v="8"/>
    <n v="2"/>
    <n v="8"/>
    <n v="2"/>
    <n v="7"/>
    <n v="7"/>
  </r>
  <r>
    <s v="No"/>
    <s v="Travel_Frequently"/>
    <x v="0"/>
    <s v="Current Employees"/>
    <x v="1"/>
    <x v="0"/>
    <s v="STAFF-1668"/>
    <x v="1131"/>
    <x v="1"/>
    <x v="1"/>
    <x v="1"/>
    <s v="No"/>
    <s v="Y"/>
    <n v="4"/>
    <n v="-2"/>
    <n v="0"/>
    <n v="38"/>
    <n v="0"/>
    <m/>
    <n v="0"/>
    <n v="1"/>
    <n v="1189"/>
    <n v="1"/>
    <x v="3"/>
    <n v="1"/>
    <n v="4"/>
    <n v="90"/>
    <n v="3"/>
    <n v="2"/>
    <n v="4"/>
    <n v="4735"/>
    <n v="9867"/>
    <n v="7"/>
    <n v="15"/>
    <n v="3"/>
    <n v="4"/>
    <n v="80"/>
    <n v="2"/>
    <n v="19"/>
    <n v="4"/>
    <n v="13"/>
    <n v="11"/>
    <n v="2"/>
    <n v="9"/>
  </r>
  <r>
    <s v="No"/>
    <s v="Travel_Frequently"/>
    <x v="1"/>
    <s v="Current Employees"/>
    <x v="1"/>
    <x v="2"/>
    <s v="STAFF-1922"/>
    <x v="1132"/>
    <x v="1"/>
    <x v="4"/>
    <x v="0"/>
    <s v="No"/>
    <s v="Y"/>
    <n v="3"/>
    <n v="-2"/>
    <n v="0"/>
    <n v="45"/>
    <n v="0"/>
    <m/>
    <n v="0"/>
    <n v="1"/>
    <n v="1297"/>
    <n v="1"/>
    <x v="2"/>
    <n v="1"/>
    <n v="2"/>
    <n v="44"/>
    <n v="3"/>
    <n v="2"/>
    <n v="3"/>
    <n v="5399"/>
    <n v="14511"/>
    <n v="4"/>
    <n v="12"/>
    <n v="3"/>
    <n v="3"/>
    <n v="80"/>
    <n v="0"/>
    <n v="12"/>
    <n v="3"/>
    <n v="4"/>
    <n v="2"/>
    <n v="0"/>
    <n v="3"/>
  </r>
  <r>
    <s v="No"/>
    <s v="Travel_Frequently"/>
    <x v="0"/>
    <s v="Current Employees"/>
    <x v="1"/>
    <x v="0"/>
    <s v="STAFF-1412"/>
    <x v="1133"/>
    <x v="1"/>
    <x v="3"/>
    <x v="0"/>
    <s v="No"/>
    <s v="Y"/>
    <n v="2"/>
    <n v="-2"/>
    <n v="0"/>
    <n v="35"/>
    <n v="0"/>
    <m/>
    <n v="0"/>
    <n v="1"/>
    <n v="200"/>
    <n v="18"/>
    <x v="0"/>
    <n v="1"/>
    <n v="3"/>
    <n v="60"/>
    <n v="3"/>
    <n v="3"/>
    <n v="4"/>
    <n v="9362"/>
    <n v="19944"/>
    <n v="2"/>
    <n v="11"/>
    <n v="3"/>
    <n v="3"/>
    <n v="80"/>
    <n v="0"/>
    <n v="10"/>
    <n v="3"/>
    <n v="2"/>
    <n v="2"/>
    <n v="2"/>
    <n v="2"/>
  </r>
  <r>
    <s v="No"/>
    <s v="Travel_Frequently"/>
    <x v="2"/>
    <s v="Current Employees"/>
    <x v="1"/>
    <x v="2"/>
    <s v="STAFF-1648"/>
    <x v="1134"/>
    <x v="1"/>
    <x v="1"/>
    <x v="0"/>
    <s v="No"/>
    <s v="Y"/>
    <n v="0"/>
    <n v="-2"/>
    <n v="0"/>
    <n v="27"/>
    <n v="0"/>
    <m/>
    <n v="0"/>
    <n v="1"/>
    <n v="591"/>
    <n v="2"/>
    <x v="3"/>
    <n v="1"/>
    <n v="4"/>
    <n v="87"/>
    <n v="3"/>
    <n v="1"/>
    <n v="4"/>
    <n v="2580"/>
    <n v="6297"/>
    <n v="2"/>
    <n v="13"/>
    <n v="3"/>
    <n v="3"/>
    <n v="80"/>
    <n v="0"/>
    <n v="6"/>
    <n v="2"/>
    <n v="4"/>
    <n v="2"/>
    <n v="1"/>
    <n v="2"/>
  </r>
  <r>
    <s v="No"/>
    <s v="Travel_Frequently"/>
    <x v="0"/>
    <s v="Current Employees"/>
    <x v="0"/>
    <x v="0"/>
    <s v="STAFF-1812"/>
    <x v="1135"/>
    <x v="1"/>
    <x v="0"/>
    <x v="2"/>
    <s v="No"/>
    <s v="Y"/>
    <n v="6"/>
    <n v="-2"/>
    <n v="0"/>
    <n v="39"/>
    <n v="0"/>
    <m/>
    <n v="0"/>
    <n v="1"/>
    <n v="766"/>
    <n v="20"/>
    <x v="3"/>
    <n v="1"/>
    <n v="3"/>
    <n v="83"/>
    <n v="3"/>
    <n v="2"/>
    <n v="4"/>
    <n v="4127"/>
    <n v="19188"/>
    <n v="2"/>
    <n v="18"/>
    <n v="3"/>
    <n v="4"/>
    <n v="80"/>
    <n v="1"/>
    <n v="7"/>
    <n v="3"/>
    <n v="2"/>
    <n v="1"/>
    <n v="2"/>
    <n v="2"/>
  </r>
  <r>
    <s v="No"/>
    <s v="Travel_Frequently"/>
    <x v="0"/>
    <s v="Current Employees"/>
    <x v="0"/>
    <x v="2"/>
    <s v="STAFF-1700"/>
    <x v="1136"/>
    <x v="1"/>
    <x v="0"/>
    <x v="2"/>
    <s v="No"/>
    <s v="Y"/>
    <n v="2"/>
    <n v="-2"/>
    <n v="0"/>
    <n v="37"/>
    <n v="0"/>
    <m/>
    <n v="0"/>
    <n v="1"/>
    <n v="1278"/>
    <n v="1"/>
    <x v="2"/>
    <n v="1"/>
    <n v="3"/>
    <n v="31"/>
    <n v="1"/>
    <n v="2"/>
    <n v="4"/>
    <n v="9525"/>
    <n v="7677"/>
    <n v="1"/>
    <n v="14"/>
    <n v="3"/>
    <n v="3"/>
    <n v="80"/>
    <n v="2"/>
    <n v="6"/>
    <n v="2"/>
    <n v="6"/>
    <n v="3"/>
    <n v="1"/>
    <n v="3"/>
  </r>
  <r>
    <s v="No"/>
    <s v="Travel_Frequently"/>
    <x v="1"/>
    <s v="Current Employees"/>
    <x v="0"/>
    <x v="2"/>
    <s v="STAFF-2065"/>
    <x v="1137"/>
    <x v="1"/>
    <x v="0"/>
    <x v="1"/>
    <s v="No"/>
    <s v="Y"/>
    <n v="3"/>
    <n v="-2"/>
    <n v="0"/>
    <n v="49"/>
    <n v="0"/>
    <m/>
    <n v="0"/>
    <n v="1"/>
    <n v="1023"/>
    <n v="2"/>
    <x v="3"/>
    <n v="1"/>
    <n v="4"/>
    <n v="63"/>
    <n v="2"/>
    <n v="2"/>
    <n v="2"/>
    <n v="5390"/>
    <n v="13243"/>
    <n v="2"/>
    <n v="14"/>
    <n v="3"/>
    <n v="4"/>
    <n v="80"/>
    <n v="0"/>
    <n v="17"/>
    <n v="2"/>
    <n v="9"/>
    <n v="6"/>
    <n v="0"/>
    <n v="8"/>
  </r>
  <r>
    <s v="No"/>
    <s v="Travel_Frequently"/>
    <x v="2"/>
    <s v="Current Employees"/>
    <x v="0"/>
    <x v="2"/>
    <s v="STAFF-1477"/>
    <x v="1138"/>
    <x v="1"/>
    <x v="0"/>
    <x v="1"/>
    <s v="No"/>
    <s v="Y"/>
    <n v="2"/>
    <n v="-2"/>
    <n v="0"/>
    <n v="33"/>
    <n v="0"/>
    <m/>
    <n v="0"/>
    <n v="1"/>
    <n v="430"/>
    <n v="7"/>
    <x v="3"/>
    <n v="1"/>
    <n v="4"/>
    <n v="54"/>
    <n v="3"/>
    <n v="2"/>
    <n v="3"/>
    <n v="4373"/>
    <n v="17456"/>
    <n v="0"/>
    <n v="14"/>
    <n v="3"/>
    <n v="1"/>
    <n v="80"/>
    <n v="2"/>
    <n v="5"/>
    <n v="3"/>
    <n v="4"/>
    <n v="3"/>
    <n v="0"/>
    <n v="3"/>
  </r>
  <r>
    <s v="No"/>
    <s v="Travel_Frequently"/>
    <x v="2"/>
    <s v="Current Employees"/>
    <x v="0"/>
    <x v="0"/>
    <s v="STAFF-1507"/>
    <x v="1139"/>
    <x v="1"/>
    <x v="0"/>
    <x v="0"/>
    <s v="No"/>
    <s v="Y"/>
    <n v="5"/>
    <n v="-2"/>
    <n v="0"/>
    <n v="28"/>
    <n v="0"/>
    <m/>
    <n v="0"/>
    <n v="1"/>
    <n v="467"/>
    <n v="7"/>
    <x v="3"/>
    <n v="1"/>
    <n v="3"/>
    <n v="55"/>
    <n v="3"/>
    <n v="2"/>
    <n v="3"/>
    <n v="4898"/>
    <n v="11827"/>
    <n v="0"/>
    <n v="14"/>
    <n v="3"/>
    <n v="4"/>
    <n v="80"/>
    <n v="0"/>
    <n v="5"/>
    <n v="3"/>
    <n v="4"/>
    <n v="2"/>
    <n v="1"/>
    <n v="3"/>
  </r>
  <r>
    <s v="No"/>
    <s v="Travel_Frequently"/>
    <x v="2"/>
    <s v="Current Employees"/>
    <x v="0"/>
    <x v="1"/>
    <s v="STAFF-1613"/>
    <x v="1140"/>
    <x v="1"/>
    <x v="0"/>
    <x v="0"/>
    <s v="No"/>
    <s v="Y"/>
    <n v="3"/>
    <n v="-2"/>
    <n v="0"/>
    <n v="31"/>
    <n v="0"/>
    <m/>
    <n v="0"/>
    <n v="1"/>
    <n v="715"/>
    <n v="2"/>
    <x v="2"/>
    <n v="1"/>
    <n v="4"/>
    <n v="54"/>
    <n v="3"/>
    <n v="2"/>
    <n v="3"/>
    <n v="5332"/>
    <n v="21602"/>
    <n v="7"/>
    <n v="13"/>
    <n v="3"/>
    <n v="4"/>
    <n v="80"/>
    <n v="0"/>
    <n v="10"/>
    <n v="3"/>
    <n v="5"/>
    <n v="2"/>
    <n v="0"/>
    <n v="3"/>
  </r>
  <r>
    <s v="No"/>
    <s v="Travel_Frequently"/>
    <x v="2"/>
    <s v="Current Employees"/>
    <x v="0"/>
    <x v="3"/>
    <s v="STAFF-1853"/>
    <x v="1141"/>
    <x v="1"/>
    <x v="0"/>
    <x v="0"/>
    <s v="No"/>
    <s v="Y"/>
    <n v="2"/>
    <n v="-2"/>
    <n v="0"/>
    <n v="32"/>
    <n v="0"/>
    <m/>
    <n v="0"/>
    <n v="1"/>
    <n v="1318"/>
    <n v="10"/>
    <x v="2"/>
    <n v="1"/>
    <n v="4"/>
    <n v="79"/>
    <n v="3"/>
    <n v="2"/>
    <n v="2"/>
    <n v="4648"/>
    <n v="26075"/>
    <n v="8"/>
    <n v="13"/>
    <n v="3"/>
    <n v="3"/>
    <n v="80"/>
    <n v="0"/>
    <n v="4"/>
    <n v="4"/>
    <n v="0"/>
    <n v="0"/>
    <n v="0"/>
    <n v="0"/>
  </r>
  <r>
    <s v="No"/>
    <s v="Travel_Rarely"/>
    <x v="0"/>
    <s v="Current Employees"/>
    <x v="2"/>
    <x v="1"/>
    <s v="STAFF-1794"/>
    <x v="1142"/>
    <x v="1"/>
    <x v="8"/>
    <x v="2"/>
    <s v="No"/>
    <s v="Y"/>
    <n v="4"/>
    <n v="-2"/>
    <n v="0"/>
    <n v="37"/>
    <n v="0"/>
    <m/>
    <n v="0"/>
    <n v="1"/>
    <n v="1239"/>
    <n v="8"/>
    <x v="0"/>
    <n v="1"/>
    <n v="3"/>
    <n v="89"/>
    <n v="3"/>
    <n v="2"/>
    <n v="2"/>
    <n v="4071"/>
    <n v="12832"/>
    <n v="2"/>
    <n v="13"/>
    <n v="3"/>
    <n v="3"/>
    <n v="80"/>
    <n v="0"/>
    <n v="19"/>
    <n v="2"/>
    <n v="10"/>
    <n v="0"/>
    <n v="4"/>
    <n v="7"/>
  </r>
  <r>
    <s v="No"/>
    <s v="Travel_Rarely"/>
    <x v="2"/>
    <s v="Current Employees"/>
    <x v="2"/>
    <x v="2"/>
    <s v="STAFF-1865"/>
    <x v="1143"/>
    <x v="1"/>
    <x v="8"/>
    <x v="1"/>
    <s v="No"/>
    <s v="Y"/>
    <n v="3"/>
    <n v="-2"/>
    <n v="0"/>
    <n v="29"/>
    <n v="0"/>
    <m/>
    <n v="0"/>
    <n v="1"/>
    <n v="352"/>
    <n v="6"/>
    <x v="1"/>
    <n v="1"/>
    <n v="4"/>
    <n v="87"/>
    <n v="2"/>
    <n v="1"/>
    <n v="2"/>
    <n v="2804"/>
    <n v="15434"/>
    <n v="1"/>
    <n v="11"/>
    <n v="3"/>
    <n v="4"/>
    <n v="80"/>
    <n v="0"/>
    <n v="1"/>
    <n v="3"/>
    <n v="1"/>
    <n v="0"/>
    <n v="0"/>
    <n v="0"/>
  </r>
  <r>
    <s v="No"/>
    <s v="Travel_Rarely"/>
    <x v="2"/>
    <s v="Current Employees"/>
    <x v="2"/>
    <x v="1"/>
    <s v="STAFF-1419"/>
    <x v="1144"/>
    <x v="1"/>
    <x v="8"/>
    <x v="0"/>
    <s v="No"/>
    <s v="Y"/>
    <n v="3"/>
    <n v="-2"/>
    <n v="0"/>
    <n v="29"/>
    <n v="0"/>
    <m/>
    <n v="0"/>
    <n v="1"/>
    <n v="332"/>
    <n v="17"/>
    <x v="3"/>
    <n v="1"/>
    <n v="2"/>
    <n v="51"/>
    <n v="2"/>
    <n v="3"/>
    <n v="3"/>
    <n v="7988"/>
    <n v="9769"/>
    <n v="1"/>
    <n v="13"/>
    <n v="3"/>
    <n v="1"/>
    <n v="80"/>
    <n v="0"/>
    <n v="10"/>
    <n v="2"/>
    <n v="10"/>
    <n v="9"/>
    <n v="0"/>
    <n v="9"/>
  </r>
  <r>
    <s v="No"/>
    <s v="Travel_Rarely"/>
    <x v="0"/>
    <s v="Current Employees"/>
    <x v="2"/>
    <x v="0"/>
    <s v="STAFF-1778"/>
    <x v="1145"/>
    <x v="1"/>
    <x v="8"/>
    <x v="0"/>
    <s v="No"/>
    <s v="Y"/>
    <n v="5"/>
    <n v="-2"/>
    <n v="0"/>
    <n v="43"/>
    <n v="0"/>
    <m/>
    <n v="0"/>
    <n v="1"/>
    <n v="244"/>
    <n v="2"/>
    <x v="3"/>
    <n v="1"/>
    <n v="2"/>
    <n v="97"/>
    <n v="3"/>
    <n v="1"/>
    <n v="4"/>
    <n v="3539"/>
    <n v="5033"/>
    <n v="0"/>
    <n v="13"/>
    <n v="3"/>
    <n v="2"/>
    <n v="80"/>
    <n v="0"/>
    <n v="10"/>
    <n v="3"/>
    <n v="9"/>
    <n v="7"/>
    <n v="1"/>
    <n v="8"/>
  </r>
  <r>
    <s v="No"/>
    <s v="Travel_Rarely"/>
    <x v="3"/>
    <s v="Current Employees"/>
    <x v="1"/>
    <x v="4"/>
    <s v="STAFF-1694"/>
    <x v="1146"/>
    <x v="1"/>
    <x v="1"/>
    <x v="2"/>
    <s v="No"/>
    <s v="Y"/>
    <n v="1"/>
    <n v="-2"/>
    <n v="0"/>
    <n v="55"/>
    <n v="0"/>
    <m/>
    <n v="0"/>
    <n v="1"/>
    <n v="1441"/>
    <n v="22"/>
    <x v="3"/>
    <n v="1"/>
    <n v="4"/>
    <n v="94"/>
    <n v="2"/>
    <n v="1"/>
    <n v="4"/>
    <n v="3537"/>
    <n v="23737"/>
    <n v="5"/>
    <n v="12"/>
    <n v="3"/>
    <n v="4"/>
    <n v="80"/>
    <n v="1"/>
    <n v="8"/>
    <n v="3"/>
    <n v="4"/>
    <n v="2"/>
    <n v="1"/>
    <n v="2"/>
  </r>
  <r>
    <s v="No"/>
    <s v="Travel_Rarely"/>
    <x v="2"/>
    <s v="Current Employees"/>
    <x v="1"/>
    <x v="0"/>
    <s v="STAFF-1506"/>
    <x v="1147"/>
    <x v="1"/>
    <x v="1"/>
    <x v="2"/>
    <s v="No"/>
    <s v="Y"/>
    <n v="2"/>
    <n v="-2"/>
    <n v="0"/>
    <n v="28"/>
    <n v="0"/>
    <m/>
    <n v="0"/>
    <n v="1"/>
    <n v="1423"/>
    <n v="1"/>
    <x v="3"/>
    <n v="1"/>
    <n v="1"/>
    <n v="72"/>
    <n v="2"/>
    <n v="1"/>
    <n v="3"/>
    <n v="1563"/>
    <n v="12530"/>
    <n v="1"/>
    <n v="14"/>
    <n v="3"/>
    <n v="4"/>
    <n v="80"/>
    <n v="1"/>
    <n v="1"/>
    <n v="1"/>
    <n v="1"/>
    <n v="0"/>
    <n v="0"/>
    <n v="0"/>
  </r>
  <r>
    <s v="No"/>
    <s v="Travel_Rarely"/>
    <x v="0"/>
    <s v="Current Employees"/>
    <x v="1"/>
    <x v="0"/>
    <s v="STAFF-1892"/>
    <x v="1148"/>
    <x v="1"/>
    <x v="5"/>
    <x v="2"/>
    <s v="No"/>
    <s v="Y"/>
    <n v="3"/>
    <n v="-2"/>
    <n v="0"/>
    <n v="40"/>
    <n v="0"/>
    <m/>
    <n v="0"/>
    <n v="1"/>
    <n v="1137"/>
    <n v="1"/>
    <x v="2"/>
    <n v="1"/>
    <n v="1"/>
    <n v="98"/>
    <n v="3"/>
    <n v="4"/>
    <n v="3"/>
    <n v="16823"/>
    <n v="18991"/>
    <n v="2"/>
    <n v="11"/>
    <n v="3"/>
    <n v="1"/>
    <n v="80"/>
    <n v="1"/>
    <n v="22"/>
    <n v="3"/>
    <n v="19"/>
    <n v="7"/>
    <n v="11"/>
    <n v="16"/>
  </r>
  <r>
    <s v="No"/>
    <s v="Travel_Rarely"/>
    <x v="2"/>
    <s v="Current Employees"/>
    <x v="1"/>
    <x v="0"/>
    <s v="STAFF-1881"/>
    <x v="1149"/>
    <x v="1"/>
    <x v="2"/>
    <x v="2"/>
    <s v="No"/>
    <s v="Y"/>
    <n v="2"/>
    <n v="-2"/>
    <n v="0"/>
    <n v="31"/>
    <n v="0"/>
    <m/>
    <n v="0"/>
    <n v="1"/>
    <n v="311"/>
    <n v="20"/>
    <x v="3"/>
    <n v="1"/>
    <n v="2"/>
    <n v="89"/>
    <n v="3"/>
    <n v="2"/>
    <n v="3"/>
    <n v="4197"/>
    <n v="18624"/>
    <n v="1"/>
    <n v="11"/>
    <n v="3"/>
    <n v="1"/>
    <n v="80"/>
    <n v="1"/>
    <n v="10"/>
    <n v="3"/>
    <n v="10"/>
    <n v="8"/>
    <n v="0"/>
    <n v="2"/>
  </r>
  <r>
    <s v="No"/>
    <s v="Travel_Rarely"/>
    <x v="0"/>
    <s v="Current Employees"/>
    <x v="1"/>
    <x v="2"/>
    <s v="STAFF-1627"/>
    <x v="1150"/>
    <x v="1"/>
    <x v="2"/>
    <x v="2"/>
    <s v="No"/>
    <s v="Y"/>
    <n v="3"/>
    <n v="-2"/>
    <n v="0"/>
    <n v="39"/>
    <n v="0"/>
    <m/>
    <n v="0"/>
    <n v="1"/>
    <n v="170"/>
    <n v="3"/>
    <x v="0"/>
    <n v="1"/>
    <n v="3"/>
    <n v="76"/>
    <n v="2"/>
    <n v="2"/>
    <n v="3"/>
    <n v="3069"/>
    <n v="10302"/>
    <n v="0"/>
    <n v="15"/>
    <n v="3"/>
    <n v="4"/>
    <n v="80"/>
    <n v="1"/>
    <n v="11"/>
    <n v="3"/>
    <n v="10"/>
    <n v="8"/>
    <n v="0"/>
    <n v="7"/>
  </r>
  <r>
    <s v="No"/>
    <s v="Travel_Rarely"/>
    <x v="0"/>
    <s v="Current Employees"/>
    <x v="1"/>
    <x v="2"/>
    <s v="STAFF-1474"/>
    <x v="1151"/>
    <x v="1"/>
    <x v="1"/>
    <x v="2"/>
    <s v="No"/>
    <s v="Y"/>
    <n v="3"/>
    <n v="-2"/>
    <n v="0"/>
    <n v="40"/>
    <n v="0"/>
    <m/>
    <n v="0"/>
    <n v="1"/>
    <n v="896"/>
    <n v="2"/>
    <x v="3"/>
    <n v="1"/>
    <n v="3"/>
    <n v="68"/>
    <n v="3"/>
    <n v="1"/>
    <n v="3"/>
    <n v="2345"/>
    <n v="8045"/>
    <n v="2"/>
    <n v="14"/>
    <n v="3"/>
    <n v="3"/>
    <n v="80"/>
    <n v="1"/>
    <n v="8"/>
    <n v="4"/>
    <n v="3"/>
    <n v="1"/>
    <n v="1"/>
    <n v="2"/>
  </r>
  <r>
    <s v="No"/>
    <s v="Travel_Rarely"/>
    <x v="1"/>
    <s v="Current Employees"/>
    <x v="1"/>
    <x v="0"/>
    <s v="STAFF-1857"/>
    <x v="1152"/>
    <x v="1"/>
    <x v="3"/>
    <x v="2"/>
    <s v="No"/>
    <s v="Y"/>
    <n v="4"/>
    <n v="-2"/>
    <n v="0"/>
    <n v="46"/>
    <n v="0"/>
    <m/>
    <n v="0"/>
    <n v="1"/>
    <n v="706"/>
    <n v="2"/>
    <x v="0"/>
    <n v="1"/>
    <n v="4"/>
    <n v="82"/>
    <n v="3"/>
    <n v="3"/>
    <n v="4"/>
    <n v="8578"/>
    <n v="19989"/>
    <n v="3"/>
    <n v="14"/>
    <n v="3"/>
    <n v="3"/>
    <n v="80"/>
    <n v="1"/>
    <n v="12"/>
    <n v="2"/>
    <n v="9"/>
    <n v="8"/>
    <n v="4"/>
    <n v="7"/>
  </r>
  <r>
    <s v="No"/>
    <s v="Travel_Rarely"/>
    <x v="0"/>
    <s v="Current Employees"/>
    <x v="1"/>
    <x v="4"/>
    <s v="STAFF-1599"/>
    <x v="1153"/>
    <x v="1"/>
    <x v="2"/>
    <x v="2"/>
    <s v="No"/>
    <s v="Y"/>
    <n v="0"/>
    <n v="-2"/>
    <n v="0"/>
    <n v="43"/>
    <n v="0"/>
    <m/>
    <n v="0"/>
    <n v="1"/>
    <n v="990"/>
    <n v="27"/>
    <x v="3"/>
    <n v="1"/>
    <n v="4"/>
    <n v="87"/>
    <n v="4"/>
    <n v="1"/>
    <n v="4"/>
    <n v="4876"/>
    <n v="5855"/>
    <n v="5"/>
    <n v="12"/>
    <n v="3"/>
    <n v="3"/>
    <n v="80"/>
    <n v="1"/>
    <n v="8"/>
    <n v="3"/>
    <n v="6"/>
    <n v="4"/>
    <n v="0"/>
    <n v="2"/>
  </r>
  <r>
    <s v="No"/>
    <s v="Travel_Rarely"/>
    <x v="0"/>
    <s v="Current Employees"/>
    <x v="1"/>
    <x v="0"/>
    <s v="STAFF-1940"/>
    <x v="1154"/>
    <x v="1"/>
    <x v="1"/>
    <x v="2"/>
    <s v="No"/>
    <s v="Y"/>
    <n v="0"/>
    <n v="-2"/>
    <n v="0"/>
    <n v="38"/>
    <n v="0"/>
    <m/>
    <n v="0"/>
    <n v="1"/>
    <n v="1206"/>
    <n v="9"/>
    <x v="0"/>
    <n v="1"/>
    <n v="2"/>
    <n v="71"/>
    <n v="3"/>
    <n v="1"/>
    <n v="4"/>
    <n v="4771"/>
    <n v="14293"/>
    <n v="2"/>
    <n v="19"/>
    <n v="3"/>
    <n v="4"/>
    <n v="80"/>
    <n v="2"/>
    <n v="10"/>
    <n v="4"/>
    <n v="5"/>
    <n v="2"/>
    <n v="0"/>
    <n v="3"/>
  </r>
  <r>
    <s v="No"/>
    <s v="Travel_Rarely"/>
    <x v="3"/>
    <s v="Current Employees"/>
    <x v="1"/>
    <x v="2"/>
    <s v="STAFF-1424"/>
    <x v="1155"/>
    <x v="1"/>
    <x v="7"/>
    <x v="2"/>
    <s v="No"/>
    <s v="Y"/>
    <n v="4"/>
    <n v="-2"/>
    <n v="0"/>
    <n v="55"/>
    <n v="0"/>
    <m/>
    <n v="0"/>
    <n v="1"/>
    <n v="1136"/>
    <n v="1"/>
    <x v="2"/>
    <n v="1"/>
    <n v="2"/>
    <n v="81"/>
    <n v="4"/>
    <n v="4"/>
    <n v="4"/>
    <n v="14732"/>
    <n v="12414"/>
    <n v="2"/>
    <n v="13"/>
    <n v="3"/>
    <n v="4"/>
    <n v="80"/>
    <n v="2"/>
    <n v="31"/>
    <n v="4"/>
    <n v="7"/>
    <n v="7"/>
    <n v="0"/>
    <n v="0"/>
  </r>
  <r>
    <s v="No"/>
    <s v="Travel_Rarely"/>
    <x v="1"/>
    <s v="Current Employees"/>
    <x v="1"/>
    <x v="0"/>
    <s v="STAFF-1484"/>
    <x v="1156"/>
    <x v="1"/>
    <x v="4"/>
    <x v="2"/>
    <s v="No"/>
    <s v="Y"/>
    <n v="3"/>
    <n v="-2"/>
    <n v="0"/>
    <n v="49"/>
    <n v="0"/>
    <m/>
    <n v="0"/>
    <n v="1"/>
    <n v="1490"/>
    <n v="7"/>
    <x v="2"/>
    <n v="1"/>
    <n v="3"/>
    <n v="35"/>
    <n v="3"/>
    <n v="3"/>
    <n v="2"/>
    <n v="10466"/>
    <n v="20948"/>
    <n v="3"/>
    <n v="14"/>
    <n v="3"/>
    <n v="2"/>
    <n v="80"/>
    <n v="2"/>
    <n v="29"/>
    <n v="3"/>
    <n v="8"/>
    <n v="7"/>
    <n v="0"/>
    <n v="7"/>
  </r>
  <r>
    <s v="No"/>
    <s v="Travel_Rarely"/>
    <x v="2"/>
    <s v="Current Employees"/>
    <x v="1"/>
    <x v="0"/>
    <s v="STAFF-1859"/>
    <x v="1157"/>
    <x v="1"/>
    <x v="4"/>
    <x v="2"/>
    <s v="No"/>
    <s v="Y"/>
    <n v="3"/>
    <n v="-2"/>
    <n v="0"/>
    <n v="29"/>
    <n v="0"/>
    <m/>
    <n v="0"/>
    <n v="1"/>
    <n v="726"/>
    <n v="29"/>
    <x v="1"/>
    <n v="1"/>
    <n v="4"/>
    <n v="93"/>
    <n v="1"/>
    <n v="2"/>
    <n v="3"/>
    <n v="6384"/>
    <n v="21143"/>
    <n v="8"/>
    <n v="17"/>
    <n v="3"/>
    <n v="4"/>
    <n v="80"/>
    <n v="2"/>
    <n v="11"/>
    <n v="3"/>
    <n v="7"/>
    <n v="0"/>
    <n v="1"/>
    <n v="6"/>
  </r>
  <r>
    <s v="No"/>
    <s v="Travel_Rarely"/>
    <x v="2"/>
    <s v="Current Employees"/>
    <x v="1"/>
    <x v="1"/>
    <s v="STAFF-1619"/>
    <x v="1158"/>
    <x v="1"/>
    <x v="2"/>
    <x v="2"/>
    <s v="No"/>
    <s v="Y"/>
    <n v="3"/>
    <n v="-2"/>
    <n v="0"/>
    <n v="27"/>
    <n v="0"/>
    <m/>
    <n v="0"/>
    <n v="1"/>
    <n v="1302"/>
    <n v="19"/>
    <x v="3"/>
    <n v="1"/>
    <n v="4"/>
    <n v="67"/>
    <n v="2"/>
    <n v="1"/>
    <n v="3"/>
    <n v="4066"/>
    <n v="16290"/>
    <n v="1"/>
    <n v="11"/>
    <n v="3"/>
    <n v="1"/>
    <n v="80"/>
    <n v="2"/>
    <n v="7"/>
    <n v="3"/>
    <n v="7"/>
    <n v="7"/>
    <n v="0"/>
    <n v="7"/>
  </r>
  <r>
    <s v="No"/>
    <s v="Travel_Rarely"/>
    <x v="2"/>
    <s v="Current Employees"/>
    <x v="1"/>
    <x v="2"/>
    <s v="STAFF-1671"/>
    <x v="1159"/>
    <x v="1"/>
    <x v="1"/>
    <x v="2"/>
    <s v="No"/>
    <s v="Y"/>
    <n v="4"/>
    <n v="-2"/>
    <n v="0"/>
    <n v="32"/>
    <n v="0"/>
    <m/>
    <n v="0"/>
    <n v="1"/>
    <n v="977"/>
    <n v="2"/>
    <x v="3"/>
    <n v="1"/>
    <n v="4"/>
    <n v="45"/>
    <n v="3"/>
    <n v="2"/>
    <n v="2"/>
    <n v="5470"/>
    <n v="25518"/>
    <n v="0"/>
    <n v="13"/>
    <n v="3"/>
    <n v="3"/>
    <n v="80"/>
    <n v="2"/>
    <n v="10"/>
    <n v="2"/>
    <n v="9"/>
    <n v="5"/>
    <n v="1"/>
    <n v="6"/>
  </r>
  <r>
    <s v="No"/>
    <s v="Travel_Rarely"/>
    <x v="1"/>
    <s v="Current Employees"/>
    <x v="1"/>
    <x v="4"/>
    <s v="STAFF-1553"/>
    <x v="1160"/>
    <x v="1"/>
    <x v="4"/>
    <x v="2"/>
    <s v="No"/>
    <s v="Y"/>
    <n v="4"/>
    <n v="-2"/>
    <n v="0"/>
    <n v="45"/>
    <n v="0"/>
    <m/>
    <n v="0"/>
    <n v="1"/>
    <n v="538"/>
    <n v="1"/>
    <x v="2"/>
    <n v="1"/>
    <n v="4"/>
    <n v="66"/>
    <n v="3"/>
    <n v="3"/>
    <n v="4"/>
    <n v="7441"/>
    <n v="20933"/>
    <n v="1"/>
    <n v="12"/>
    <n v="3"/>
    <n v="1"/>
    <n v="80"/>
    <n v="3"/>
    <n v="10"/>
    <n v="3"/>
    <n v="10"/>
    <n v="8"/>
    <n v="7"/>
    <n v="7"/>
  </r>
  <r>
    <s v="No"/>
    <s v="Travel_Rarely"/>
    <x v="4"/>
    <s v="Current Employees"/>
    <x v="1"/>
    <x v="2"/>
    <s v="STAFF-1725"/>
    <x v="1161"/>
    <x v="1"/>
    <x v="2"/>
    <x v="2"/>
    <s v="No"/>
    <s v="Y"/>
    <n v="2"/>
    <n v="-2"/>
    <n v="0"/>
    <n v="24"/>
    <n v="0"/>
    <m/>
    <n v="0"/>
    <n v="1"/>
    <n v="506"/>
    <n v="29"/>
    <x v="1"/>
    <n v="1"/>
    <n v="2"/>
    <n v="91"/>
    <n v="3"/>
    <n v="1"/>
    <n v="3"/>
    <n v="3907"/>
    <n v="3622"/>
    <n v="1"/>
    <n v="13"/>
    <n v="3"/>
    <n v="2"/>
    <n v="80"/>
    <n v="3"/>
    <n v="6"/>
    <n v="4"/>
    <n v="6"/>
    <n v="2"/>
    <n v="1"/>
    <n v="2"/>
  </r>
  <r>
    <s v="No"/>
    <s v="Travel_Rarely"/>
    <x v="4"/>
    <s v="Current Employees"/>
    <x v="1"/>
    <x v="4"/>
    <s v="STAFF-1551"/>
    <x v="1162"/>
    <x v="1"/>
    <x v="2"/>
    <x v="2"/>
    <s v="No"/>
    <s v="Y"/>
    <n v="3"/>
    <n v="-2"/>
    <n v="0"/>
    <n v="24"/>
    <n v="0"/>
    <m/>
    <n v="0"/>
    <n v="1"/>
    <n v="350"/>
    <n v="21"/>
    <x v="0"/>
    <n v="1"/>
    <n v="4"/>
    <n v="57"/>
    <n v="2"/>
    <n v="1"/>
    <n v="4"/>
    <n v="2296"/>
    <n v="10036"/>
    <n v="0"/>
    <n v="14"/>
    <n v="3"/>
    <n v="2"/>
    <n v="80"/>
    <n v="3"/>
    <n v="2"/>
    <n v="3"/>
    <n v="1"/>
    <n v="1"/>
    <n v="0"/>
    <n v="0"/>
  </r>
  <r>
    <s v="No"/>
    <s v="Travel_Rarely"/>
    <x v="0"/>
    <s v="Current Employees"/>
    <x v="1"/>
    <x v="1"/>
    <s v="STAFF-1871"/>
    <x v="1163"/>
    <x v="1"/>
    <x v="1"/>
    <x v="2"/>
    <s v="No"/>
    <s v="Y"/>
    <n v="2"/>
    <n v="-2"/>
    <n v="0"/>
    <n v="39"/>
    <n v="0"/>
    <m/>
    <n v="0"/>
    <n v="1"/>
    <n v="835"/>
    <n v="19"/>
    <x v="2"/>
    <n v="1"/>
    <n v="4"/>
    <n v="41"/>
    <n v="3"/>
    <n v="2"/>
    <n v="4"/>
    <n v="3902"/>
    <n v="5141"/>
    <n v="8"/>
    <n v="14"/>
    <n v="3"/>
    <n v="2"/>
    <n v="80"/>
    <n v="3"/>
    <n v="7"/>
    <n v="3"/>
    <n v="2"/>
    <n v="2"/>
    <n v="2"/>
    <n v="2"/>
  </r>
  <r>
    <s v="No"/>
    <s v="Travel_Rarely"/>
    <x v="0"/>
    <s v="Current Employees"/>
    <x v="1"/>
    <x v="0"/>
    <s v="STAFF-2031"/>
    <x v="1164"/>
    <x v="1"/>
    <x v="5"/>
    <x v="1"/>
    <s v="No"/>
    <s v="Y"/>
    <n v="2"/>
    <n v="-2"/>
    <n v="0"/>
    <n v="42"/>
    <n v="0"/>
    <m/>
    <n v="0"/>
    <n v="1"/>
    <n v="300"/>
    <n v="2"/>
    <x v="3"/>
    <n v="1"/>
    <n v="1"/>
    <n v="56"/>
    <n v="3"/>
    <n v="5"/>
    <n v="3"/>
    <n v="18880"/>
    <n v="17312"/>
    <n v="5"/>
    <n v="11"/>
    <n v="3"/>
    <n v="1"/>
    <n v="80"/>
    <n v="0"/>
    <n v="24"/>
    <n v="2"/>
    <n v="22"/>
    <n v="6"/>
    <n v="4"/>
    <n v="14"/>
  </r>
  <r>
    <s v="No"/>
    <s v="Travel_Rarely"/>
    <x v="0"/>
    <s v="Current Employees"/>
    <x v="1"/>
    <x v="2"/>
    <s v="STAFF-1543"/>
    <x v="1165"/>
    <x v="1"/>
    <x v="1"/>
    <x v="1"/>
    <s v="No"/>
    <s v="Y"/>
    <n v="2"/>
    <n v="-2"/>
    <n v="0"/>
    <n v="37"/>
    <n v="0"/>
    <m/>
    <n v="0"/>
    <n v="1"/>
    <n v="674"/>
    <n v="13"/>
    <x v="3"/>
    <n v="1"/>
    <n v="1"/>
    <n v="47"/>
    <n v="3"/>
    <n v="2"/>
    <n v="4"/>
    <n v="4285"/>
    <n v="3031"/>
    <n v="1"/>
    <n v="17"/>
    <n v="3"/>
    <n v="1"/>
    <n v="80"/>
    <n v="0"/>
    <n v="10"/>
    <n v="3"/>
    <n v="10"/>
    <n v="8"/>
    <n v="3"/>
    <n v="7"/>
  </r>
  <r>
    <s v="No"/>
    <s v="Travel_Rarely"/>
    <x v="2"/>
    <s v="Current Employees"/>
    <x v="1"/>
    <x v="0"/>
    <s v="STAFF-1434"/>
    <x v="1166"/>
    <x v="1"/>
    <x v="2"/>
    <x v="1"/>
    <s v="No"/>
    <s v="Y"/>
    <n v="3"/>
    <n v="-2"/>
    <n v="0"/>
    <n v="27"/>
    <n v="0"/>
    <m/>
    <n v="0"/>
    <n v="1"/>
    <n v="1377"/>
    <n v="11"/>
    <x v="1"/>
    <n v="1"/>
    <n v="2"/>
    <n v="91"/>
    <n v="3"/>
    <n v="1"/>
    <n v="3"/>
    <n v="2099"/>
    <n v="7679"/>
    <n v="0"/>
    <n v="14"/>
    <n v="3"/>
    <n v="2"/>
    <n v="80"/>
    <n v="0"/>
    <n v="6"/>
    <n v="4"/>
    <n v="5"/>
    <n v="0"/>
    <n v="1"/>
    <n v="4"/>
  </r>
  <r>
    <s v="No"/>
    <s v="Travel_Rarely"/>
    <x v="0"/>
    <s v="Current Employees"/>
    <x v="1"/>
    <x v="0"/>
    <s v="STAFF-1621"/>
    <x v="1167"/>
    <x v="1"/>
    <x v="1"/>
    <x v="1"/>
    <s v="No"/>
    <s v="Y"/>
    <n v="2"/>
    <n v="-2"/>
    <n v="0"/>
    <n v="35"/>
    <n v="0"/>
    <m/>
    <n v="0"/>
    <n v="1"/>
    <n v="819"/>
    <n v="18"/>
    <x v="4"/>
    <n v="1"/>
    <n v="2"/>
    <n v="48"/>
    <n v="4"/>
    <n v="2"/>
    <n v="3"/>
    <n v="5208"/>
    <n v="26312"/>
    <n v="1"/>
    <n v="11"/>
    <n v="3"/>
    <n v="4"/>
    <n v="80"/>
    <n v="0"/>
    <n v="16"/>
    <n v="3"/>
    <n v="16"/>
    <n v="15"/>
    <n v="1"/>
    <n v="10"/>
  </r>
  <r>
    <s v="No"/>
    <s v="Travel_Rarely"/>
    <x v="2"/>
    <s v="Current Employees"/>
    <x v="1"/>
    <x v="2"/>
    <s v="STAFF-2068"/>
    <x v="1168"/>
    <x v="1"/>
    <x v="2"/>
    <x v="1"/>
    <s v="No"/>
    <s v="Y"/>
    <n v="3"/>
    <n v="-2"/>
    <n v="0"/>
    <n v="34"/>
    <n v="0"/>
    <m/>
    <n v="0"/>
    <n v="1"/>
    <n v="628"/>
    <n v="8"/>
    <x v="3"/>
    <n v="1"/>
    <n v="2"/>
    <n v="82"/>
    <n v="4"/>
    <n v="2"/>
    <n v="3"/>
    <n v="4404"/>
    <n v="10228"/>
    <n v="2"/>
    <n v="12"/>
    <n v="3"/>
    <n v="1"/>
    <n v="80"/>
    <n v="0"/>
    <n v="6"/>
    <n v="4"/>
    <n v="4"/>
    <n v="3"/>
    <n v="1"/>
    <n v="2"/>
  </r>
  <r>
    <s v="No"/>
    <s v="Travel_Rarely"/>
    <x v="1"/>
    <s v="Current Employees"/>
    <x v="1"/>
    <x v="2"/>
    <s v="STAFF-1689"/>
    <x v="1169"/>
    <x v="1"/>
    <x v="4"/>
    <x v="1"/>
    <s v="No"/>
    <s v="Y"/>
    <n v="2"/>
    <n v="-2"/>
    <n v="0"/>
    <n v="53"/>
    <n v="0"/>
    <m/>
    <n v="0"/>
    <n v="1"/>
    <n v="1395"/>
    <n v="24"/>
    <x v="2"/>
    <n v="1"/>
    <n v="2"/>
    <n v="48"/>
    <n v="4"/>
    <n v="3"/>
    <n v="4"/>
    <n v="7005"/>
    <n v="3458"/>
    <n v="3"/>
    <n v="15"/>
    <n v="3"/>
    <n v="3"/>
    <n v="80"/>
    <n v="0"/>
    <n v="11"/>
    <n v="3"/>
    <n v="4"/>
    <n v="3"/>
    <n v="1"/>
    <n v="2"/>
  </r>
  <r>
    <s v="No"/>
    <s v="Travel_Rarely"/>
    <x v="1"/>
    <s v="Current Employees"/>
    <x v="1"/>
    <x v="0"/>
    <s v="STAFF-1867"/>
    <x v="1170"/>
    <x v="1"/>
    <x v="7"/>
    <x v="1"/>
    <s v="No"/>
    <s v="Y"/>
    <n v="3"/>
    <n v="-2"/>
    <n v="0"/>
    <n v="48"/>
    <n v="0"/>
    <m/>
    <n v="0"/>
    <n v="1"/>
    <n v="1224"/>
    <n v="10"/>
    <x v="3"/>
    <n v="1"/>
    <n v="4"/>
    <n v="91"/>
    <n v="2"/>
    <n v="5"/>
    <n v="2"/>
    <n v="19665"/>
    <n v="13583"/>
    <n v="4"/>
    <n v="12"/>
    <n v="3"/>
    <n v="4"/>
    <n v="80"/>
    <n v="0"/>
    <n v="29"/>
    <n v="3"/>
    <n v="22"/>
    <n v="10"/>
    <n v="12"/>
    <n v="9"/>
  </r>
  <r>
    <s v="No"/>
    <s v="Travel_Rarely"/>
    <x v="2"/>
    <s v="Current Employees"/>
    <x v="1"/>
    <x v="2"/>
    <s v="STAFF-1989"/>
    <x v="1171"/>
    <x v="1"/>
    <x v="2"/>
    <x v="1"/>
    <s v="No"/>
    <s v="Y"/>
    <n v="6"/>
    <n v="-2"/>
    <n v="0"/>
    <n v="30"/>
    <n v="0"/>
    <m/>
    <n v="0"/>
    <n v="1"/>
    <n v="911"/>
    <n v="1"/>
    <x v="0"/>
    <n v="1"/>
    <n v="4"/>
    <n v="76"/>
    <n v="3"/>
    <n v="1"/>
    <n v="2"/>
    <n v="3748"/>
    <n v="4077"/>
    <n v="1"/>
    <n v="13"/>
    <n v="3"/>
    <n v="3"/>
    <n v="80"/>
    <n v="0"/>
    <n v="12"/>
    <n v="2"/>
    <n v="12"/>
    <n v="8"/>
    <n v="1"/>
    <n v="7"/>
  </r>
  <r>
    <s v="No"/>
    <s v="Travel_Rarely"/>
    <x v="2"/>
    <s v="Current Employees"/>
    <x v="1"/>
    <x v="0"/>
    <s v="STAFF-1954"/>
    <x v="1172"/>
    <x v="1"/>
    <x v="4"/>
    <x v="1"/>
    <s v="No"/>
    <s v="Y"/>
    <n v="5"/>
    <n v="-2"/>
    <n v="0"/>
    <n v="29"/>
    <n v="0"/>
    <m/>
    <n v="0"/>
    <n v="1"/>
    <n v="136"/>
    <n v="1"/>
    <x v="3"/>
    <n v="1"/>
    <n v="1"/>
    <n v="89"/>
    <n v="3"/>
    <n v="2"/>
    <n v="3"/>
    <n v="5373"/>
    <n v="6225"/>
    <n v="0"/>
    <n v="12"/>
    <n v="3"/>
    <n v="1"/>
    <n v="80"/>
    <n v="1"/>
    <n v="6"/>
    <n v="2"/>
    <n v="5"/>
    <n v="3"/>
    <n v="0"/>
    <n v="2"/>
  </r>
  <r>
    <s v="No"/>
    <s v="Travel_Rarely"/>
    <x v="1"/>
    <s v="Current Employees"/>
    <x v="1"/>
    <x v="4"/>
    <s v="STAFF-1473"/>
    <x v="1173"/>
    <x v="1"/>
    <x v="4"/>
    <x v="1"/>
    <s v="No"/>
    <s v="Y"/>
    <n v="0"/>
    <n v="-2"/>
    <n v="0"/>
    <n v="49"/>
    <n v="0"/>
    <m/>
    <n v="0"/>
    <n v="1"/>
    <n v="1495"/>
    <n v="5"/>
    <x v="2"/>
    <n v="1"/>
    <n v="4"/>
    <n v="96"/>
    <n v="3"/>
    <n v="2"/>
    <n v="4"/>
    <n v="6651"/>
    <n v="21534"/>
    <n v="2"/>
    <n v="14"/>
    <n v="3"/>
    <n v="2"/>
    <n v="80"/>
    <n v="1"/>
    <n v="20"/>
    <n v="2"/>
    <n v="3"/>
    <n v="2"/>
    <n v="1"/>
    <n v="2"/>
  </r>
  <r>
    <s v="No"/>
    <s v="Travel_Rarely"/>
    <x v="0"/>
    <s v="Current Employees"/>
    <x v="1"/>
    <x v="0"/>
    <s v="STAFF-1971"/>
    <x v="1174"/>
    <x v="1"/>
    <x v="4"/>
    <x v="1"/>
    <s v="No"/>
    <s v="Y"/>
    <n v="1"/>
    <n v="-2"/>
    <n v="0"/>
    <n v="43"/>
    <n v="0"/>
    <m/>
    <n v="0"/>
    <n v="1"/>
    <n v="574"/>
    <n v="11"/>
    <x v="3"/>
    <n v="1"/>
    <n v="1"/>
    <n v="30"/>
    <n v="3"/>
    <n v="3"/>
    <n v="3"/>
    <n v="7510"/>
    <n v="16873"/>
    <n v="1"/>
    <n v="17"/>
    <n v="3"/>
    <n v="2"/>
    <n v="80"/>
    <n v="1"/>
    <n v="10"/>
    <n v="3"/>
    <n v="10"/>
    <n v="9"/>
    <n v="0"/>
    <n v="9"/>
  </r>
  <r>
    <s v="No"/>
    <s v="Travel_Rarely"/>
    <x v="2"/>
    <s v="Current Employees"/>
    <x v="1"/>
    <x v="4"/>
    <s v="STAFF-1415"/>
    <x v="1175"/>
    <x v="1"/>
    <x v="2"/>
    <x v="1"/>
    <s v="No"/>
    <s v="Y"/>
    <n v="2"/>
    <n v="-2"/>
    <n v="0"/>
    <n v="25"/>
    <n v="0"/>
    <m/>
    <n v="0"/>
    <n v="1"/>
    <n v="949"/>
    <n v="1"/>
    <x v="3"/>
    <n v="1"/>
    <n v="4"/>
    <n v="81"/>
    <n v="3"/>
    <n v="1"/>
    <n v="4"/>
    <n v="3229"/>
    <n v="4910"/>
    <n v="4"/>
    <n v="11"/>
    <n v="3"/>
    <n v="2"/>
    <n v="80"/>
    <n v="1"/>
    <n v="7"/>
    <n v="2"/>
    <n v="3"/>
    <n v="2"/>
    <n v="0"/>
    <n v="2"/>
  </r>
  <r>
    <s v="No"/>
    <s v="Travel_Rarely"/>
    <x v="1"/>
    <s v="Current Employees"/>
    <x v="1"/>
    <x v="4"/>
    <s v="STAFF-1438"/>
    <x v="1176"/>
    <x v="1"/>
    <x v="1"/>
    <x v="1"/>
    <s v="No"/>
    <s v="Y"/>
    <n v="2"/>
    <n v="-2"/>
    <n v="0"/>
    <n v="47"/>
    <n v="0"/>
    <m/>
    <n v="0"/>
    <n v="1"/>
    <n v="465"/>
    <n v="1"/>
    <x v="3"/>
    <n v="1"/>
    <n v="4"/>
    <n v="74"/>
    <n v="3"/>
    <n v="1"/>
    <n v="4"/>
    <n v="3420"/>
    <n v="10205"/>
    <n v="7"/>
    <n v="12"/>
    <n v="3"/>
    <n v="3"/>
    <n v="80"/>
    <n v="1"/>
    <n v="17"/>
    <n v="2"/>
    <n v="6"/>
    <n v="5"/>
    <n v="1"/>
    <n v="2"/>
  </r>
  <r>
    <s v="No"/>
    <s v="Travel_Rarely"/>
    <x v="0"/>
    <s v="Current Employees"/>
    <x v="1"/>
    <x v="2"/>
    <s v="STAFF-1826"/>
    <x v="1177"/>
    <x v="1"/>
    <x v="2"/>
    <x v="1"/>
    <s v="No"/>
    <s v="Y"/>
    <n v="2"/>
    <n v="-2"/>
    <n v="0"/>
    <n v="35"/>
    <n v="0"/>
    <m/>
    <n v="0"/>
    <n v="1"/>
    <n v="185"/>
    <n v="23"/>
    <x v="2"/>
    <n v="1"/>
    <n v="2"/>
    <n v="91"/>
    <n v="1"/>
    <n v="1"/>
    <n v="3"/>
    <n v="2705"/>
    <n v="9696"/>
    <n v="0"/>
    <n v="16"/>
    <n v="3"/>
    <n v="2"/>
    <n v="80"/>
    <n v="1"/>
    <n v="6"/>
    <n v="4"/>
    <n v="5"/>
    <n v="4"/>
    <n v="0"/>
    <n v="3"/>
  </r>
  <r>
    <s v="No"/>
    <s v="Travel_Rarely"/>
    <x v="2"/>
    <s v="Current Employees"/>
    <x v="1"/>
    <x v="2"/>
    <s v="STAFF-1609"/>
    <x v="1178"/>
    <x v="1"/>
    <x v="1"/>
    <x v="1"/>
    <s v="No"/>
    <s v="Y"/>
    <n v="3"/>
    <n v="-2"/>
    <n v="0"/>
    <n v="30"/>
    <n v="0"/>
    <m/>
    <n v="0"/>
    <n v="1"/>
    <n v="241"/>
    <n v="7"/>
    <x v="3"/>
    <n v="1"/>
    <n v="2"/>
    <n v="48"/>
    <n v="2"/>
    <n v="1"/>
    <n v="2"/>
    <n v="2141"/>
    <n v="5348"/>
    <n v="1"/>
    <n v="12"/>
    <n v="3"/>
    <n v="2"/>
    <n v="80"/>
    <n v="1"/>
    <n v="6"/>
    <n v="2"/>
    <n v="6"/>
    <n v="4"/>
    <n v="1"/>
    <n v="1"/>
  </r>
  <r>
    <s v="No"/>
    <s v="Travel_Rarely"/>
    <x v="2"/>
    <s v="Current Employees"/>
    <x v="1"/>
    <x v="2"/>
    <s v="STAFF-1696"/>
    <x v="1179"/>
    <x v="1"/>
    <x v="2"/>
    <x v="1"/>
    <s v="No"/>
    <s v="Y"/>
    <n v="3"/>
    <n v="-2"/>
    <n v="0"/>
    <n v="34"/>
    <n v="0"/>
    <m/>
    <n v="0"/>
    <n v="1"/>
    <n v="1157"/>
    <n v="5"/>
    <x v="0"/>
    <n v="1"/>
    <n v="2"/>
    <n v="57"/>
    <n v="2"/>
    <n v="2"/>
    <n v="4"/>
    <n v="3986"/>
    <n v="11912"/>
    <n v="1"/>
    <n v="14"/>
    <n v="3"/>
    <n v="3"/>
    <n v="80"/>
    <n v="1"/>
    <n v="15"/>
    <n v="4"/>
    <n v="15"/>
    <n v="10"/>
    <n v="4"/>
    <n v="13"/>
  </r>
  <r>
    <s v="No"/>
    <s v="Travel_Rarely"/>
    <x v="2"/>
    <s v="Current Employees"/>
    <x v="1"/>
    <x v="4"/>
    <s v="STAFF-1931"/>
    <x v="1180"/>
    <x v="1"/>
    <x v="1"/>
    <x v="1"/>
    <s v="No"/>
    <s v="Y"/>
    <n v="3"/>
    <n v="-2"/>
    <n v="0"/>
    <n v="27"/>
    <n v="0"/>
    <m/>
    <n v="0"/>
    <n v="1"/>
    <n v="1354"/>
    <n v="2"/>
    <x v="2"/>
    <n v="1"/>
    <n v="4"/>
    <n v="41"/>
    <n v="3"/>
    <n v="1"/>
    <n v="4"/>
    <n v="2226"/>
    <n v="6073"/>
    <n v="1"/>
    <n v="11"/>
    <n v="3"/>
    <n v="3"/>
    <n v="80"/>
    <n v="1"/>
    <n v="6"/>
    <n v="2"/>
    <n v="5"/>
    <n v="3"/>
    <n v="1"/>
    <n v="2"/>
  </r>
  <r>
    <s v="No"/>
    <s v="Travel_Rarely"/>
    <x v="2"/>
    <s v="Current Employees"/>
    <x v="1"/>
    <x v="0"/>
    <s v="STAFF-1721"/>
    <x v="1181"/>
    <x v="1"/>
    <x v="2"/>
    <x v="1"/>
    <s v="No"/>
    <s v="Y"/>
    <n v="2"/>
    <n v="-2"/>
    <n v="0"/>
    <n v="31"/>
    <n v="0"/>
    <m/>
    <n v="0"/>
    <n v="1"/>
    <n v="741"/>
    <n v="2"/>
    <x v="2"/>
    <n v="1"/>
    <n v="2"/>
    <n v="69"/>
    <n v="3"/>
    <n v="1"/>
    <n v="3"/>
    <n v="3477"/>
    <n v="18103"/>
    <n v="1"/>
    <n v="14"/>
    <n v="3"/>
    <n v="4"/>
    <n v="80"/>
    <n v="1"/>
    <n v="6"/>
    <n v="4"/>
    <n v="5"/>
    <n v="2"/>
    <n v="0"/>
    <n v="3"/>
  </r>
  <r>
    <s v="No"/>
    <s v="Travel_Rarely"/>
    <x v="2"/>
    <s v="Current Employees"/>
    <x v="1"/>
    <x v="0"/>
    <s v="STAFF-1729"/>
    <x v="1182"/>
    <x v="1"/>
    <x v="1"/>
    <x v="1"/>
    <s v="No"/>
    <s v="Y"/>
    <n v="2"/>
    <n v="-2"/>
    <n v="0"/>
    <n v="30"/>
    <n v="0"/>
    <m/>
    <n v="0"/>
    <n v="1"/>
    <n v="793"/>
    <n v="16"/>
    <x v="1"/>
    <n v="1"/>
    <n v="2"/>
    <n v="33"/>
    <n v="3"/>
    <n v="1"/>
    <n v="4"/>
    <n v="2862"/>
    <n v="3811"/>
    <n v="1"/>
    <n v="12"/>
    <n v="3"/>
    <n v="2"/>
    <n v="80"/>
    <n v="1"/>
    <n v="10"/>
    <n v="2"/>
    <n v="10"/>
    <n v="0"/>
    <n v="0"/>
    <n v="8"/>
  </r>
  <r>
    <s v="No"/>
    <s v="Travel_Rarely"/>
    <x v="2"/>
    <s v="Current Employees"/>
    <x v="1"/>
    <x v="0"/>
    <s v="STAFF-1580"/>
    <x v="1183"/>
    <x v="1"/>
    <x v="1"/>
    <x v="1"/>
    <s v="No"/>
    <s v="Y"/>
    <n v="3"/>
    <n v="-2"/>
    <n v="0"/>
    <n v="34"/>
    <n v="0"/>
    <m/>
    <n v="0"/>
    <n v="1"/>
    <n v="1351"/>
    <n v="1"/>
    <x v="2"/>
    <n v="1"/>
    <n v="2"/>
    <n v="45"/>
    <n v="3"/>
    <n v="2"/>
    <n v="4"/>
    <n v="5484"/>
    <n v="13008"/>
    <n v="9"/>
    <n v="17"/>
    <n v="3"/>
    <n v="2"/>
    <n v="80"/>
    <n v="1"/>
    <n v="9"/>
    <n v="2"/>
    <n v="2"/>
    <n v="2"/>
    <n v="2"/>
    <n v="1"/>
  </r>
  <r>
    <s v="No"/>
    <s v="Travel_Rarely"/>
    <x v="0"/>
    <s v="Current Employees"/>
    <x v="1"/>
    <x v="0"/>
    <s v="STAFF-1903"/>
    <x v="1184"/>
    <x v="1"/>
    <x v="4"/>
    <x v="1"/>
    <s v="No"/>
    <s v="Y"/>
    <n v="5"/>
    <n v="-2"/>
    <n v="0"/>
    <n v="44"/>
    <n v="0"/>
    <m/>
    <n v="0"/>
    <n v="1"/>
    <n v="170"/>
    <n v="1"/>
    <x v="2"/>
    <n v="1"/>
    <n v="2"/>
    <n v="78"/>
    <n v="4"/>
    <n v="2"/>
    <n v="3"/>
    <n v="5033"/>
    <n v="9364"/>
    <n v="2"/>
    <n v="15"/>
    <n v="3"/>
    <n v="4"/>
    <n v="80"/>
    <n v="1"/>
    <n v="10"/>
    <n v="3"/>
    <n v="2"/>
    <n v="0"/>
    <n v="2"/>
    <n v="2"/>
  </r>
  <r>
    <s v="No"/>
    <s v="Travel_Rarely"/>
    <x v="0"/>
    <s v="Current Employees"/>
    <x v="1"/>
    <x v="2"/>
    <s v="STAFF-1542"/>
    <x v="1185"/>
    <x v="1"/>
    <x v="2"/>
    <x v="1"/>
    <s v="No"/>
    <s v="Y"/>
    <n v="3"/>
    <n v="-2"/>
    <n v="0"/>
    <n v="42"/>
    <n v="0"/>
    <m/>
    <n v="0"/>
    <n v="1"/>
    <n v="1210"/>
    <n v="2"/>
    <x v="3"/>
    <n v="1"/>
    <n v="3"/>
    <n v="68"/>
    <n v="2"/>
    <n v="1"/>
    <n v="2"/>
    <n v="4841"/>
    <n v="24052"/>
    <n v="4"/>
    <n v="14"/>
    <n v="3"/>
    <n v="2"/>
    <n v="80"/>
    <n v="1"/>
    <n v="4"/>
    <n v="3"/>
    <n v="1"/>
    <n v="0"/>
    <n v="0"/>
    <n v="0"/>
  </r>
  <r>
    <s v="No"/>
    <s v="Travel_Rarely"/>
    <x v="0"/>
    <s v="Current Employees"/>
    <x v="1"/>
    <x v="0"/>
    <s v="STAFF-1601"/>
    <x v="1186"/>
    <x v="1"/>
    <x v="2"/>
    <x v="1"/>
    <s v="No"/>
    <s v="Y"/>
    <n v="5"/>
    <n v="-2"/>
    <n v="0"/>
    <n v="35"/>
    <n v="0"/>
    <m/>
    <n v="0"/>
    <n v="1"/>
    <n v="1349"/>
    <n v="7"/>
    <x v="0"/>
    <n v="1"/>
    <n v="3"/>
    <n v="63"/>
    <n v="2"/>
    <n v="1"/>
    <n v="4"/>
    <n v="2690"/>
    <n v="7713"/>
    <n v="1"/>
    <n v="18"/>
    <n v="3"/>
    <n v="4"/>
    <n v="80"/>
    <n v="1"/>
    <n v="1"/>
    <n v="2"/>
    <n v="1"/>
    <n v="0"/>
    <n v="0"/>
    <n v="1"/>
  </r>
  <r>
    <s v="No"/>
    <s v="Travel_Rarely"/>
    <x v="0"/>
    <s v="Current Employees"/>
    <x v="1"/>
    <x v="2"/>
    <s v="STAFF-1911"/>
    <x v="1187"/>
    <x v="1"/>
    <x v="7"/>
    <x v="1"/>
    <s v="No"/>
    <s v="Y"/>
    <n v="3"/>
    <n v="-2"/>
    <n v="0"/>
    <n v="42"/>
    <n v="0"/>
    <m/>
    <n v="0"/>
    <n v="1"/>
    <n v="1396"/>
    <n v="6"/>
    <x v="3"/>
    <n v="1"/>
    <n v="3"/>
    <n v="83"/>
    <n v="3"/>
    <n v="3"/>
    <n v="3"/>
    <n v="13348"/>
    <n v="14842"/>
    <n v="9"/>
    <n v="13"/>
    <n v="3"/>
    <n v="2"/>
    <n v="80"/>
    <n v="1"/>
    <n v="18"/>
    <n v="4"/>
    <n v="13"/>
    <n v="7"/>
    <n v="5"/>
    <n v="7"/>
  </r>
  <r>
    <s v="No"/>
    <s v="Travel_Rarely"/>
    <x v="2"/>
    <s v="Current Employees"/>
    <x v="1"/>
    <x v="0"/>
    <s v="STAFF-1799"/>
    <x v="1188"/>
    <x v="1"/>
    <x v="1"/>
    <x v="1"/>
    <s v="No"/>
    <s v="Y"/>
    <n v="6"/>
    <n v="-2"/>
    <n v="0"/>
    <n v="28"/>
    <n v="0"/>
    <m/>
    <n v="0"/>
    <n v="1"/>
    <n v="1181"/>
    <n v="1"/>
    <x v="3"/>
    <n v="1"/>
    <n v="3"/>
    <n v="82"/>
    <n v="3"/>
    <n v="1"/>
    <n v="4"/>
    <n v="2044"/>
    <n v="5531"/>
    <n v="1"/>
    <n v="11"/>
    <n v="3"/>
    <n v="3"/>
    <n v="80"/>
    <n v="1"/>
    <n v="5"/>
    <n v="4"/>
    <n v="5"/>
    <n v="3"/>
    <n v="0"/>
    <n v="3"/>
  </r>
  <r>
    <s v="No"/>
    <s v="Travel_Rarely"/>
    <x v="2"/>
    <s v="Current Employees"/>
    <x v="1"/>
    <x v="0"/>
    <s v="STAFF-1763"/>
    <x v="1189"/>
    <x v="1"/>
    <x v="4"/>
    <x v="1"/>
    <s v="No"/>
    <s v="Y"/>
    <n v="3"/>
    <n v="-2"/>
    <n v="0"/>
    <n v="30"/>
    <n v="0"/>
    <m/>
    <n v="0"/>
    <n v="1"/>
    <n v="305"/>
    <n v="16"/>
    <x v="3"/>
    <n v="1"/>
    <n v="3"/>
    <n v="58"/>
    <n v="4"/>
    <n v="2"/>
    <n v="3"/>
    <n v="5294"/>
    <n v="9128"/>
    <n v="3"/>
    <n v="16"/>
    <n v="3"/>
    <n v="3"/>
    <n v="80"/>
    <n v="1"/>
    <n v="10"/>
    <n v="3"/>
    <n v="7"/>
    <n v="0"/>
    <n v="1"/>
    <n v="7"/>
  </r>
  <r>
    <s v="No"/>
    <s v="Travel_Rarely"/>
    <x v="4"/>
    <s v="Current Employees"/>
    <x v="1"/>
    <x v="2"/>
    <s v="STAFF-1707"/>
    <x v="1190"/>
    <x v="1"/>
    <x v="1"/>
    <x v="1"/>
    <s v="No"/>
    <s v="Y"/>
    <n v="1"/>
    <n v="-2"/>
    <n v="0"/>
    <n v="24"/>
    <n v="0"/>
    <m/>
    <n v="0"/>
    <n v="1"/>
    <n v="581"/>
    <n v="9"/>
    <x v="3"/>
    <n v="1"/>
    <n v="3"/>
    <n v="62"/>
    <n v="4"/>
    <n v="1"/>
    <n v="3"/>
    <n v="4401"/>
    <n v="17616"/>
    <n v="1"/>
    <n v="16"/>
    <n v="3"/>
    <n v="4"/>
    <n v="80"/>
    <n v="1"/>
    <n v="5"/>
    <n v="3"/>
    <n v="5"/>
    <n v="3"/>
    <n v="0"/>
    <n v="4"/>
  </r>
  <r>
    <s v="No"/>
    <s v="Travel_Rarely"/>
    <x v="0"/>
    <s v="Current Employees"/>
    <x v="1"/>
    <x v="2"/>
    <s v="STAFF-2062"/>
    <x v="1191"/>
    <x v="1"/>
    <x v="4"/>
    <x v="1"/>
    <s v="No"/>
    <s v="Y"/>
    <n v="5"/>
    <n v="-2"/>
    <n v="0"/>
    <n v="39"/>
    <n v="0"/>
    <m/>
    <n v="0"/>
    <n v="1"/>
    <n v="613"/>
    <n v="6"/>
    <x v="1"/>
    <n v="1"/>
    <n v="4"/>
    <n v="42"/>
    <n v="2"/>
    <n v="3"/>
    <n v="3"/>
    <n v="9991"/>
    <n v="21457"/>
    <n v="4"/>
    <n v="15"/>
    <n v="3"/>
    <n v="1"/>
    <n v="80"/>
    <n v="1"/>
    <n v="9"/>
    <n v="3"/>
    <n v="7"/>
    <n v="7"/>
    <n v="1"/>
    <n v="7"/>
  </r>
  <r>
    <s v="No"/>
    <s v="Travel_Rarely"/>
    <x v="0"/>
    <s v="Current Employees"/>
    <x v="1"/>
    <x v="0"/>
    <s v="STAFF-1523"/>
    <x v="1192"/>
    <x v="1"/>
    <x v="7"/>
    <x v="1"/>
    <s v="No"/>
    <s v="Y"/>
    <n v="1"/>
    <n v="-2"/>
    <n v="0"/>
    <n v="44"/>
    <n v="0"/>
    <m/>
    <n v="0"/>
    <n v="1"/>
    <n v="136"/>
    <n v="28"/>
    <x v="3"/>
    <n v="1"/>
    <n v="4"/>
    <n v="32"/>
    <n v="3"/>
    <n v="4"/>
    <n v="3"/>
    <n v="16328"/>
    <n v="22074"/>
    <n v="3"/>
    <n v="13"/>
    <n v="3"/>
    <n v="3"/>
    <n v="80"/>
    <n v="1"/>
    <n v="24"/>
    <n v="4"/>
    <n v="20"/>
    <n v="6"/>
    <n v="14"/>
    <n v="17"/>
  </r>
  <r>
    <s v="No"/>
    <s v="Travel_Rarely"/>
    <x v="0"/>
    <s v="Current Employees"/>
    <x v="1"/>
    <x v="0"/>
    <s v="STAFF-1728"/>
    <x v="1193"/>
    <x v="1"/>
    <x v="3"/>
    <x v="1"/>
    <s v="No"/>
    <s v="Y"/>
    <n v="3"/>
    <n v="-2"/>
    <n v="0"/>
    <n v="35"/>
    <n v="0"/>
    <m/>
    <n v="0"/>
    <n v="1"/>
    <n v="1370"/>
    <n v="27"/>
    <x v="2"/>
    <n v="1"/>
    <n v="4"/>
    <n v="49"/>
    <n v="3"/>
    <n v="2"/>
    <n v="3"/>
    <n v="6883"/>
    <n v="5151"/>
    <n v="2"/>
    <n v="16"/>
    <n v="3"/>
    <n v="2"/>
    <n v="80"/>
    <n v="1"/>
    <n v="17"/>
    <n v="3"/>
    <n v="7"/>
    <n v="7"/>
    <n v="0"/>
    <n v="7"/>
  </r>
  <r>
    <s v="No"/>
    <s v="Travel_Rarely"/>
    <x v="2"/>
    <s v="Current Employees"/>
    <x v="1"/>
    <x v="0"/>
    <s v="STAFF-1798"/>
    <x v="1194"/>
    <x v="1"/>
    <x v="1"/>
    <x v="1"/>
    <s v="No"/>
    <s v="Y"/>
    <n v="1"/>
    <n v="-2"/>
    <n v="0"/>
    <n v="33"/>
    <n v="0"/>
    <m/>
    <n v="0"/>
    <n v="1"/>
    <n v="867"/>
    <n v="8"/>
    <x v="2"/>
    <n v="1"/>
    <n v="4"/>
    <n v="90"/>
    <n v="4"/>
    <n v="1"/>
    <n v="3"/>
    <n v="3143"/>
    <n v="6076"/>
    <n v="6"/>
    <n v="19"/>
    <n v="3"/>
    <n v="2"/>
    <n v="80"/>
    <n v="1"/>
    <n v="14"/>
    <n v="3"/>
    <n v="10"/>
    <n v="8"/>
    <n v="7"/>
    <n v="6"/>
  </r>
  <r>
    <s v="No"/>
    <s v="Travel_Rarely"/>
    <x v="4"/>
    <s v="Current Employees"/>
    <x v="1"/>
    <x v="4"/>
    <s v="STAFF-1592"/>
    <x v="1195"/>
    <x v="1"/>
    <x v="1"/>
    <x v="1"/>
    <s v="No"/>
    <s v="Y"/>
    <n v="2"/>
    <n v="-2"/>
    <n v="0"/>
    <n v="23"/>
    <n v="0"/>
    <m/>
    <n v="0"/>
    <n v="1"/>
    <n v="977"/>
    <n v="10"/>
    <x v="3"/>
    <n v="1"/>
    <n v="4"/>
    <n v="45"/>
    <n v="4"/>
    <n v="1"/>
    <n v="4"/>
    <n v="2073"/>
    <n v="12826"/>
    <n v="2"/>
    <n v="16"/>
    <n v="3"/>
    <n v="4"/>
    <n v="80"/>
    <n v="1"/>
    <n v="4"/>
    <n v="3"/>
    <n v="2"/>
    <n v="2"/>
    <n v="2"/>
    <n v="2"/>
  </r>
  <r>
    <s v="No"/>
    <s v="Travel_Rarely"/>
    <x v="0"/>
    <s v="Current Employees"/>
    <x v="1"/>
    <x v="0"/>
    <s v="STAFF-1682"/>
    <x v="1196"/>
    <x v="1"/>
    <x v="4"/>
    <x v="1"/>
    <s v="No"/>
    <s v="Y"/>
    <n v="2"/>
    <n v="-2"/>
    <n v="0"/>
    <n v="36"/>
    <n v="0"/>
    <m/>
    <n v="0"/>
    <n v="1"/>
    <n v="1351"/>
    <n v="26"/>
    <x v="2"/>
    <n v="1"/>
    <n v="1"/>
    <n v="80"/>
    <n v="3"/>
    <n v="2"/>
    <n v="3"/>
    <n v="5347"/>
    <n v="7419"/>
    <n v="6"/>
    <n v="14"/>
    <n v="3"/>
    <n v="2"/>
    <n v="80"/>
    <n v="2"/>
    <n v="10"/>
    <n v="2"/>
    <n v="3"/>
    <n v="2"/>
    <n v="0"/>
    <n v="2"/>
  </r>
  <r>
    <s v="No"/>
    <s v="Travel_Rarely"/>
    <x v="0"/>
    <s v="Current Employees"/>
    <x v="1"/>
    <x v="0"/>
    <s v="STAFF-2012"/>
    <x v="1197"/>
    <x v="1"/>
    <x v="2"/>
    <x v="1"/>
    <s v="No"/>
    <s v="Y"/>
    <n v="3"/>
    <n v="-2"/>
    <n v="0"/>
    <n v="40"/>
    <n v="0"/>
    <m/>
    <n v="0"/>
    <n v="1"/>
    <n v="543"/>
    <n v="1"/>
    <x v="2"/>
    <n v="1"/>
    <n v="1"/>
    <n v="83"/>
    <n v="3"/>
    <n v="1"/>
    <n v="4"/>
    <n v="2406"/>
    <n v="4060"/>
    <n v="8"/>
    <n v="19"/>
    <n v="3"/>
    <n v="3"/>
    <n v="80"/>
    <n v="2"/>
    <n v="8"/>
    <n v="2"/>
    <n v="1"/>
    <n v="0"/>
    <n v="0"/>
    <n v="0"/>
  </r>
  <r>
    <s v="No"/>
    <s v="Travel_Rarely"/>
    <x v="0"/>
    <s v="Current Employees"/>
    <x v="1"/>
    <x v="2"/>
    <s v="STAFF-1803"/>
    <x v="1198"/>
    <x v="1"/>
    <x v="4"/>
    <x v="1"/>
    <s v="No"/>
    <s v="Y"/>
    <n v="2"/>
    <n v="-2"/>
    <n v="0"/>
    <n v="42"/>
    <n v="0"/>
    <m/>
    <n v="0"/>
    <n v="1"/>
    <n v="1128"/>
    <n v="13"/>
    <x v="3"/>
    <n v="1"/>
    <n v="2"/>
    <n v="95"/>
    <n v="4"/>
    <n v="2"/>
    <n v="3"/>
    <n v="5538"/>
    <n v="5696"/>
    <n v="5"/>
    <n v="18"/>
    <n v="3"/>
    <n v="3"/>
    <n v="80"/>
    <n v="2"/>
    <n v="10"/>
    <n v="2"/>
    <n v="0"/>
    <n v="0"/>
    <n v="0"/>
    <n v="0"/>
  </r>
  <r>
    <s v="No"/>
    <s v="Travel_Rarely"/>
    <x v="0"/>
    <s v="Current Employees"/>
    <x v="1"/>
    <x v="0"/>
    <s v="STAFF-1596"/>
    <x v="1199"/>
    <x v="1"/>
    <x v="2"/>
    <x v="1"/>
    <s v="No"/>
    <s v="Y"/>
    <n v="3"/>
    <n v="-2"/>
    <n v="0"/>
    <n v="35"/>
    <n v="0"/>
    <m/>
    <n v="0"/>
    <n v="1"/>
    <n v="750"/>
    <n v="28"/>
    <x v="3"/>
    <n v="1"/>
    <n v="2"/>
    <n v="46"/>
    <n v="4"/>
    <n v="2"/>
    <n v="3"/>
    <n v="3407"/>
    <n v="25348"/>
    <n v="1"/>
    <n v="17"/>
    <n v="3"/>
    <n v="4"/>
    <n v="80"/>
    <n v="2"/>
    <n v="10"/>
    <n v="2"/>
    <n v="10"/>
    <n v="9"/>
    <n v="6"/>
    <n v="8"/>
  </r>
  <r>
    <s v="No"/>
    <s v="Travel_Rarely"/>
    <x v="2"/>
    <s v="Current Employees"/>
    <x v="1"/>
    <x v="0"/>
    <s v="STAFF-1514"/>
    <x v="1200"/>
    <x v="1"/>
    <x v="3"/>
    <x v="1"/>
    <s v="No"/>
    <s v="Y"/>
    <n v="2"/>
    <n v="-2"/>
    <n v="0"/>
    <n v="28"/>
    <n v="0"/>
    <m/>
    <n v="0"/>
    <n v="1"/>
    <n v="1083"/>
    <n v="29"/>
    <x v="1"/>
    <n v="1"/>
    <n v="3"/>
    <n v="96"/>
    <n v="1"/>
    <n v="2"/>
    <n v="2"/>
    <n v="6549"/>
    <n v="3173"/>
    <n v="1"/>
    <n v="14"/>
    <n v="3"/>
    <n v="2"/>
    <n v="80"/>
    <n v="2"/>
    <n v="8"/>
    <n v="2"/>
    <n v="8"/>
    <n v="6"/>
    <n v="1"/>
    <n v="7"/>
  </r>
  <r>
    <s v="No"/>
    <s v="Travel_Rarely"/>
    <x v="2"/>
    <s v="Current Employees"/>
    <x v="1"/>
    <x v="0"/>
    <s v="STAFF-1558"/>
    <x v="1201"/>
    <x v="1"/>
    <x v="1"/>
    <x v="1"/>
    <s v="No"/>
    <s v="Y"/>
    <n v="2"/>
    <n v="-2"/>
    <n v="0"/>
    <n v="29"/>
    <n v="0"/>
    <m/>
    <n v="0"/>
    <n v="1"/>
    <n v="598"/>
    <n v="9"/>
    <x v="3"/>
    <n v="1"/>
    <n v="3"/>
    <n v="91"/>
    <n v="4"/>
    <n v="1"/>
    <n v="3"/>
    <n v="2451"/>
    <n v="22376"/>
    <n v="6"/>
    <n v="18"/>
    <n v="3"/>
    <n v="1"/>
    <n v="80"/>
    <n v="2"/>
    <n v="5"/>
    <n v="2"/>
    <n v="1"/>
    <n v="0"/>
    <n v="0"/>
    <n v="0"/>
  </r>
  <r>
    <s v="No"/>
    <s v="Travel_Rarely"/>
    <x v="0"/>
    <s v="Current Employees"/>
    <x v="1"/>
    <x v="2"/>
    <s v="STAFF-1618"/>
    <x v="1202"/>
    <x v="1"/>
    <x v="3"/>
    <x v="1"/>
    <s v="No"/>
    <s v="Y"/>
    <n v="3"/>
    <n v="-2"/>
    <n v="0"/>
    <n v="39"/>
    <n v="0"/>
    <m/>
    <n v="0"/>
    <n v="1"/>
    <n v="1387"/>
    <n v="10"/>
    <x v="4"/>
    <n v="1"/>
    <n v="2"/>
    <n v="76"/>
    <n v="3"/>
    <n v="2"/>
    <n v="1"/>
    <n v="5377"/>
    <n v="3835"/>
    <n v="2"/>
    <n v="13"/>
    <n v="3"/>
    <n v="4"/>
    <n v="80"/>
    <n v="3"/>
    <n v="10"/>
    <n v="3"/>
    <n v="7"/>
    <n v="7"/>
    <n v="7"/>
    <n v="7"/>
  </r>
  <r>
    <s v="No"/>
    <s v="Travel_Rarely"/>
    <x v="2"/>
    <s v="Current Employees"/>
    <x v="1"/>
    <x v="2"/>
    <s v="STAFF-1698"/>
    <x v="1203"/>
    <x v="1"/>
    <x v="2"/>
    <x v="1"/>
    <s v="No"/>
    <s v="Y"/>
    <n v="6"/>
    <n v="-2"/>
    <n v="0"/>
    <n v="33"/>
    <n v="0"/>
    <m/>
    <n v="0"/>
    <n v="1"/>
    <n v="267"/>
    <n v="21"/>
    <x v="3"/>
    <n v="1"/>
    <n v="2"/>
    <n v="79"/>
    <n v="4"/>
    <n v="1"/>
    <n v="2"/>
    <n v="2028"/>
    <n v="13637"/>
    <n v="1"/>
    <n v="18"/>
    <n v="3"/>
    <n v="4"/>
    <n v="80"/>
    <n v="3"/>
    <n v="14"/>
    <n v="3"/>
    <n v="14"/>
    <n v="11"/>
    <n v="2"/>
    <n v="13"/>
  </r>
  <r>
    <s v="No"/>
    <s v="Travel_Rarely"/>
    <x v="3"/>
    <s v="Current Employees"/>
    <x v="1"/>
    <x v="2"/>
    <s v="STAFF-1770"/>
    <x v="1204"/>
    <x v="1"/>
    <x v="7"/>
    <x v="1"/>
    <s v="No"/>
    <s v="Y"/>
    <n v="2"/>
    <n v="-2"/>
    <n v="0"/>
    <n v="55"/>
    <n v="0"/>
    <m/>
    <n v="0"/>
    <n v="1"/>
    <n v="478"/>
    <n v="2"/>
    <x v="3"/>
    <n v="1"/>
    <n v="3"/>
    <n v="60"/>
    <n v="2"/>
    <n v="5"/>
    <n v="1"/>
    <n v="19038"/>
    <n v="19805"/>
    <n v="8"/>
    <n v="12"/>
    <n v="3"/>
    <n v="2"/>
    <n v="80"/>
    <n v="3"/>
    <n v="34"/>
    <n v="3"/>
    <n v="1"/>
    <n v="0"/>
    <n v="0"/>
    <n v="0"/>
  </r>
  <r>
    <s v="No"/>
    <s v="Travel_Rarely"/>
    <x v="0"/>
    <s v="Current Employees"/>
    <x v="1"/>
    <x v="0"/>
    <s v="STAFF-1631"/>
    <x v="1205"/>
    <x v="1"/>
    <x v="3"/>
    <x v="1"/>
    <s v="No"/>
    <s v="Y"/>
    <n v="2"/>
    <n v="-2"/>
    <n v="0"/>
    <n v="37"/>
    <n v="0"/>
    <m/>
    <n v="0"/>
    <n v="1"/>
    <n v="671"/>
    <n v="19"/>
    <x v="3"/>
    <n v="1"/>
    <n v="3"/>
    <n v="85"/>
    <n v="3"/>
    <n v="2"/>
    <n v="3"/>
    <n v="5768"/>
    <n v="26493"/>
    <n v="3"/>
    <n v="17"/>
    <n v="3"/>
    <n v="1"/>
    <n v="80"/>
    <n v="3"/>
    <n v="9"/>
    <n v="2"/>
    <n v="4"/>
    <n v="3"/>
    <n v="0"/>
    <n v="2"/>
  </r>
  <r>
    <s v="No"/>
    <s v="Travel_Rarely"/>
    <x v="2"/>
    <s v="Current Employees"/>
    <x v="1"/>
    <x v="2"/>
    <s v="STAFF-1718"/>
    <x v="1206"/>
    <x v="1"/>
    <x v="2"/>
    <x v="1"/>
    <s v="No"/>
    <s v="Y"/>
    <n v="3"/>
    <n v="-2"/>
    <n v="0"/>
    <n v="26"/>
    <n v="0"/>
    <m/>
    <n v="0"/>
    <n v="1"/>
    <n v="390"/>
    <n v="17"/>
    <x v="2"/>
    <n v="1"/>
    <n v="4"/>
    <n v="62"/>
    <n v="1"/>
    <n v="1"/>
    <n v="3"/>
    <n v="2305"/>
    <n v="6217"/>
    <n v="1"/>
    <n v="15"/>
    <n v="3"/>
    <n v="3"/>
    <n v="80"/>
    <n v="3"/>
    <n v="3"/>
    <n v="4"/>
    <n v="3"/>
    <n v="2"/>
    <n v="0"/>
    <n v="2"/>
  </r>
  <r>
    <s v="No"/>
    <s v="Travel_Rarely"/>
    <x v="0"/>
    <s v="Current Employees"/>
    <x v="1"/>
    <x v="0"/>
    <s v="STAFF-1435"/>
    <x v="1207"/>
    <x v="1"/>
    <x v="2"/>
    <x v="0"/>
    <s v="No"/>
    <s v="Y"/>
    <n v="2"/>
    <n v="-2"/>
    <n v="0"/>
    <n v="36"/>
    <n v="0"/>
    <m/>
    <n v="0"/>
    <n v="1"/>
    <n v="172"/>
    <n v="4"/>
    <x v="2"/>
    <n v="1"/>
    <n v="1"/>
    <n v="37"/>
    <n v="2"/>
    <n v="2"/>
    <n v="4"/>
    <n v="5810"/>
    <n v="22604"/>
    <n v="1"/>
    <n v="16"/>
    <n v="3"/>
    <n v="3"/>
    <n v="80"/>
    <n v="0"/>
    <n v="10"/>
    <n v="2"/>
    <n v="10"/>
    <n v="4"/>
    <n v="1"/>
    <n v="8"/>
  </r>
  <r>
    <s v="No"/>
    <s v="Travel_Rarely"/>
    <x v="0"/>
    <s v="Current Employees"/>
    <x v="1"/>
    <x v="0"/>
    <s v="STAFF-1659"/>
    <x v="1208"/>
    <x v="1"/>
    <x v="2"/>
    <x v="0"/>
    <s v="No"/>
    <s v="Y"/>
    <n v="4"/>
    <n v="-2"/>
    <n v="0"/>
    <n v="36"/>
    <n v="0"/>
    <m/>
    <n v="0"/>
    <n v="1"/>
    <n v="311"/>
    <n v="7"/>
    <x v="3"/>
    <n v="1"/>
    <n v="1"/>
    <n v="77"/>
    <n v="3"/>
    <n v="1"/>
    <n v="2"/>
    <n v="2013"/>
    <n v="10950"/>
    <n v="2"/>
    <n v="11"/>
    <n v="3"/>
    <n v="3"/>
    <n v="80"/>
    <n v="0"/>
    <n v="15"/>
    <n v="3"/>
    <n v="4"/>
    <n v="3"/>
    <n v="1"/>
    <n v="3"/>
  </r>
  <r>
    <s v="No"/>
    <s v="Travel_Rarely"/>
    <x v="4"/>
    <s v="Current Employees"/>
    <x v="1"/>
    <x v="0"/>
    <s v="STAFF-1533"/>
    <x v="1209"/>
    <x v="1"/>
    <x v="2"/>
    <x v="0"/>
    <s v="No"/>
    <s v="Y"/>
    <n v="2"/>
    <n v="-2"/>
    <n v="0"/>
    <n v="23"/>
    <n v="0"/>
    <m/>
    <n v="0"/>
    <n v="1"/>
    <n v="507"/>
    <n v="20"/>
    <x v="1"/>
    <n v="1"/>
    <n v="1"/>
    <n v="97"/>
    <n v="3"/>
    <n v="2"/>
    <n v="3"/>
    <n v="2272"/>
    <n v="24812"/>
    <n v="0"/>
    <n v="14"/>
    <n v="3"/>
    <n v="2"/>
    <n v="80"/>
    <n v="0"/>
    <n v="5"/>
    <n v="3"/>
    <n v="4"/>
    <n v="3"/>
    <n v="1"/>
    <n v="2"/>
  </r>
  <r>
    <s v="No"/>
    <s v="Travel_Rarely"/>
    <x v="2"/>
    <s v="Current Employees"/>
    <x v="1"/>
    <x v="2"/>
    <s v="STAFF-1577"/>
    <x v="1210"/>
    <x v="1"/>
    <x v="1"/>
    <x v="0"/>
    <s v="No"/>
    <s v="Y"/>
    <n v="4"/>
    <n v="-2"/>
    <n v="0"/>
    <n v="34"/>
    <n v="0"/>
    <m/>
    <n v="0"/>
    <n v="1"/>
    <n v="479"/>
    <n v="7"/>
    <x v="2"/>
    <n v="1"/>
    <n v="1"/>
    <n v="35"/>
    <n v="3"/>
    <n v="1"/>
    <n v="4"/>
    <n v="2972"/>
    <n v="22061"/>
    <n v="1"/>
    <n v="13"/>
    <n v="3"/>
    <n v="3"/>
    <n v="80"/>
    <n v="0"/>
    <n v="1"/>
    <n v="1"/>
    <n v="1"/>
    <n v="0"/>
    <n v="0"/>
    <n v="0"/>
  </r>
  <r>
    <s v="No"/>
    <s v="Travel_Rarely"/>
    <x v="0"/>
    <s v="Current Employees"/>
    <x v="1"/>
    <x v="0"/>
    <s v="STAFF-2014"/>
    <x v="1211"/>
    <x v="1"/>
    <x v="1"/>
    <x v="0"/>
    <s v="No"/>
    <s v="Y"/>
    <n v="2"/>
    <n v="-2"/>
    <n v="0"/>
    <n v="39"/>
    <n v="0"/>
    <m/>
    <n v="0"/>
    <n v="1"/>
    <n v="116"/>
    <n v="24"/>
    <x v="1"/>
    <n v="1"/>
    <n v="1"/>
    <n v="52"/>
    <n v="3"/>
    <n v="2"/>
    <n v="4"/>
    <n v="4108"/>
    <n v="5340"/>
    <n v="7"/>
    <n v="13"/>
    <n v="3"/>
    <n v="1"/>
    <n v="80"/>
    <n v="0"/>
    <n v="18"/>
    <n v="3"/>
    <n v="7"/>
    <n v="7"/>
    <n v="1"/>
    <n v="7"/>
  </r>
  <r>
    <s v="No"/>
    <s v="Travel_Rarely"/>
    <x v="4"/>
    <s v="Current Employees"/>
    <x v="1"/>
    <x v="0"/>
    <s v="STAFF-1981"/>
    <x v="1212"/>
    <x v="1"/>
    <x v="4"/>
    <x v="0"/>
    <s v="No"/>
    <s v="Y"/>
    <n v="2"/>
    <n v="-2"/>
    <n v="0"/>
    <n v="24"/>
    <n v="0"/>
    <m/>
    <n v="0"/>
    <n v="1"/>
    <n v="771"/>
    <n v="1"/>
    <x v="0"/>
    <n v="1"/>
    <n v="2"/>
    <n v="45"/>
    <n v="2"/>
    <n v="2"/>
    <n v="3"/>
    <n v="4617"/>
    <n v="14120"/>
    <n v="1"/>
    <n v="12"/>
    <n v="3"/>
    <n v="2"/>
    <n v="80"/>
    <n v="0"/>
    <n v="4"/>
    <n v="2"/>
    <n v="4"/>
    <n v="3"/>
    <n v="1"/>
    <n v="2"/>
  </r>
  <r>
    <s v="No"/>
    <s v="Travel_Rarely"/>
    <x v="0"/>
    <s v="Current Employees"/>
    <x v="1"/>
    <x v="2"/>
    <s v="STAFF-2008"/>
    <x v="1213"/>
    <x v="1"/>
    <x v="1"/>
    <x v="0"/>
    <s v="No"/>
    <s v="Y"/>
    <n v="5"/>
    <n v="-2"/>
    <n v="0"/>
    <n v="35"/>
    <n v="0"/>
    <m/>
    <n v="0"/>
    <n v="1"/>
    <n v="1395"/>
    <n v="9"/>
    <x v="2"/>
    <n v="1"/>
    <n v="2"/>
    <n v="48"/>
    <n v="3"/>
    <n v="2"/>
    <n v="3"/>
    <n v="5098"/>
    <n v="18698"/>
    <n v="1"/>
    <n v="19"/>
    <n v="3"/>
    <n v="2"/>
    <n v="80"/>
    <n v="0"/>
    <n v="10"/>
    <n v="3"/>
    <n v="10"/>
    <n v="7"/>
    <n v="0"/>
    <n v="8"/>
  </r>
  <r>
    <s v="No"/>
    <s v="Travel_Rarely"/>
    <x v="0"/>
    <s v="Current Employees"/>
    <x v="1"/>
    <x v="0"/>
    <s v="STAFF-1814"/>
    <x v="1214"/>
    <x v="1"/>
    <x v="4"/>
    <x v="0"/>
    <s v="No"/>
    <s v="Y"/>
    <n v="3"/>
    <n v="-2"/>
    <n v="0"/>
    <n v="41"/>
    <n v="0"/>
    <m/>
    <n v="0"/>
    <n v="1"/>
    <n v="447"/>
    <n v="5"/>
    <x v="3"/>
    <n v="1"/>
    <n v="2"/>
    <n v="85"/>
    <n v="4"/>
    <n v="2"/>
    <n v="2"/>
    <n v="6870"/>
    <n v="15530"/>
    <n v="3"/>
    <n v="12"/>
    <n v="3"/>
    <n v="1"/>
    <n v="80"/>
    <n v="0"/>
    <n v="11"/>
    <n v="1"/>
    <n v="3"/>
    <n v="2"/>
    <n v="1"/>
    <n v="2"/>
  </r>
  <r>
    <s v="No"/>
    <s v="Travel_Rarely"/>
    <x v="0"/>
    <s v="Current Employees"/>
    <x v="1"/>
    <x v="0"/>
    <s v="STAFF-2048"/>
    <x v="1215"/>
    <x v="1"/>
    <x v="1"/>
    <x v="0"/>
    <s v="No"/>
    <s v="Y"/>
    <n v="2"/>
    <n v="-2"/>
    <n v="0"/>
    <n v="40"/>
    <n v="0"/>
    <m/>
    <n v="0"/>
    <n v="1"/>
    <n v="1322"/>
    <n v="2"/>
    <x v="2"/>
    <n v="1"/>
    <n v="3"/>
    <n v="52"/>
    <n v="2"/>
    <n v="1"/>
    <n v="3"/>
    <n v="2809"/>
    <n v="2725"/>
    <n v="2"/>
    <n v="14"/>
    <n v="3"/>
    <n v="4"/>
    <n v="80"/>
    <n v="0"/>
    <n v="8"/>
    <n v="3"/>
    <n v="2"/>
    <n v="2"/>
    <n v="2"/>
    <n v="2"/>
  </r>
  <r>
    <s v="No"/>
    <s v="Travel_Rarely"/>
    <x v="2"/>
    <s v="Current Employees"/>
    <x v="1"/>
    <x v="2"/>
    <s v="STAFF-1952"/>
    <x v="1216"/>
    <x v="1"/>
    <x v="2"/>
    <x v="0"/>
    <s v="No"/>
    <s v="Y"/>
    <n v="6"/>
    <n v="-2"/>
    <n v="0"/>
    <n v="26"/>
    <n v="0"/>
    <m/>
    <n v="0"/>
    <n v="1"/>
    <n v="157"/>
    <n v="1"/>
    <x v="3"/>
    <n v="1"/>
    <n v="3"/>
    <n v="95"/>
    <n v="3"/>
    <n v="1"/>
    <n v="1"/>
    <n v="2867"/>
    <n v="20006"/>
    <n v="0"/>
    <n v="13"/>
    <n v="3"/>
    <n v="4"/>
    <n v="80"/>
    <n v="0"/>
    <n v="8"/>
    <n v="2"/>
    <n v="7"/>
    <n v="7"/>
    <n v="7"/>
    <n v="6"/>
  </r>
  <r>
    <s v="No"/>
    <s v="Travel_Rarely"/>
    <x v="1"/>
    <s v="Current Employees"/>
    <x v="1"/>
    <x v="0"/>
    <s v="STAFF-1727"/>
    <x v="1217"/>
    <x v="1"/>
    <x v="4"/>
    <x v="0"/>
    <s v="No"/>
    <s v="Y"/>
    <n v="3"/>
    <n v="-2"/>
    <n v="0"/>
    <n v="46"/>
    <n v="0"/>
    <m/>
    <n v="0"/>
    <n v="1"/>
    <n v="717"/>
    <n v="13"/>
    <x v="2"/>
    <n v="1"/>
    <n v="3"/>
    <n v="34"/>
    <n v="3"/>
    <n v="2"/>
    <n v="2"/>
    <n v="5562"/>
    <n v="9697"/>
    <n v="6"/>
    <n v="14"/>
    <n v="3"/>
    <n v="4"/>
    <n v="80"/>
    <n v="0"/>
    <n v="19"/>
    <n v="3"/>
    <n v="10"/>
    <n v="7"/>
    <n v="0"/>
    <n v="9"/>
  </r>
  <r>
    <s v="No"/>
    <s v="Travel_Rarely"/>
    <x v="1"/>
    <s v="Current Employees"/>
    <x v="1"/>
    <x v="0"/>
    <s v="STAFF-1677"/>
    <x v="1218"/>
    <x v="1"/>
    <x v="5"/>
    <x v="0"/>
    <s v="No"/>
    <s v="Y"/>
    <n v="2"/>
    <n v="-2"/>
    <n v="0"/>
    <n v="49"/>
    <n v="0"/>
    <m/>
    <n v="0"/>
    <n v="1"/>
    <n v="809"/>
    <n v="1"/>
    <x v="3"/>
    <n v="1"/>
    <n v="3"/>
    <n v="36"/>
    <n v="3"/>
    <n v="4"/>
    <n v="3"/>
    <n v="15379"/>
    <n v="22384"/>
    <n v="4"/>
    <n v="14"/>
    <n v="3"/>
    <n v="1"/>
    <n v="80"/>
    <n v="0"/>
    <n v="23"/>
    <n v="3"/>
    <n v="8"/>
    <n v="7"/>
    <n v="0"/>
    <n v="0"/>
  </r>
  <r>
    <s v="No"/>
    <s v="Travel_Rarely"/>
    <x v="4"/>
    <s v="Current Employees"/>
    <x v="1"/>
    <x v="2"/>
    <s v="STAFF-1623"/>
    <x v="1219"/>
    <x v="1"/>
    <x v="1"/>
    <x v="0"/>
    <s v="No"/>
    <s v="Y"/>
    <n v="2"/>
    <n v="-2"/>
    <n v="0"/>
    <n v="21"/>
    <n v="0"/>
    <m/>
    <n v="0"/>
    <n v="1"/>
    <n v="546"/>
    <n v="5"/>
    <x v="1"/>
    <n v="1"/>
    <n v="3"/>
    <n v="97"/>
    <n v="3"/>
    <n v="1"/>
    <n v="4"/>
    <n v="3117"/>
    <n v="26009"/>
    <n v="1"/>
    <n v="18"/>
    <n v="3"/>
    <n v="3"/>
    <n v="80"/>
    <n v="0"/>
    <n v="3"/>
    <n v="3"/>
    <n v="2"/>
    <n v="2"/>
    <n v="2"/>
    <n v="2"/>
  </r>
  <r>
    <s v="No"/>
    <s v="Travel_Rarely"/>
    <x v="2"/>
    <s v="Current Employees"/>
    <x v="1"/>
    <x v="1"/>
    <s v="STAFF-1417"/>
    <x v="1220"/>
    <x v="1"/>
    <x v="2"/>
    <x v="0"/>
    <s v="No"/>
    <s v="Y"/>
    <n v="2"/>
    <n v="-2"/>
    <n v="0"/>
    <n v="26"/>
    <n v="0"/>
    <m/>
    <n v="0"/>
    <n v="1"/>
    <n v="652"/>
    <n v="7"/>
    <x v="3"/>
    <n v="1"/>
    <n v="3"/>
    <n v="100"/>
    <n v="4"/>
    <n v="1"/>
    <n v="1"/>
    <n v="3578"/>
    <n v="23577"/>
    <n v="0"/>
    <n v="12"/>
    <n v="3"/>
    <n v="4"/>
    <n v="80"/>
    <n v="0"/>
    <n v="8"/>
    <n v="3"/>
    <n v="7"/>
    <n v="7"/>
    <n v="0"/>
    <n v="7"/>
  </r>
  <r>
    <s v="No"/>
    <s v="Travel_Rarely"/>
    <x v="0"/>
    <s v="Current Employees"/>
    <x v="1"/>
    <x v="2"/>
    <s v="STAFF-1564"/>
    <x v="1221"/>
    <x v="1"/>
    <x v="2"/>
    <x v="0"/>
    <s v="No"/>
    <s v="Y"/>
    <n v="3"/>
    <n v="-2"/>
    <n v="0"/>
    <n v="35"/>
    <n v="0"/>
    <m/>
    <n v="0"/>
    <n v="1"/>
    <n v="992"/>
    <n v="1"/>
    <x v="3"/>
    <n v="1"/>
    <n v="4"/>
    <n v="68"/>
    <n v="2"/>
    <n v="1"/>
    <n v="1"/>
    <n v="2450"/>
    <n v="21731"/>
    <n v="1"/>
    <n v="19"/>
    <n v="3"/>
    <n v="2"/>
    <n v="80"/>
    <n v="0"/>
    <n v="3"/>
    <n v="3"/>
    <n v="3"/>
    <n v="0"/>
    <n v="1"/>
    <n v="2"/>
  </r>
  <r>
    <s v="No"/>
    <s v="Travel_Rarely"/>
    <x v="2"/>
    <s v="Current Employees"/>
    <x v="1"/>
    <x v="0"/>
    <s v="STAFF-1545"/>
    <x v="1222"/>
    <x v="1"/>
    <x v="3"/>
    <x v="0"/>
    <s v="No"/>
    <s v="Y"/>
    <n v="2"/>
    <n v="-2"/>
    <n v="0"/>
    <n v="33"/>
    <n v="0"/>
    <m/>
    <n v="0"/>
    <n v="1"/>
    <n v="575"/>
    <n v="25"/>
    <x v="3"/>
    <n v="1"/>
    <n v="4"/>
    <n v="44"/>
    <n v="2"/>
    <n v="2"/>
    <n v="2"/>
    <n v="4320"/>
    <n v="24152"/>
    <n v="1"/>
    <n v="13"/>
    <n v="3"/>
    <n v="4"/>
    <n v="80"/>
    <n v="0"/>
    <n v="5"/>
    <n v="3"/>
    <n v="5"/>
    <n v="3"/>
    <n v="0"/>
    <n v="2"/>
  </r>
  <r>
    <s v="No"/>
    <s v="Travel_Rarely"/>
    <x v="2"/>
    <s v="Current Employees"/>
    <x v="1"/>
    <x v="0"/>
    <s v="STAFF-1883"/>
    <x v="1223"/>
    <x v="1"/>
    <x v="2"/>
    <x v="0"/>
    <s v="No"/>
    <s v="Y"/>
    <n v="2"/>
    <n v="-2"/>
    <n v="0"/>
    <n v="29"/>
    <n v="0"/>
    <m/>
    <n v="0"/>
    <n v="1"/>
    <n v="592"/>
    <n v="7"/>
    <x v="3"/>
    <n v="1"/>
    <n v="4"/>
    <n v="59"/>
    <n v="3"/>
    <n v="1"/>
    <n v="1"/>
    <n v="2062"/>
    <n v="19384"/>
    <n v="3"/>
    <n v="14"/>
    <n v="3"/>
    <n v="2"/>
    <n v="80"/>
    <n v="0"/>
    <n v="11"/>
    <n v="3"/>
    <n v="3"/>
    <n v="2"/>
    <n v="1"/>
    <n v="2"/>
  </r>
  <r>
    <s v="No"/>
    <s v="Travel_Rarely"/>
    <x v="2"/>
    <s v="Current Employees"/>
    <x v="1"/>
    <x v="4"/>
    <s v="STAFF-2038"/>
    <x v="1224"/>
    <x v="1"/>
    <x v="1"/>
    <x v="0"/>
    <s v="No"/>
    <s v="Y"/>
    <n v="4"/>
    <n v="-2"/>
    <n v="0"/>
    <n v="32"/>
    <n v="0"/>
    <m/>
    <n v="0"/>
    <n v="1"/>
    <n v="529"/>
    <n v="2"/>
    <x v="3"/>
    <n v="1"/>
    <n v="4"/>
    <n v="78"/>
    <n v="3"/>
    <n v="1"/>
    <n v="4"/>
    <n v="2439"/>
    <n v="11288"/>
    <n v="1"/>
    <n v="14"/>
    <n v="3"/>
    <n v="4"/>
    <n v="80"/>
    <n v="0"/>
    <n v="4"/>
    <n v="3"/>
    <n v="4"/>
    <n v="2"/>
    <n v="1"/>
    <n v="2"/>
  </r>
  <r>
    <s v="No"/>
    <s v="Travel_Rarely"/>
    <x v="0"/>
    <s v="Current Employees"/>
    <x v="1"/>
    <x v="0"/>
    <s v="STAFF-1475"/>
    <x v="1225"/>
    <x v="1"/>
    <x v="1"/>
    <x v="0"/>
    <s v="No"/>
    <s v="Y"/>
    <n v="3"/>
    <n v="-2"/>
    <n v="0"/>
    <n v="44"/>
    <n v="0"/>
    <m/>
    <n v="0"/>
    <n v="1"/>
    <n v="1467"/>
    <n v="20"/>
    <x v="3"/>
    <n v="1"/>
    <n v="4"/>
    <n v="49"/>
    <n v="3"/>
    <n v="1"/>
    <n v="2"/>
    <n v="3420"/>
    <n v="21158"/>
    <n v="1"/>
    <n v="13"/>
    <n v="3"/>
    <n v="3"/>
    <n v="80"/>
    <n v="0"/>
    <n v="6"/>
    <n v="2"/>
    <n v="5"/>
    <n v="2"/>
    <n v="1"/>
    <n v="3"/>
  </r>
  <r>
    <s v="No"/>
    <s v="Travel_Rarely"/>
    <x v="0"/>
    <s v="Current Employees"/>
    <x v="1"/>
    <x v="0"/>
    <s v="STAFF-1860"/>
    <x v="1226"/>
    <x v="1"/>
    <x v="2"/>
    <x v="0"/>
    <s v="No"/>
    <s v="Y"/>
    <n v="3"/>
    <n v="-2"/>
    <n v="0"/>
    <n v="42"/>
    <n v="0"/>
    <m/>
    <n v="0"/>
    <n v="1"/>
    <n v="1142"/>
    <n v="8"/>
    <x v="3"/>
    <n v="1"/>
    <n v="4"/>
    <n v="81"/>
    <n v="3"/>
    <n v="1"/>
    <n v="3"/>
    <n v="3968"/>
    <n v="13624"/>
    <n v="4"/>
    <n v="13"/>
    <n v="3"/>
    <n v="4"/>
    <n v="80"/>
    <n v="0"/>
    <n v="8"/>
    <n v="3"/>
    <n v="0"/>
    <n v="0"/>
    <n v="0"/>
    <n v="0"/>
  </r>
  <r>
    <s v="No"/>
    <s v="Travel_Rarely"/>
    <x v="4"/>
    <s v="Current Employees"/>
    <x v="1"/>
    <x v="0"/>
    <s v="STAFF-2007"/>
    <x v="1227"/>
    <x v="1"/>
    <x v="1"/>
    <x v="0"/>
    <s v="No"/>
    <s v="Y"/>
    <n v="2"/>
    <n v="-2"/>
    <n v="0"/>
    <n v="22"/>
    <n v="0"/>
    <m/>
    <n v="0"/>
    <n v="1"/>
    <n v="581"/>
    <n v="1"/>
    <x v="0"/>
    <n v="1"/>
    <n v="4"/>
    <n v="63"/>
    <n v="3"/>
    <n v="1"/>
    <n v="3"/>
    <n v="3375"/>
    <n v="17624"/>
    <n v="0"/>
    <n v="12"/>
    <n v="3"/>
    <n v="4"/>
    <n v="80"/>
    <n v="0"/>
    <n v="4"/>
    <n v="4"/>
    <n v="3"/>
    <n v="2"/>
    <n v="1"/>
    <n v="2"/>
  </r>
  <r>
    <s v="No"/>
    <s v="Travel_Rarely"/>
    <x v="4"/>
    <s v="Current Employees"/>
    <x v="1"/>
    <x v="1"/>
    <s v="STAFF-1982"/>
    <x v="1228"/>
    <x v="1"/>
    <x v="2"/>
    <x v="0"/>
    <s v="No"/>
    <s v="Y"/>
    <n v="6"/>
    <n v="-2"/>
    <n v="0"/>
    <n v="23"/>
    <n v="0"/>
    <m/>
    <n v="0"/>
    <n v="1"/>
    <n v="571"/>
    <n v="12"/>
    <x v="0"/>
    <n v="1"/>
    <n v="4"/>
    <n v="78"/>
    <n v="3"/>
    <n v="1"/>
    <n v="4"/>
    <n v="2647"/>
    <n v="13672"/>
    <n v="1"/>
    <n v="13"/>
    <n v="3"/>
    <n v="3"/>
    <n v="80"/>
    <n v="0"/>
    <n v="5"/>
    <n v="4"/>
    <n v="5"/>
    <n v="2"/>
    <n v="1"/>
    <n v="4"/>
  </r>
  <r>
    <s v="No"/>
    <s v="Travel_Rarely"/>
    <x v="1"/>
    <s v="Current Employees"/>
    <x v="1"/>
    <x v="2"/>
    <s v="STAFF-1472"/>
    <x v="1229"/>
    <x v="1"/>
    <x v="7"/>
    <x v="0"/>
    <s v="No"/>
    <s v="Y"/>
    <n v="2"/>
    <n v="-2"/>
    <n v="0"/>
    <n v="53"/>
    <n v="0"/>
    <m/>
    <n v="0"/>
    <n v="1"/>
    <n v="447"/>
    <n v="2"/>
    <x v="3"/>
    <n v="1"/>
    <n v="4"/>
    <n v="39"/>
    <n v="4"/>
    <n v="4"/>
    <n v="2"/>
    <n v="16598"/>
    <n v="19764"/>
    <n v="4"/>
    <n v="12"/>
    <n v="3"/>
    <n v="2"/>
    <n v="80"/>
    <n v="0"/>
    <n v="35"/>
    <n v="2"/>
    <n v="9"/>
    <n v="8"/>
    <n v="8"/>
    <n v="8"/>
  </r>
  <r>
    <s v="No"/>
    <s v="Travel_Rarely"/>
    <x v="2"/>
    <s v="Current Employees"/>
    <x v="0"/>
    <x v="0"/>
    <s v="STAFF-1453"/>
    <x v="1230"/>
    <x v="1"/>
    <x v="0"/>
    <x v="2"/>
    <s v="No"/>
    <s v="Y"/>
    <n v="5"/>
    <n v="-2"/>
    <n v="0"/>
    <n v="31"/>
    <n v="0"/>
    <m/>
    <n v="0"/>
    <n v="1"/>
    <n v="326"/>
    <n v="8"/>
    <x v="0"/>
    <n v="1"/>
    <n v="1"/>
    <n v="31"/>
    <n v="3"/>
    <n v="3"/>
    <n v="4"/>
    <n v="10793"/>
    <n v="8386"/>
    <n v="1"/>
    <n v="18"/>
    <n v="3"/>
    <n v="1"/>
    <n v="80"/>
    <n v="1"/>
    <n v="13"/>
    <n v="3"/>
    <n v="13"/>
    <n v="7"/>
    <n v="9"/>
    <n v="9"/>
  </r>
  <r>
    <s v="No"/>
    <s v="Travel_Rarely"/>
    <x v="2"/>
    <s v="Current Employees"/>
    <x v="0"/>
    <x v="3"/>
    <s v="STAFF-1754"/>
    <x v="1231"/>
    <x v="1"/>
    <x v="0"/>
    <x v="2"/>
    <s v="No"/>
    <s v="Y"/>
    <n v="2"/>
    <n v="-2"/>
    <n v="0"/>
    <n v="30"/>
    <n v="0"/>
    <m/>
    <n v="0"/>
    <n v="1"/>
    <n v="979"/>
    <n v="15"/>
    <x v="0"/>
    <n v="1"/>
    <n v="3"/>
    <n v="94"/>
    <n v="2"/>
    <n v="3"/>
    <n v="2"/>
    <n v="7140"/>
    <n v="3088"/>
    <n v="2"/>
    <n v="11"/>
    <n v="3"/>
    <n v="1"/>
    <n v="80"/>
    <n v="1"/>
    <n v="12"/>
    <n v="3"/>
    <n v="7"/>
    <n v="7"/>
    <n v="1"/>
    <n v="7"/>
  </r>
  <r>
    <s v="No"/>
    <s v="Travel_Rarely"/>
    <x v="0"/>
    <s v="Current Employees"/>
    <x v="0"/>
    <x v="0"/>
    <s v="STAFF-2037"/>
    <x v="1232"/>
    <x v="1"/>
    <x v="0"/>
    <x v="2"/>
    <s v="No"/>
    <s v="Y"/>
    <n v="5"/>
    <n v="-2"/>
    <n v="0"/>
    <n v="41"/>
    <n v="0"/>
    <m/>
    <n v="0"/>
    <n v="1"/>
    <n v="930"/>
    <n v="3"/>
    <x v="3"/>
    <n v="1"/>
    <n v="3"/>
    <n v="57"/>
    <n v="2"/>
    <n v="2"/>
    <n v="2"/>
    <n v="8938"/>
    <n v="12227"/>
    <n v="2"/>
    <n v="11"/>
    <n v="3"/>
    <n v="3"/>
    <n v="80"/>
    <n v="1"/>
    <n v="14"/>
    <n v="3"/>
    <n v="5"/>
    <n v="4"/>
    <n v="0"/>
    <n v="4"/>
  </r>
  <r>
    <s v="No"/>
    <s v="Travel_Rarely"/>
    <x v="2"/>
    <s v="Current Employees"/>
    <x v="0"/>
    <x v="2"/>
    <s v="STAFF-1951"/>
    <x v="1233"/>
    <x v="1"/>
    <x v="0"/>
    <x v="2"/>
    <s v="No"/>
    <s v="Y"/>
    <n v="2"/>
    <n v="-2"/>
    <n v="0"/>
    <n v="34"/>
    <n v="0"/>
    <m/>
    <n v="0"/>
    <n v="1"/>
    <n v="1239"/>
    <n v="13"/>
    <x v="2"/>
    <n v="1"/>
    <n v="4"/>
    <n v="39"/>
    <n v="3"/>
    <n v="3"/>
    <n v="3"/>
    <n v="8628"/>
    <n v="22914"/>
    <n v="1"/>
    <n v="18"/>
    <n v="3"/>
    <n v="3"/>
    <n v="80"/>
    <n v="1"/>
    <n v="9"/>
    <n v="2"/>
    <n v="8"/>
    <n v="7"/>
    <n v="1"/>
    <n v="1"/>
  </r>
  <r>
    <s v="No"/>
    <s v="Travel_Rarely"/>
    <x v="2"/>
    <s v="Current Employees"/>
    <x v="0"/>
    <x v="0"/>
    <s v="STAFF-1497"/>
    <x v="1234"/>
    <x v="1"/>
    <x v="0"/>
    <x v="2"/>
    <s v="No"/>
    <s v="Y"/>
    <n v="3"/>
    <n v="-2"/>
    <n v="0"/>
    <n v="29"/>
    <n v="0"/>
    <m/>
    <n v="0"/>
    <n v="1"/>
    <n v="1246"/>
    <n v="19"/>
    <x v="3"/>
    <n v="1"/>
    <n v="3"/>
    <n v="77"/>
    <n v="2"/>
    <n v="2"/>
    <n v="3"/>
    <n v="8620"/>
    <n v="23757"/>
    <n v="1"/>
    <n v="14"/>
    <n v="3"/>
    <n v="3"/>
    <n v="80"/>
    <n v="2"/>
    <n v="10"/>
    <n v="3"/>
    <n v="10"/>
    <n v="7"/>
    <n v="0"/>
    <n v="4"/>
  </r>
  <r>
    <s v="No"/>
    <s v="Travel_Rarely"/>
    <x v="2"/>
    <s v="Current Employees"/>
    <x v="0"/>
    <x v="2"/>
    <s v="STAFF-1670"/>
    <x v="1235"/>
    <x v="1"/>
    <x v="0"/>
    <x v="2"/>
    <s v="No"/>
    <s v="Y"/>
    <n v="5"/>
    <n v="-2"/>
    <n v="0"/>
    <n v="33"/>
    <n v="0"/>
    <m/>
    <n v="0"/>
    <n v="1"/>
    <n v="392"/>
    <n v="2"/>
    <x v="2"/>
    <n v="1"/>
    <n v="4"/>
    <n v="93"/>
    <n v="3"/>
    <n v="2"/>
    <n v="4"/>
    <n v="5505"/>
    <n v="3921"/>
    <n v="1"/>
    <n v="14"/>
    <n v="3"/>
    <n v="3"/>
    <n v="80"/>
    <n v="2"/>
    <n v="6"/>
    <n v="3"/>
    <n v="6"/>
    <n v="2"/>
    <n v="0"/>
    <n v="4"/>
  </r>
  <r>
    <s v="No"/>
    <s v="Travel_Rarely"/>
    <x v="1"/>
    <s v="Current Employees"/>
    <x v="0"/>
    <x v="3"/>
    <s v="STAFF-1466"/>
    <x v="1236"/>
    <x v="1"/>
    <x v="0"/>
    <x v="2"/>
    <s v="No"/>
    <s v="Y"/>
    <n v="3"/>
    <n v="-2"/>
    <n v="0"/>
    <n v="48"/>
    <n v="0"/>
    <m/>
    <n v="0"/>
    <n v="1"/>
    <n v="1221"/>
    <n v="7"/>
    <x v="3"/>
    <n v="1"/>
    <n v="3"/>
    <n v="96"/>
    <n v="3"/>
    <n v="2"/>
    <n v="2"/>
    <n v="5486"/>
    <n v="24795"/>
    <n v="4"/>
    <n v="11"/>
    <n v="3"/>
    <n v="1"/>
    <n v="80"/>
    <n v="3"/>
    <n v="15"/>
    <n v="3"/>
    <n v="2"/>
    <n v="2"/>
    <n v="2"/>
    <n v="2"/>
  </r>
  <r>
    <s v="No"/>
    <s v="Travel_Rarely"/>
    <x v="0"/>
    <s v="Current Employees"/>
    <x v="0"/>
    <x v="2"/>
    <s v="STAFF-1548"/>
    <x v="1237"/>
    <x v="1"/>
    <x v="0"/>
    <x v="1"/>
    <s v="No"/>
    <s v="Y"/>
    <n v="5"/>
    <n v="-2"/>
    <n v="0"/>
    <n v="40"/>
    <n v="0"/>
    <m/>
    <n v="0"/>
    <n v="1"/>
    <n v="1342"/>
    <n v="9"/>
    <x v="0"/>
    <n v="1"/>
    <n v="1"/>
    <n v="47"/>
    <n v="3"/>
    <n v="2"/>
    <n v="1"/>
    <n v="5473"/>
    <n v="19345"/>
    <n v="0"/>
    <n v="12"/>
    <n v="3"/>
    <n v="4"/>
    <n v="80"/>
    <n v="0"/>
    <n v="9"/>
    <n v="4"/>
    <n v="8"/>
    <n v="4"/>
    <n v="7"/>
    <n v="1"/>
  </r>
  <r>
    <s v="No"/>
    <s v="Travel_Rarely"/>
    <x v="2"/>
    <s v="Current Employees"/>
    <x v="0"/>
    <x v="0"/>
    <s v="STAFF-1560"/>
    <x v="1238"/>
    <x v="1"/>
    <x v="0"/>
    <x v="1"/>
    <s v="No"/>
    <s v="Y"/>
    <n v="6"/>
    <n v="-2"/>
    <n v="0"/>
    <n v="33"/>
    <n v="0"/>
    <m/>
    <n v="0"/>
    <n v="1"/>
    <n v="1242"/>
    <n v="8"/>
    <x v="2"/>
    <n v="1"/>
    <n v="1"/>
    <n v="46"/>
    <n v="3"/>
    <n v="2"/>
    <n v="1"/>
    <n v="6392"/>
    <n v="10589"/>
    <n v="2"/>
    <n v="13"/>
    <n v="3"/>
    <n v="4"/>
    <n v="80"/>
    <n v="1"/>
    <n v="8"/>
    <n v="1"/>
    <n v="2"/>
    <n v="2"/>
    <n v="2"/>
    <n v="2"/>
  </r>
  <r>
    <s v="No"/>
    <s v="Travel_Rarely"/>
    <x v="2"/>
    <s v="Current Employees"/>
    <x v="0"/>
    <x v="0"/>
    <s v="STAFF-1996"/>
    <x v="1239"/>
    <x v="1"/>
    <x v="6"/>
    <x v="1"/>
    <s v="No"/>
    <s v="Y"/>
    <n v="1"/>
    <n v="-2"/>
    <n v="0"/>
    <n v="31"/>
    <n v="0"/>
    <m/>
    <n v="0"/>
    <n v="1"/>
    <n v="1154"/>
    <n v="2"/>
    <x v="0"/>
    <n v="1"/>
    <n v="1"/>
    <n v="54"/>
    <n v="3"/>
    <n v="1"/>
    <n v="3"/>
    <n v="3067"/>
    <n v="6393"/>
    <n v="0"/>
    <n v="19"/>
    <n v="3"/>
    <n v="3"/>
    <n v="80"/>
    <n v="1"/>
    <n v="3"/>
    <n v="3"/>
    <n v="2"/>
    <n v="2"/>
    <n v="1"/>
    <n v="2"/>
  </r>
  <r>
    <s v="No"/>
    <s v="Travel_Rarely"/>
    <x v="2"/>
    <s v="Current Employees"/>
    <x v="0"/>
    <x v="4"/>
    <s v="STAFF-1749"/>
    <x v="1240"/>
    <x v="1"/>
    <x v="0"/>
    <x v="1"/>
    <s v="No"/>
    <s v="Y"/>
    <n v="3"/>
    <n v="-2"/>
    <n v="0"/>
    <n v="31"/>
    <n v="0"/>
    <m/>
    <n v="0"/>
    <n v="1"/>
    <n v="1003"/>
    <n v="5"/>
    <x v="3"/>
    <n v="1"/>
    <n v="4"/>
    <n v="51"/>
    <n v="3"/>
    <n v="2"/>
    <n v="4"/>
    <n v="8346"/>
    <n v="20943"/>
    <n v="1"/>
    <n v="19"/>
    <n v="3"/>
    <n v="3"/>
    <n v="80"/>
    <n v="1"/>
    <n v="6"/>
    <n v="3"/>
    <n v="5"/>
    <n v="2"/>
    <n v="0"/>
    <n v="2"/>
  </r>
  <r>
    <s v="No"/>
    <s v="Travel_Rarely"/>
    <x v="2"/>
    <s v="Current Employees"/>
    <x v="0"/>
    <x v="2"/>
    <s v="STAFF-2013"/>
    <x v="1241"/>
    <x v="1"/>
    <x v="6"/>
    <x v="1"/>
    <s v="No"/>
    <s v="Y"/>
    <n v="2"/>
    <n v="-2"/>
    <n v="0"/>
    <n v="32"/>
    <n v="0"/>
    <m/>
    <n v="0"/>
    <n v="1"/>
    <n v="234"/>
    <n v="1"/>
    <x v="2"/>
    <n v="1"/>
    <n v="2"/>
    <n v="68"/>
    <n v="2"/>
    <n v="1"/>
    <n v="2"/>
    <n v="2269"/>
    <n v="18024"/>
    <n v="0"/>
    <n v="14"/>
    <n v="3"/>
    <n v="2"/>
    <n v="80"/>
    <n v="1"/>
    <n v="3"/>
    <n v="3"/>
    <n v="2"/>
    <n v="2"/>
    <n v="2"/>
    <n v="2"/>
  </r>
  <r>
    <s v="No"/>
    <s v="Travel_Rarely"/>
    <x v="0"/>
    <s v="Current Employees"/>
    <x v="0"/>
    <x v="2"/>
    <s v="STAFF-1945"/>
    <x v="1242"/>
    <x v="1"/>
    <x v="0"/>
    <x v="1"/>
    <s v="No"/>
    <s v="Y"/>
    <n v="2"/>
    <n v="-2"/>
    <n v="0"/>
    <n v="35"/>
    <n v="0"/>
    <m/>
    <n v="0"/>
    <n v="1"/>
    <n v="682"/>
    <n v="18"/>
    <x v="2"/>
    <n v="1"/>
    <n v="2"/>
    <n v="71"/>
    <n v="3"/>
    <n v="2"/>
    <n v="1"/>
    <n v="5561"/>
    <n v="15975"/>
    <n v="0"/>
    <n v="16"/>
    <n v="3"/>
    <n v="4"/>
    <n v="80"/>
    <n v="1"/>
    <n v="6"/>
    <n v="1"/>
    <n v="5"/>
    <n v="3"/>
    <n v="0"/>
    <n v="4"/>
  </r>
  <r>
    <s v="No"/>
    <s v="Travel_Rarely"/>
    <x v="2"/>
    <s v="Current Employees"/>
    <x v="0"/>
    <x v="4"/>
    <s v="STAFF-1568"/>
    <x v="1243"/>
    <x v="1"/>
    <x v="0"/>
    <x v="1"/>
    <s v="No"/>
    <s v="Y"/>
    <n v="3"/>
    <n v="-2"/>
    <n v="0"/>
    <n v="30"/>
    <n v="0"/>
    <m/>
    <n v="0"/>
    <n v="1"/>
    <n v="1288"/>
    <n v="29"/>
    <x v="2"/>
    <n v="1"/>
    <n v="4"/>
    <n v="33"/>
    <n v="3"/>
    <n v="3"/>
    <n v="4"/>
    <n v="9250"/>
    <n v="17799"/>
    <n v="3"/>
    <n v="12"/>
    <n v="3"/>
    <n v="2"/>
    <n v="80"/>
    <n v="1"/>
    <n v="9"/>
    <n v="3"/>
    <n v="4"/>
    <n v="2"/>
    <n v="1"/>
    <n v="3"/>
  </r>
  <r>
    <s v="No"/>
    <s v="Travel_Rarely"/>
    <x v="0"/>
    <s v="Current Employees"/>
    <x v="0"/>
    <x v="0"/>
    <s v="STAFF-1582"/>
    <x v="1244"/>
    <x v="1"/>
    <x v="0"/>
    <x v="1"/>
    <s v="No"/>
    <s v="Y"/>
    <n v="3"/>
    <n v="-2"/>
    <n v="0"/>
    <n v="38"/>
    <n v="0"/>
    <m/>
    <n v="0"/>
    <n v="1"/>
    <n v="1245"/>
    <n v="14"/>
    <x v="3"/>
    <n v="1"/>
    <n v="3"/>
    <n v="80"/>
    <n v="3"/>
    <n v="2"/>
    <n v="2"/>
    <n v="9924"/>
    <n v="12355"/>
    <n v="0"/>
    <n v="11"/>
    <n v="3"/>
    <n v="4"/>
    <n v="80"/>
    <n v="1"/>
    <n v="10"/>
    <n v="3"/>
    <n v="9"/>
    <n v="8"/>
    <n v="7"/>
    <n v="7"/>
  </r>
  <r>
    <s v="No"/>
    <s v="Travel_Rarely"/>
    <x v="2"/>
    <s v="Current Employees"/>
    <x v="0"/>
    <x v="0"/>
    <s v="STAFF-1739"/>
    <x v="1245"/>
    <x v="1"/>
    <x v="0"/>
    <x v="1"/>
    <s v="No"/>
    <s v="Y"/>
    <n v="2"/>
    <n v="-2"/>
    <n v="0"/>
    <n v="32"/>
    <n v="0"/>
    <m/>
    <n v="0"/>
    <n v="1"/>
    <n v="371"/>
    <n v="19"/>
    <x v="3"/>
    <n v="1"/>
    <n v="4"/>
    <n v="80"/>
    <n v="1"/>
    <n v="3"/>
    <n v="3"/>
    <n v="9610"/>
    <n v="3840"/>
    <n v="3"/>
    <n v="13"/>
    <n v="3"/>
    <n v="3"/>
    <n v="80"/>
    <n v="1"/>
    <n v="10"/>
    <n v="1"/>
    <n v="4"/>
    <n v="3"/>
    <n v="0"/>
    <n v="2"/>
  </r>
  <r>
    <s v="No"/>
    <s v="Travel_Rarely"/>
    <x v="0"/>
    <s v="Current Employees"/>
    <x v="0"/>
    <x v="0"/>
    <s v="STAFF-1492"/>
    <x v="1246"/>
    <x v="1"/>
    <x v="6"/>
    <x v="1"/>
    <s v="No"/>
    <s v="Y"/>
    <n v="3"/>
    <n v="-2"/>
    <n v="0"/>
    <n v="35"/>
    <n v="0"/>
    <m/>
    <n v="0"/>
    <n v="1"/>
    <n v="660"/>
    <n v="7"/>
    <x v="1"/>
    <n v="1"/>
    <n v="4"/>
    <n v="76"/>
    <n v="3"/>
    <n v="1"/>
    <n v="3"/>
    <n v="2404"/>
    <n v="16192"/>
    <n v="1"/>
    <n v="13"/>
    <n v="3"/>
    <n v="1"/>
    <n v="80"/>
    <n v="1"/>
    <n v="1"/>
    <n v="3"/>
    <n v="1"/>
    <n v="0"/>
    <n v="0"/>
    <n v="0"/>
  </r>
  <r>
    <s v="No"/>
    <s v="Travel_Rarely"/>
    <x v="2"/>
    <s v="Current Employees"/>
    <x v="0"/>
    <x v="3"/>
    <s v="STAFF-1446"/>
    <x v="1247"/>
    <x v="1"/>
    <x v="0"/>
    <x v="1"/>
    <s v="No"/>
    <s v="Y"/>
    <n v="3"/>
    <n v="-2"/>
    <n v="0"/>
    <n v="32"/>
    <n v="0"/>
    <m/>
    <n v="0"/>
    <n v="1"/>
    <n v="601"/>
    <n v="7"/>
    <x v="4"/>
    <n v="1"/>
    <n v="4"/>
    <n v="97"/>
    <n v="3"/>
    <n v="2"/>
    <n v="2"/>
    <n v="9204"/>
    <n v="23343"/>
    <n v="4"/>
    <n v="12"/>
    <n v="3"/>
    <n v="3"/>
    <n v="80"/>
    <n v="1"/>
    <n v="7"/>
    <n v="2"/>
    <n v="4"/>
    <n v="3"/>
    <n v="0"/>
    <n v="3"/>
  </r>
  <r>
    <s v="No"/>
    <s v="Travel_Rarely"/>
    <x v="0"/>
    <s v="Current Employees"/>
    <x v="0"/>
    <x v="2"/>
    <s v="STAFF-1588"/>
    <x v="1248"/>
    <x v="1"/>
    <x v="0"/>
    <x v="1"/>
    <s v="No"/>
    <s v="Y"/>
    <n v="3"/>
    <n v="-2"/>
    <n v="0"/>
    <n v="39"/>
    <n v="0"/>
    <m/>
    <n v="0"/>
    <n v="1"/>
    <n v="1462"/>
    <n v="6"/>
    <x v="3"/>
    <n v="1"/>
    <n v="4"/>
    <n v="38"/>
    <n v="4"/>
    <n v="3"/>
    <n v="3"/>
    <n v="8237"/>
    <n v="4658"/>
    <n v="2"/>
    <n v="11"/>
    <n v="3"/>
    <n v="1"/>
    <n v="80"/>
    <n v="1"/>
    <n v="11"/>
    <n v="3"/>
    <n v="7"/>
    <n v="6"/>
    <n v="7"/>
    <n v="6"/>
  </r>
  <r>
    <s v="No"/>
    <s v="Travel_Rarely"/>
    <x v="0"/>
    <s v="Current Employees"/>
    <x v="0"/>
    <x v="3"/>
    <s v="STAFF-1787"/>
    <x v="1249"/>
    <x v="1"/>
    <x v="0"/>
    <x v="1"/>
    <s v="No"/>
    <s v="Y"/>
    <n v="2"/>
    <n v="-2"/>
    <n v="0"/>
    <n v="37"/>
    <n v="0"/>
    <m/>
    <n v="0"/>
    <n v="1"/>
    <n v="589"/>
    <n v="9"/>
    <x v="0"/>
    <n v="1"/>
    <n v="2"/>
    <n v="46"/>
    <n v="2"/>
    <n v="2"/>
    <n v="2"/>
    <n v="4189"/>
    <n v="8800"/>
    <n v="1"/>
    <n v="14"/>
    <n v="3"/>
    <n v="1"/>
    <n v="80"/>
    <n v="2"/>
    <n v="5"/>
    <n v="3"/>
    <n v="5"/>
    <n v="2"/>
    <n v="0"/>
    <n v="3"/>
  </r>
  <r>
    <s v="No"/>
    <s v="Travel_Rarely"/>
    <x v="0"/>
    <s v="Current Employees"/>
    <x v="0"/>
    <x v="3"/>
    <s v="STAFF-1908"/>
    <x v="1250"/>
    <x v="1"/>
    <x v="0"/>
    <x v="1"/>
    <s v="No"/>
    <s v="Y"/>
    <n v="1"/>
    <n v="-2"/>
    <n v="0"/>
    <n v="36"/>
    <n v="0"/>
    <m/>
    <n v="0"/>
    <n v="1"/>
    <n v="335"/>
    <n v="17"/>
    <x v="0"/>
    <n v="1"/>
    <n v="3"/>
    <n v="33"/>
    <n v="2"/>
    <n v="2"/>
    <n v="2"/>
    <n v="5507"/>
    <n v="16822"/>
    <n v="2"/>
    <n v="16"/>
    <n v="3"/>
    <n v="3"/>
    <n v="80"/>
    <n v="2"/>
    <n v="12"/>
    <n v="1"/>
    <n v="4"/>
    <n v="2"/>
    <n v="1"/>
    <n v="3"/>
  </r>
  <r>
    <s v="No"/>
    <s v="Travel_Rarely"/>
    <x v="0"/>
    <s v="Current Employees"/>
    <x v="0"/>
    <x v="0"/>
    <s v="STAFF-1995"/>
    <x v="1251"/>
    <x v="1"/>
    <x v="0"/>
    <x v="1"/>
    <s v="No"/>
    <s v="Y"/>
    <n v="3"/>
    <n v="-2"/>
    <n v="0"/>
    <n v="38"/>
    <n v="0"/>
    <m/>
    <n v="0"/>
    <n v="1"/>
    <n v="1321"/>
    <n v="1"/>
    <x v="2"/>
    <n v="1"/>
    <n v="4"/>
    <n v="86"/>
    <n v="3"/>
    <n v="2"/>
    <n v="2"/>
    <n v="4440"/>
    <n v="7636"/>
    <n v="0"/>
    <n v="15"/>
    <n v="3"/>
    <n v="1"/>
    <n v="80"/>
    <n v="2"/>
    <n v="16"/>
    <n v="3"/>
    <n v="15"/>
    <n v="13"/>
    <n v="5"/>
    <n v="8"/>
  </r>
  <r>
    <s v="No"/>
    <s v="Travel_Rarely"/>
    <x v="2"/>
    <s v="Current Employees"/>
    <x v="0"/>
    <x v="0"/>
    <s v="STAFF-1479"/>
    <x v="1252"/>
    <x v="1"/>
    <x v="0"/>
    <x v="1"/>
    <s v="No"/>
    <s v="Y"/>
    <n v="2"/>
    <n v="-2"/>
    <n v="0"/>
    <n v="30"/>
    <n v="0"/>
    <m/>
    <n v="0"/>
    <n v="1"/>
    <n v="1358"/>
    <n v="16"/>
    <x v="1"/>
    <n v="1"/>
    <n v="4"/>
    <n v="96"/>
    <n v="3"/>
    <n v="2"/>
    <n v="3"/>
    <n v="5301"/>
    <n v="2939"/>
    <n v="8"/>
    <n v="15"/>
    <n v="3"/>
    <n v="3"/>
    <n v="80"/>
    <n v="2"/>
    <n v="4"/>
    <n v="2"/>
    <n v="2"/>
    <n v="1"/>
    <n v="2"/>
    <n v="2"/>
  </r>
  <r>
    <s v="No"/>
    <s v="Travel_Rarely"/>
    <x v="0"/>
    <s v="Current Employees"/>
    <x v="0"/>
    <x v="0"/>
    <s v="STAFF-1961"/>
    <x v="1253"/>
    <x v="1"/>
    <x v="6"/>
    <x v="0"/>
    <s v="No"/>
    <s v="Y"/>
    <n v="3"/>
    <n v="-2"/>
    <n v="0"/>
    <n v="38"/>
    <n v="0"/>
    <m/>
    <n v="0"/>
    <n v="1"/>
    <n v="1404"/>
    <n v="1"/>
    <x v="3"/>
    <n v="1"/>
    <n v="1"/>
    <n v="59"/>
    <n v="2"/>
    <n v="1"/>
    <n v="1"/>
    <n v="2858"/>
    <n v="11473"/>
    <n v="4"/>
    <n v="14"/>
    <n v="3"/>
    <n v="1"/>
    <n v="80"/>
    <n v="0"/>
    <n v="20"/>
    <n v="2"/>
    <n v="1"/>
    <n v="0"/>
    <n v="0"/>
    <n v="0"/>
  </r>
  <r>
    <s v="No"/>
    <s v="Travel_Rarely"/>
    <x v="0"/>
    <s v="Current Employees"/>
    <x v="0"/>
    <x v="3"/>
    <s v="STAFF-1975"/>
    <x v="1254"/>
    <x v="1"/>
    <x v="0"/>
    <x v="0"/>
    <s v="No"/>
    <s v="Y"/>
    <n v="3"/>
    <n v="-2"/>
    <n v="0"/>
    <n v="39"/>
    <n v="0"/>
    <m/>
    <n v="0"/>
    <n v="1"/>
    <n v="119"/>
    <n v="15"/>
    <x v="2"/>
    <n v="1"/>
    <n v="2"/>
    <n v="77"/>
    <n v="3"/>
    <n v="4"/>
    <n v="1"/>
    <n v="13341"/>
    <n v="25098"/>
    <n v="0"/>
    <n v="12"/>
    <n v="3"/>
    <n v="1"/>
    <n v="80"/>
    <n v="0"/>
    <n v="21"/>
    <n v="3"/>
    <n v="20"/>
    <n v="8"/>
    <n v="11"/>
    <n v="10"/>
  </r>
  <r>
    <s v="No"/>
    <s v="Travel_Rarely"/>
    <x v="0"/>
    <s v="Current Employees"/>
    <x v="0"/>
    <x v="2"/>
    <s v="STAFF-1740"/>
    <x v="1255"/>
    <x v="1"/>
    <x v="5"/>
    <x v="0"/>
    <s v="No"/>
    <s v="Y"/>
    <n v="3"/>
    <n v="-2"/>
    <n v="0"/>
    <n v="40"/>
    <n v="0"/>
    <m/>
    <n v="0"/>
    <n v="1"/>
    <n v="611"/>
    <n v="7"/>
    <x v="2"/>
    <n v="1"/>
    <n v="2"/>
    <n v="88"/>
    <n v="3"/>
    <n v="5"/>
    <n v="2"/>
    <n v="19833"/>
    <n v="4349"/>
    <n v="1"/>
    <n v="14"/>
    <n v="3"/>
    <n v="2"/>
    <n v="80"/>
    <n v="0"/>
    <n v="21"/>
    <n v="2"/>
    <n v="21"/>
    <n v="8"/>
    <n v="12"/>
    <n v="8"/>
  </r>
  <r>
    <s v="No"/>
    <s v="Travel_Rarely"/>
    <x v="2"/>
    <s v="Current Employees"/>
    <x v="0"/>
    <x v="3"/>
    <s v="STAFF-1924"/>
    <x v="1256"/>
    <x v="1"/>
    <x v="0"/>
    <x v="0"/>
    <s v="No"/>
    <s v="Y"/>
    <n v="2"/>
    <n v="-2"/>
    <n v="0"/>
    <n v="33"/>
    <n v="0"/>
    <m/>
    <n v="0"/>
    <n v="1"/>
    <n v="217"/>
    <n v="10"/>
    <x v="2"/>
    <n v="1"/>
    <n v="2"/>
    <n v="43"/>
    <n v="3"/>
    <n v="2"/>
    <n v="1"/>
    <n v="5487"/>
    <n v="10410"/>
    <n v="1"/>
    <n v="14"/>
    <n v="3"/>
    <n v="2"/>
    <n v="80"/>
    <n v="0"/>
    <n v="10"/>
    <n v="2"/>
    <n v="10"/>
    <n v="4"/>
    <n v="0"/>
    <n v="9"/>
  </r>
  <r>
    <s v="No"/>
    <s v="Travel_Rarely"/>
    <x v="2"/>
    <s v="Current Employees"/>
    <x v="0"/>
    <x v="2"/>
    <s v="STAFF-1650"/>
    <x v="1257"/>
    <x v="1"/>
    <x v="0"/>
    <x v="0"/>
    <s v="No"/>
    <s v="Y"/>
    <n v="2"/>
    <n v="-2"/>
    <n v="0"/>
    <n v="29"/>
    <n v="0"/>
    <m/>
    <n v="0"/>
    <n v="1"/>
    <n v="469"/>
    <n v="10"/>
    <x v="3"/>
    <n v="1"/>
    <n v="3"/>
    <n v="42"/>
    <n v="2"/>
    <n v="2"/>
    <n v="3"/>
    <n v="5869"/>
    <n v="23413"/>
    <n v="9"/>
    <n v="11"/>
    <n v="3"/>
    <n v="3"/>
    <n v="80"/>
    <n v="0"/>
    <n v="8"/>
    <n v="3"/>
    <n v="5"/>
    <n v="2"/>
    <n v="1"/>
    <n v="4"/>
  </r>
  <r>
    <s v="No"/>
    <s v="Travel_Rarely"/>
    <x v="2"/>
    <s v="Current Employees"/>
    <x v="0"/>
    <x v="2"/>
    <s v="STAFF-1836"/>
    <x v="1258"/>
    <x v="1"/>
    <x v="0"/>
    <x v="0"/>
    <s v="No"/>
    <s v="Y"/>
    <n v="4"/>
    <n v="-2"/>
    <n v="0"/>
    <n v="26"/>
    <n v="0"/>
    <m/>
    <n v="0"/>
    <n v="1"/>
    <n v="572"/>
    <n v="10"/>
    <x v="3"/>
    <n v="1"/>
    <n v="3"/>
    <n v="46"/>
    <n v="3"/>
    <n v="2"/>
    <n v="4"/>
    <n v="4684"/>
    <n v="9125"/>
    <n v="1"/>
    <n v="13"/>
    <n v="3"/>
    <n v="1"/>
    <n v="80"/>
    <n v="0"/>
    <n v="5"/>
    <n v="3"/>
    <n v="5"/>
    <n v="3"/>
    <n v="1"/>
    <n v="2"/>
  </r>
  <r>
    <s v="No"/>
    <s v="Travel_Rarely"/>
    <x v="2"/>
    <s v="Current Employees"/>
    <x v="0"/>
    <x v="1"/>
    <s v="STAFF-1478"/>
    <x v="1259"/>
    <x v="1"/>
    <x v="0"/>
    <x v="0"/>
    <s v="No"/>
    <s v="Y"/>
    <n v="2"/>
    <n v="-2"/>
    <n v="0"/>
    <n v="34"/>
    <n v="0"/>
    <m/>
    <n v="0"/>
    <n v="1"/>
    <n v="1326"/>
    <n v="3"/>
    <x v="3"/>
    <n v="1"/>
    <n v="4"/>
    <n v="81"/>
    <n v="1"/>
    <n v="2"/>
    <n v="1"/>
    <n v="4759"/>
    <n v="15891"/>
    <n v="3"/>
    <n v="18"/>
    <n v="3"/>
    <n v="4"/>
    <n v="80"/>
    <n v="0"/>
    <n v="15"/>
    <n v="3"/>
    <n v="13"/>
    <n v="9"/>
    <n v="3"/>
    <n v="12"/>
  </r>
  <r>
    <s v="No"/>
    <s v="Travel_Rarely"/>
    <x v="4"/>
    <s v="Current Employees"/>
    <x v="0"/>
    <x v="0"/>
    <s v="STAFF-1680"/>
    <x v="1260"/>
    <x v="1"/>
    <x v="6"/>
    <x v="0"/>
    <s v="No"/>
    <s v="Y"/>
    <n v="3"/>
    <n v="-2"/>
    <n v="0"/>
    <n v="20"/>
    <n v="0"/>
    <m/>
    <n v="0"/>
    <n v="1"/>
    <n v="727"/>
    <n v="9"/>
    <x v="1"/>
    <n v="1"/>
    <n v="4"/>
    <n v="54"/>
    <n v="3"/>
    <n v="1"/>
    <n v="1"/>
    <n v="2728"/>
    <n v="21082"/>
    <n v="1"/>
    <n v="11"/>
    <n v="3"/>
    <n v="1"/>
    <n v="80"/>
    <n v="0"/>
    <n v="2"/>
    <n v="3"/>
    <n v="2"/>
    <n v="2"/>
    <n v="0"/>
    <n v="2"/>
  </r>
  <r>
    <s v="No"/>
    <s v="Travel_Rarely"/>
    <x v="2"/>
    <s v="Current Employees"/>
    <x v="0"/>
    <x v="2"/>
    <s v="STAFF-1469"/>
    <x v="1261"/>
    <x v="1"/>
    <x v="0"/>
    <x v="0"/>
    <s v="No"/>
    <s v="Y"/>
    <n v="4"/>
    <n v="-2"/>
    <n v="0"/>
    <n v="28"/>
    <n v="0"/>
    <m/>
    <n v="0"/>
    <n v="1"/>
    <n v="866"/>
    <n v="5"/>
    <x v="3"/>
    <n v="1"/>
    <n v="4"/>
    <n v="84"/>
    <n v="3"/>
    <n v="2"/>
    <n v="1"/>
    <n v="8463"/>
    <n v="23490"/>
    <n v="0"/>
    <n v="18"/>
    <n v="3"/>
    <n v="4"/>
    <n v="80"/>
    <n v="0"/>
    <n v="6"/>
    <n v="3"/>
    <n v="5"/>
    <n v="4"/>
    <n v="1"/>
    <n v="3"/>
  </r>
  <r>
    <s v="No"/>
    <s v="Travel_Rarely"/>
    <x v="0"/>
    <s v="Current Employees"/>
    <x v="0"/>
    <x v="3"/>
    <s v="STAFF-1708"/>
    <x v="1262"/>
    <x v="1"/>
    <x v="0"/>
    <x v="0"/>
    <s v="No"/>
    <s v="Y"/>
    <n v="3"/>
    <n v="-2"/>
    <n v="0"/>
    <n v="41"/>
    <n v="0"/>
    <m/>
    <n v="0"/>
    <n v="1"/>
    <n v="918"/>
    <n v="6"/>
    <x v="3"/>
    <n v="1"/>
    <n v="4"/>
    <n v="35"/>
    <n v="3"/>
    <n v="3"/>
    <n v="1"/>
    <n v="9241"/>
    <n v="15869"/>
    <n v="1"/>
    <n v="12"/>
    <n v="3"/>
    <n v="2"/>
    <n v="80"/>
    <n v="0"/>
    <n v="10"/>
    <n v="3"/>
    <n v="10"/>
    <n v="8"/>
    <n v="8"/>
    <n v="7"/>
  </r>
  <r>
    <s v="No"/>
    <s v="Travel_Rarely"/>
    <x v="2"/>
    <s v="Current Employees"/>
    <x v="0"/>
    <x v="3"/>
    <s v="STAFF-1965"/>
    <x v="1263"/>
    <x v="1"/>
    <x v="0"/>
    <x v="0"/>
    <s v="No"/>
    <s v="Y"/>
    <n v="5"/>
    <n v="-2"/>
    <n v="0"/>
    <n v="27"/>
    <n v="0"/>
    <m/>
    <n v="0"/>
    <n v="1"/>
    <n v="954"/>
    <n v="9"/>
    <x v="3"/>
    <n v="1"/>
    <n v="4"/>
    <n v="44"/>
    <n v="3"/>
    <n v="2"/>
    <n v="1"/>
    <n v="4105"/>
    <n v="5099"/>
    <n v="1"/>
    <n v="14"/>
    <n v="3"/>
    <n v="1"/>
    <n v="80"/>
    <n v="0"/>
    <n v="7"/>
    <n v="3"/>
    <n v="7"/>
    <n v="7"/>
    <n v="0"/>
    <n v="7"/>
  </r>
  <r>
    <s v="No"/>
    <s v="Travel_Rarely"/>
    <x v="1"/>
    <s v="Current Employees"/>
    <x v="0"/>
    <x v="0"/>
    <s v="STAFF-1602"/>
    <x v="1264"/>
    <x v="1"/>
    <x v="5"/>
    <x v="0"/>
    <s v="No"/>
    <s v="Y"/>
    <n v="5"/>
    <n v="-2"/>
    <n v="0"/>
    <n v="46"/>
    <n v="0"/>
    <m/>
    <n v="0"/>
    <n v="1"/>
    <n v="563"/>
    <n v="1"/>
    <x v="2"/>
    <n v="1"/>
    <n v="4"/>
    <n v="56"/>
    <n v="4"/>
    <n v="4"/>
    <n v="1"/>
    <n v="17567"/>
    <n v="3156"/>
    <n v="1"/>
    <n v="15"/>
    <n v="3"/>
    <n v="2"/>
    <n v="80"/>
    <n v="0"/>
    <n v="27"/>
    <n v="1"/>
    <n v="26"/>
    <n v="0"/>
    <n v="0"/>
    <n v="12"/>
  </r>
  <r>
    <s v="No"/>
    <s v="Non-Travel"/>
    <x v="4"/>
    <s v="Current Employees"/>
    <x v="1"/>
    <x v="1"/>
    <s v="STAFF-1605"/>
    <x v="1265"/>
    <x v="0"/>
    <x v="1"/>
    <x v="1"/>
    <s v="Yes"/>
    <s v="Y"/>
    <n v="2"/>
    <n v="-2"/>
    <n v="0"/>
    <n v="22"/>
    <n v="0"/>
    <m/>
    <n v="0"/>
    <n v="1"/>
    <n v="457"/>
    <n v="26"/>
    <x v="0"/>
    <n v="1"/>
    <n v="2"/>
    <n v="85"/>
    <n v="2"/>
    <n v="1"/>
    <n v="3"/>
    <n v="2814"/>
    <n v="10293"/>
    <n v="1"/>
    <n v="14"/>
    <n v="3"/>
    <n v="2"/>
    <n v="80"/>
    <n v="0"/>
    <n v="4"/>
    <n v="2"/>
    <n v="4"/>
    <n v="2"/>
    <n v="1"/>
    <n v="3"/>
  </r>
  <r>
    <s v="No"/>
    <s v="Travel_Frequently"/>
    <x v="0"/>
    <s v="Current Employees"/>
    <x v="1"/>
    <x v="2"/>
    <s v="STAFF-1937"/>
    <x v="1266"/>
    <x v="0"/>
    <x v="1"/>
    <x v="2"/>
    <s v="Yes"/>
    <s v="Y"/>
    <n v="3"/>
    <n v="-2"/>
    <n v="0"/>
    <n v="38"/>
    <n v="0"/>
    <m/>
    <n v="0"/>
    <n v="1"/>
    <n v="1394"/>
    <n v="8"/>
    <x v="3"/>
    <n v="1"/>
    <n v="4"/>
    <n v="58"/>
    <n v="2"/>
    <n v="2"/>
    <n v="2"/>
    <n v="2133"/>
    <n v="18115"/>
    <n v="1"/>
    <n v="16"/>
    <n v="3"/>
    <n v="3"/>
    <n v="80"/>
    <n v="1"/>
    <n v="20"/>
    <n v="3"/>
    <n v="20"/>
    <n v="11"/>
    <n v="0"/>
    <n v="7"/>
  </r>
  <r>
    <s v="No"/>
    <s v="Travel_Frequently"/>
    <x v="4"/>
    <s v="Current Employees"/>
    <x v="1"/>
    <x v="4"/>
    <s v="STAFF-1646"/>
    <x v="1267"/>
    <x v="0"/>
    <x v="1"/>
    <x v="0"/>
    <s v="Yes"/>
    <s v="Y"/>
    <n v="2"/>
    <n v="-2"/>
    <n v="0"/>
    <n v="24"/>
    <n v="0"/>
    <m/>
    <n v="0"/>
    <n v="1"/>
    <n v="567"/>
    <n v="2"/>
    <x v="1"/>
    <n v="1"/>
    <n v="4"/>
    <n v="32"/>
    <n v="3"/>
    <n v="1"/>
    <n v="4"/>
    <n v="3760"/>
    <n v="17218"/>
    <n v="1"/>
    <n v="13"/>
    <n v="3"/>
    <n v="3"/>
    <n v="80"/>
    <n v="0"/>
    <n v="6"/>
    <n v="3"/>
    <n v="6"/>
    <n v="3"/>
    <n v="1"/>
    <n v="3"/>
  </r>
  <r>
    <s v="No"/>
    <s v="Travel_Frequently"/>
    <x v="2"/>
    <s v="Current Employees"/>
    <x v="1"/>
    <x v="0"/>
    <s v="STAFF-1850"/>
    <x v="1268"/>
    <x v="0"/>
    <x v="2"/>
    <x v="0"/>
    <s v="Yes"/>
    <s v="Y"/>
    <n v="3"/>
    <n v="-2"/>
    <n v="0"/>
    <n v="27"/>
    <n v="0"/>
    <m/>
    <n v="0"/>
    <n v="1"/>
    <n v="1297"/>
    <n v="5"/>
    <x v="0"/>
    <n v="1"/>
    <n v="4"/>
    <n v="53"/>
    <n v="3"/>
    <n v="1"/>
    <n v="4"/>
    <n v="2379"/>
    <n v="19826"/>
    <n v="0"/>
    <n v="14"/>
    <n v="3"/>
    <n v="3"/>
    <n v="80"/>
    <n v="0"/>
    <n v="6"/>
    <n v="2"/>
    <n v="5"/>
    <n v="4"/>
    <n v="0"/>
    <n v="2"/>
  </r>
  <r>
    <s v="No"/>
    <s v="Travel_Rarely"/>
    <x v="0"/>
    <s v="Current Employees"/>
    <x v="2"/>
    <x v="0"/>
    <s v="STAFF-1683"/>
    <x v="1269"/>
    <x v="0"/>
    <x v="8"/>
    <x v="2"/>
    <s v="Yes"/>
    <s v="Y"/>
    <n v="2"/>
    <n v="-2"/>
    <n v="0"/>
    <n v="44"/>
    <n v="0"/>
    <m/>
    <n v="0"/>
    <n v="1"/>
    <n v="528"/>
    <n v="1"/>
    <x v="3"/>
    <n v="1"/>
    <n v="3"/>
    <n v="44"/>
    <n v="3"/>
    <n v="1"/>
    <n v="4"/>
    <n v="3195"/>
    <n v="4167"/>
    <n v="4"/>
    <n v="18"/>
    <n v="3"/>
    <n v="1"/>
    <n v="80"/>
    <n v="3"/>
    <n v="8"/>
    <n v="3"/>
    <n v="2"/>
    <n v="2"/>
    <n v="2"/>
    <n v="2"/>
  </r>
  <r>
    <s v="No"/>
    <s v="Travel_Rarely"/>
    <x v="0"/>
    <s v="Current Employees"/>
    <x v="2"/>
    <x v="0"/>
    <s v="STAFF-2040"/>
    <x v="1270"/>
    <x v="0"/>
    <x v="8"/>
    <x v="0"/>
    <s v="Yes"/>
    <s v="Y"/>
    <n v="2"/>
    <n v="-2"/>
    <n v="0"/>
    <n v="35"/>
    <n v="0"/>
    <m/>
    <n v="0"/>
    <n v="1"/>
    <n v="1146"/>
    <n v="26"/>
    <x v="2"/>
    <n v="1"/>
    <n v="3"/>
    <n v="31"/>
    <n v="3"/>
    <n v="3"/>
    <n v="4"/>
    <n v="8837"/>
    <n v="16642"/>
    <n v="1"/>
    <n v="16"/>
    <n v="3"/>
    <n v="3"/>
    <n v="80"/>
    <n v="0"/>
    <n v="9"/>
    <n v="3"/>
    <n v="9"/>
    <n v="0"/>
    <n v="1"/>
    <n v="7"/>
  </r>
  <r>
    <s v="No"/>
    <s v="Travel_Rarely"/>
    <x v="0"/>
    <s v="Current Employees"/>
    <x v="1"/>
    <x v="2"/>
    <s v="STAFF-1608"/>
    <x v="1271"/>
    <x v="0"/>
    <x v="7"/>
    <x v="2"/>
    <s v="Yes"/>
    <s v="Y"/>
    <n v="4"/>
    <n v="-2"/>
    <n v="0"/>
    <n v="44"/>
    <n v="0"/>
    <m/>
    <n v="0"/>
    <n v="1"/>
    <n v="1313"/>
    <n v="7"/>
    <x v="3"/>
    <n v="1"/>
    <n v="2"/>
    <n v="31"/>
    <n v="3"/>
    <n v="5"/>
    <n v="4"/>
    <n v="19049"/>
    <n v="3549"/>
    <n v="0"/>
    <n v="14"/>
    <n v="3"/>
    <n v="4"/>
    <n v="80"/>
    <n v="1"/>
    <n v="23"/>
    <n v="2"/>
    <n v="22"/>
    <n v="7"/>
    <n v="1"/>
    <n v="10"/>
  </r>
  <r>
    <s v="No"/>
    <s v="Travel_Rarely"/>
    <x v="1"/>
    <s v="Current Employees"/>
    <x v="1"/>
    <x v="0"/>
    <s v="STAFF-1827"/>
    <x v="1272"/>
    <x v="0"/>
    <x v="3"/>
    <x v="2"/>
    <s v="Yes"/>
    <s v="Y"/>
    <n v="4"/>
    <n v="-2"/>
    <n v="0"/>
    <n v="47"/>
    <n v="0"/>
    <m/>
    <n v="0"/>
    <n v="1"/>
    <n v="1001"/>
    <n v="4"/>
    <x v="3"/>
    <n v="1"/>
    <n v="3"/>
    <n v="92"/>
    <n v="2"/>
    <n v="3"/>
    <n v="2"/>
    <n v="10333"/>
    <n v="19271"/>
    <n v="8"/>
    <n v="12"/>
    <n v="3"/>
    <n v="3"/>
    <n v="80"/>
    <n v="1"/>
    <n v="28"/>
    <n v="3"/>
    <n v="22"/>
    <n v="11"/>
    <n v="14"/>
    <n v="10"/>
  </r>
  <r>
    <s v="No"/>
    <s v="Travel_Rarely"/>
    <x v="1"/>
    <s v="Current Employees"/>
    <x v="1"/>
    <x v="2"/>
    <s v="STAFF-1674"/>
    <x v="1273"/>
    <x v="0"/>
    <x v="2"/>
    <x v="2"/>
    <s v="Yes"/>
    <s v="Y"/>
    <n v="2"/>
    <n v="-2"/>
    <n v="0"/>
    <n v="49"/>
    <n v="0"/>
    <m/>
    <n v="0"/>
    <n v="1"/>
    <n v="464"/>
    <n v="16"/>
    <x v="3"/>
    <n v="1"/>
    <n v="4"/>
    <n v="74"/>
    <n v="3"/>
    <n v="1"/>
    <n v="1"/>
    <n v="2587"/>
    <n v="24941"/>
    <n v="4"/>
    <n v="16"/>
    <n v="3"/>
    <n v="2"/>
    <n v="80"/>
    <n v="1"/>
    <n v="17"/>
    <n v="2"/>
    <n v="2"/>
    <n v="2"/>
    <n v="2"/>
    <n v="2"/>
  </r>
  <r>
    <s v="No"/>
    <s v="Travel_Rarely"/>
    <x v="2"/>
    <s v="Current Employees"/>
    <x v="1"/>
    <x v="2"/>
    <s v="STAFF-1974"/>
    <x v="1274"/>
    <x v="0"/>
    <x v="2"/>
    <x v="2"/>
    <s v="Yes"/>
    <s v="Y"/>
    <n v="4"/>
    <n v="-2"/>
    <n v="0"/>
    <n v="31"/>
    <n v="0"/>
    <m/>
    <n v="0"/>
    <n v="1"/>
    <n v="1276"/>
    <n v="2"/>
    <x v="1"/>
    <n v="1"/>
    <n v="4"/>
    <n v="59"/>
    <n v="1"/>
    <n v="1"/>
    <n v="4"/>
    <n v="1129"/>
    <n v="17536"/>
    <n v="1"/>
    <n v="11"/>
    <n v="3"/>
    <n v="3"/>
    <n v="80"/>
    <n v="3"/>
    <n v="1"/>
    <n v="3"/>
    <n v="1"/>
    <n v="0"/>
    <n v="0"/>
    <n v="0"/>
  </r>
  <r>
    <s v="No"/>
    <s v="Travel_Rarely"/>
    <x v="0"/>
    <s v="Current Employees"/>
    <x v="1"/>
    <x v="1"/>
    <s v="STAFF-1886"/>
    <x v="1275"/>
    <x v="0"/>
    <x v="3"/>
    <x v="1"/>
    <s v="Yes"/>
    <s v="Y"/>
    <n v="2"/>
    <n v="-2"/>
    <n v="0"/>
    <n v="35"/>
    <n v="0"/>
    <m/>
    <n v="0"/>
    <n v="1"/>
    <n v="219"/>
    <n v="16"/>
    <x v="0"/>
    <n v="1"/>
    <n v="4"/>
    <n v="44"/>
    <n v="2"/>
    <n v="2"/>
    <n v="2"/>
    <n v="4788"/>
    <n v="25388"/>
    <n v="0"/>
    <n v="11"/>
    <n v="3"/>
    <n v="4"/>
    <n v="80"/>
    <n v="0"/>
    <n v="4"/>
    <n v="3"/>
    <n v="3"/>
    <n v="2"/>
    <n v="0"/>
    <n v="2"/>
  </r>
  <r>
    <s v="No"/>
    <s v="Travel_Rarely"/>
    <x v="2"/>
    <s v="Current Employees"/>
    <x v="1"/>
    <x v="0"/>
    <s v="STAFF-1893"/>
    <x v="1276"/>
    <x v="0"/>
    <x v="1"/>
    <x v="1"/>
    <s v="Yes"/>
    <s v="Y"/>
    <n v="3"/>
    <n v="-2"/>
    <n v="0"/>
    <n v="26"/>
    <n v="0"/>
    <m/>
    <n v="0"/>
    <n v="1"/>
    <n v="482"/>
    <n v="1"/>
    <x v="0"/>
    <n v="1"/>
    <n v="2"/>
    <n v="90"/>
    <n v="2"/>
    <n v="1"/>
    <n v="3"/>
    <n v="2933"/>
    <n v="14908"/>
    <n v="1"/>
    <n v="13"/>
    <n v="3"/>
    <n v="3"/>
    <n v="80"/>
    <n v="1"/>
    <n v="1"/>
    <n v="2"/>
    <n v="1"/>
    <n v="0"/>
    <n v="1"/>
    <n v="0"/>
  </r>
  <r>
    <s v="No"/>
    <s v="Travel_Rarely"/>
    <x v="0"/>
    <s v="Current Employees"/>
    <x v="1"/>
    <x v="0"/>
    <s v="STAFF-1724"/>
    <x v="1277"/>
    <x v="0"/>
    <x v="3"/>
    <x v="1"/>
    <s v="Yes"/>
    <s v="Y"/>
    <n v="3"/>
    <n v="-2"/>
    <n v="0"/>
    <n v="40"/>
    <n v="0"/>
    <m/>
    <n v="0"/>
    <n v="1"/>
    <n v="369"/>
    <n v="8"/>
    <x v="0"/>
    <n v="1"/>
    <n v="2"/>
    <n v="92"/>
    <n v="3"/>
    <n v="2"/>
    <n v="1"/>
    <n v="6516"/>
    <n v="5041"/>
    <n v="2"/>
    <n v="16"/>
    <n v="3"/>
    <n v="2"/>
    <n v="80"/>
    <n v="1"/>
    <n v="18"/>
    <n v="3"/>
    <n v="1"/>
    <n v="0"/>
    <n v="0"/>
    <n v="0"/>
  </r>
  <r>
    <s v="No"/>
    <s v="Travel_Rarely"/>
    <x v="2"/>
    <s v="Current Employees"/>
    <x v="1"/>
    <x v="2"/>
    <s v="STAFF-2009"/>
    <x v="1278"/>
    <x v="0"/>
    <x v="4"/>
    <x v="1"/>
    <s v="Yes"/>
    <s v="Y"/>
    <n v="6"/>
    <n v="-2"/>
    <n v="0"/>
    <n v="33"/>
    <n v="0"/>
    <m/>
    <n v="0"/>
    <n v="1"/>
    <n v="501"/>
    <n v="15"/>
    <x v="0"/>
    <n v="1"/>
    <n v="2"/>
    <n v="95"/>
    <n v="3"/>
    <n v="2"/>
    <n v="4"/>
    <n v="4878"/>
    <n v="21653"/>
    <n v="0"/>
    <n v="13"/>
    <n v="3"/>
    <n v="1"/>
    <n v="80"/>
    <n v="1"/>
    <n v="10"/>
    <n v="3"/>
    <n v="9"/>
    <n v="7"/>
    <n v="8"/>
    <n v="1"/>
  </r>
  <r>
    <s v="No"/>
    <s v="Travel_Rarely"/>
    <x v="1"/>
    <s v="Current Employees"/>
    <x v="1"/>
    <x v="0"/>
    <s v="STAFF-1661"/>
    <x v="1279"/>
    <x v="0"/>
    <x v="4"/>
    <x v="1"/>
    <s v="Yes"/>
    <s v="Y"/>
    <n v="3"/>
    <n v="-2"/>
    <n v="0"/>
    <n v="49"/>
    <n v="0"/>
    <m/>
    <n v="0"/>
    <n v="1"/>
    <n v="465"/>
    <n v="6"/>
    <x v="1"/>
    <n v="1"/>
    <n v="3"/>
    <n v="41"/>
    <n v="2"/>
    <n v="4"/>
    <n v="3"/>
    <n v="13966"/>
    <n v="11652"/>
    <n v="2"/>
    <n v="19"/>
    <n v="3"/>
    <n v="2"/>
    <n v="80"/>
    <n v="1"/>
    <n v="30"/>
    <n v="3"/>
    <n v="15"/>
    <n v="11"/>
    <n v="2"/>
    <n v="12"/>
  </r>
  <r>
    <s v="No"/>
    <s v="Travel_Rarely"/>
    <x v="0"/>
    <s v="Current Employees"/>
    <x v="1"/>
    <x v="0"/>
    <s v="STAFF-1703"/>
    <x v="1280"/>
    <x v="0"/>
    <x v="4"/>
    <x v="1"/>
    <s v="Yes"/>
    <s v="Y"/>
    <n v="2"/>
    <n v="-2"/>
    <n v="0"/>
    <n v="44"/>
    <n v="0"/>
    <m/>
    <n v="0"/>
    <n v="1"/>
    <n v="921"/>
    <n v="2"/>
    <x v="3"/>
    <n v="1"/>
    <n v="3"/>
    <n v="96"/>
    <n v="4"/>
    <n v="3"/>
    <n v="4"/>
    <n v="7879"/>
    <n v="14810"/>
    <n v="1"/>
    <n v="19"/>
    <n v="3"/>
    <n v="2"/>
    <n v="80"/>
    <n v="1"/>
    <n v="9"/>
    <n v="3"/>
    <n v="8"/>
    <n v="7"/>
    <n v="6"/>
    <n v="7"/>
  </r>
  <r>
    <s v="No"/>
    <s v="Travel_Rarely"/>
    <x v="0"/>
    <s v="Current Employees"/>
    <x v="1"/>
    <x v="2"/>
    <s v="STAFF-1638"/>
    <x v="1281"/>
    <x v="0"/>
    <x v="3"/>
    <x v="1"/>
    <s v="Yes"/>
    <s v="Y"/>
    <n v="6"/>
    <n v="-2"/>
    <n v="0"/>
    <n v="38"/>
    <n v="0"/>
    <m/>
    <n v="0"/>
    <n v="1"/>
    <n v="397"/>
    <n v="2"/>
    <x v="0"/>
    <n v="1"/>
    <n v="4"/>
    <n v="54"/>
    <n v="2"/>
    <n v="3"/>
    <n v="3"/>
    <n v="7756"/>
    <n v="14199"/>
    <n v="3"/>
    <n v="19"/>
    <n v="3"/>
    <n v="4"/>
    <n v="80"/>
    <n v="1"/>
    <n v="10"/>
    <n v="4"/>
    <n v="5"/>
    <n v="4"/>
    <n v="0"/>
    <n v="2"/>
  </r>
  <r>
    <s v="No"/>
    <s v="Travel_Rarely"/>
    <x v="0"/>
    <s v="Current Employees"/>
    <x v="1"/>
    <x v="0"/>
    <s v="STAFF-1614"/>
    <x v="1282"/>
    <x v="0"/>
    <x v="3"/>
    <x v="1"/>
    <s v="Yes"/>
    <s v="Y"/>
    <n v="2"/>
    <n v="-2"/>
    <n v="0"/>
    <n v="36"/>
    <n v="0"/>
    <m/>
    <n v="0"/>
    <n v="1"/>
    <n v="559"/>
    <n v="12"/>
    <x v="2"/>
    <n v="1"/>
    <n v="3"/>
    <n v="76"/>
    <n v="3"/>
    <n v="2"/>
    <n v="3"/>
    <n v="4663"/>
    <n v="12421"/>
    <n v="9"/>
    <n v="12"/>
    <n v="3"/>
    <n v="2"/>
    <n v="80"/>
    <n v="2"/>
    <n v="7"/>
    <n v="3"/>
    <n v="3"/>
    <n v="2"/>
    <n v="1"/>
    <n v="1"/>
  </r>
  <r>
    <s v="No"/>
    <s v="Travel_Rarely"/>
    <x v="0"/>
    <s v="Current Employees"/>
    <x v="1"/>
    <x v="2"/>
    <s v="STAFF-1587"/>
    <x v="1283"/>
    <x v="0"/>
    <x v="4"/>
    <x v="0"/>
    <s v="Yes"/>
    <s v="Y"/>
    <n v="4"/>
    <n v="-2"/>
    <n v="0"/>
    <n v="35"/>
    <n v="0"/>
    <m/>
    <n v="0"/>
    <n v="1"/>
    <n v="670"/>
    <n v="10"/>
    <x v="2"/>
    <n v="1"/>
    <n v="1"/>
    <n v="51"/>
    <n v="3"/>
    <n v="2"/>
    <n v="3"/>
    <n v="6142"/>
    <n v="4223"/>
    <n v="3"/>
    <n v="16"/>
    <n v="3"/>
    <n v="3"/>
    <n v="80"/>
    <n v="0"/>
    <n v="10"/>
    <n v="3"/>
    <n v="5"/>
    <n v="2"/>
    <n v="0"/>
    <n v="4"/>
  </r>
  <r>
    <s v="No"/>
    <s v="Travel_Rarely"/>
    <x v="1"/>
    <s v="Current Employees"/>
    <x v="1"/>
    <x v="2"/>
    <s v="STAFF-1611"/>
    <x v="1284"/>
    <x v="0"/>
    <x v="2"/>
    <x v="0"/>
    <s v="Yes"/>
    <s v="Y"/>
    <n v="3"/>
    <n v="-2"/>
    <n v="0"/>
    <n v="45"/>
    <n v="0"/>
    <m/>
    <n v="0"/>
    <n v="1"/>
    <n v="1015"/>
    <n v="5"/>
    <x v="4"/>
    <n v="1"/>
    <n v="3"/>
    <n v="50"/>
    <n v="1"/>
    <n v="2"/>
    <n v="1"/>
    <n v="5769"/>
    <n v="23447"/>
    <n v="1"/>
    <n v="14"/>
    <n v="3"/>
    <n v="1"/>
    <n v="80"/>
    <n v="0"/>
    <n v="10"/>
    <n v="3"/>
    <n v="10"/>
    <n v="7"/>
    <n v="1"/>
    <n v="4"/>
  </r>
  <r>
    <s v="No"/>
    <s v="Travel_Rarely"/>
    <x v="1"/>
    <s v="Current Employees"/>
    <x v="1"/>
    <x v="2"/>
    <s v="STAFF-1980"/>
    <x v="1285"/>
    <x v="0"/>
    <x v="3"/>
    <x v="0"/>
    <s v="Yes"/>
    <s v="Y"/>
    <n v="3"/>
    <n v="-2"/>
    <n v="0"/>
    <n v="54"/>
    <n v="0"/>
    <m/>
    <n v="0"/>
    <n v="1"/>
    <n v="157"/>
    <n v="10"/>
    <x v="3"/>
    <n v="1"/>
    <n v="3"/>
    <n v="77"/>
    <n v="3"/>
    <n v="2"/>
    <n v="1"/>
    <n v="4440"/>
    <n v="25198"/>
    <n v="6"/>
    <n v="19"/>
    <n v="3"/>
    <n v="4"/>
    <n v="80"/>
    <n v="0"/>
    <n v="9"/>
    <n v="3"/>
    <n v="5"/>
    <n v="2"/>
    <n v="1"/>
    <n v="4"/>
  </r>
  <r>
    <s v="No"/>
    <s v="Travel_Rarely"/>
    <x v="0"/>
    <s v="Current Employees"/>
    <x v="1"/>
    <x v="0"/>
    <s v="STAFF-1641"/>
    <x v="1286"/>
    <x v="0"/>
    <x v="3"/>
    <x v="0"/>
    <s v="Yes"/>
    <s v="Y"/>
    <n v="2"/>
    <n v="-2"/>
    <n v="0"/>
    <n v="40"/>
    <n v="0"/>
    <m/>
    <n v="0"/>
    <n v="1"/>
    <n v="448"/>
    <n v="16"/>
    <x v="3"/>
    <n v="1"/>
    <n v="3"/>
    <n v="84"/>
    <n v="3"/>
    <n v="3"/>
    <n v="4"/>
    <n v="7945"/>
    <n v="19948"/>
    <n v="6"/>
    <n v="15"/>
    <n v="3"/>
    <n v="4"/>
    <n v="80"/>
    <n v="0"/>
    <n v="18"/>
    <n v="2"/>
    <n v="4"/>
    <n v="2"/>
    <n v="3"/>
    <n v="3"/>
  </r>
  <r>
    <s v="No"/>
    <s v="Travel_Rarely"/>
    <x v="0"/>
    <s v="Current Employees"/>
    <x v="0"/>
    <x v="3"/>
    <s v="STAFF-1815"/>
    <x v="1287"/>
    <x v="0"/>
    <x v="0"/>
    <x v="2"/>
    <s v="Yes"/>
    <s v="Y"/>
    <n v="3"/>
    <n v="-2"/>
    <n v="0"/>
    <n v="41"/>
    <n v="0"/>
    <m/>
    <n v="0"/>
    <n v="1"/>
    <n v="796"/>
    <n v="4"/>
    <x v="1"/>
    <n v="1"/>
    <n v="3"/>
    <n v="81"/>
    <n v="3"/>
    <n v="3"/>
    <n v="1"/>
    <n v="10447"/>
    <n v="26458"/>
    <n v="0"/>
    <n v="13"/>
    <n v="3"/>
    <n v="4"/>
    <n v="80"/>
    <n v="1"/>
    <n v="23"/>
    <n v="4"/>
    <n v="22"/>
    <n v="14"/>
    <n v="13"/>
    <n v="5"/>
  </r>
  <r>
    <s v="No"/>
    <s v="Travel_Rarely"/>
    <x v="2"/>
    <s v="Current Employees"/>
    <x v="0"/>
    <x v="2"/>
    <s v="STAFF-1912"/>
    <x v="1288"/>
    <x v="0"/>
    <x v="0"/>
    <x v="2"/>
    <s v="Yes"/>
    <s v="Y"/>
    <n v="2"/>
    <n v="-2"/>
    <n v="0"/>
    <n v="31"/>
    <n v="0"/>
    <m/>
    <n v="0"/>
    <n v="1"/>
    <n v="1079"/>
    <n v="10"/>
    <x v="0"/>
    <n v="1"/>
    <n v="3"/>
    <n v="86"/>
    <n v="3"/>
    <n v="2"/>
    <n v="4"/>
    <n v="6583"/>
    <n v="20115"/>
    <n v="2"/>
    <n v="11"/>
    <n v="3"/>
    <n v="4"/>
    <n v="80"/>
    <n v="1"/>
    <n v="8"/>
    <n v="3"/>
    <n v="5"/>
    <n v="2"/>
    <n v="1"/>
    <n v="4"/>
  </r>
  <r>
    <s v="No"/>
    <s v="Travel_Rarely"/>
    <x v="0"/>
    <s v="Current Employees"/>
    <x v="0"/>
    <x v="0"/>
    <s v="STAFF-1962"/>
    <x v="1289"/>
    <x v="0"/>
    <x v="0"/>
    <x v="1"/>
    <s v="Yes"/>
    <s v="Y"/>
    <n v="2"/>
    <n v="-2"/>
    <n v="0"/>
    <n v="35"/>
    <n v="0"/>
    <m/>
    <n v="0"/>
    <n v="1"/>
    <n v="1224"/>
    <n v="7"/>
    <x v="2"/>
    <n v="1"/>
    <n v="3"/>
    <n v="55"/>
    <n v="3"/>
    <n v="2"/>
    <n v="4"/>
    <n v="5204"/>
    <n v="13586"/>
    <n v="1"/>
    <n v="11"/>
    <n v="3"/>
    <n v="4"/>
    <n v="80"/>
    <n v="0"/>
    <n v="10"/>
    <n v="3"/>
    <n v="10"/>
    <n v="8"/>
    <n v="0"/>
    <n v="9"/>
  </r>
  <r>
    <s v="No"/>
    <s v="Travel_Rarely"/>
    <x v="2"/>
    <s v="Current Employees"/>
    <x v="0"/>
    <x v="2"/>
    <s v="STAFF-1915"/>
    <x v="1290"/>
    <x v="0"/>
    <x v="0"/>
    <x v="1"/>
    <s v="Yes"/>
    <s v="Y"/>
    <n v="3"/>
    <n v="-2"/>
    <n v="0"/>
    <n v="34"/>
    <n v="0"/>
    <m/>
    <n v="0"/>
    <n v="1"/>
    <n v="735"/>
    <n v="3"/>
    <x v="1"/>
    <n v="1"/>
    <n v="4"/>
    <n v="75"/>
    <n v="2"/>
    <n v="2"/>
    <n v="4"/>
    <n v="8103"/>
    <n v="16495"/>
    <n v="3"/>
    <n v="12"/>
    <n v="3"/>
    <n v="3"/>
    <n v="80"/>
    <n v="0"/>
    <n v="9"/>
    <n v="2"/>
    <n v="4"/>
    <n v="2"/>
    <n v="0"/>
    <n v="1"/>
  </r>
  <r>
    <s v="No"/>
    <s v="Travel_Rarely"/>
    <x v="0"/>
    <s v="Current Employees"/>
    <x v="0"/>
    <x v="4"/>
    <s v="STAFF-1880"/>
    <x v="1291"/>
    <x v="0"/>
    <x v="0"/>
    <x v="1"/>
    <s v="Yes"/>
    <s v="Y"/>
    <n v="4"/>
    <n v="-2"/>
    <n v="0"/>
    <n v="36"/>
    <n v="0"/>
    <m/>
    <n v="0"/>
    <n v="1"/>
    <n v="1266"/>
    <n v="10"/>
    <x v="2"/>
    <n v="1"/>
    <n v="4"/>
    <n v="63"/>
    <n v="2"/>
    <n v="2"/>
    <n v="4"/>
    <n v="5673"/>
    <n v="6060"/>
    <n v="1"/>
    <n v="13"/>
    <n v="3"/>
    <n v="1"/>
    <n v="80"/>
    <n v="1"/>
    <n v="10"/>
    <n v="3"/>
    <n v="10"/>
    <n v="9"/>
    <n v="1"/>
    <n v="7"/>
  </r>
  <r>
    <s v="No"/>
    <s v="Travel_Rarely"/>
    <x v="1"/>
    <s v="Current Employees"/>
    <x v="0"/>
    <x v="2"/>
    <s v="STAFF-1503"/>
    <x v="1292"/>
    <x v="0"/>
    <x v="0"/>
    <x v="1"/>
    <s v="Yes"/>
    <s v="Y"/>
    <n v="4"/>
    <n v="-2"/>
    <n v="0"/>
    <n v="47"/>
    <n v="0"/>
    <m/>
    <n v="0"/>
    <n v="1"/>
    <n v="571"/>
    <n v="14"/>
    <x v="3"/>
    <n v="1"/>
    <n v="3"/>
    <n v="78"/>
    <n v="3"/>
    <n v="2"/>
    <n v="3"/>
    <n v="4591"/>
    <n v="24200"/>
    <n v="3"/>
    <n v="17"/>
    <n v="3"/>
    <n v="3"/>
    <n v="80"/>
    <n v="1"/>
    <n v="11"/>
    <n v="2"/>
    <n v="5"/>
    <n v="4"/>
    <n v="1"/>
    <n v="2"/>
  </r>
  <r>
    <s v="No"/>
    <s v="Travel_Rarely"/>
    <x v="3"/>
    <s v="Current Employees"/>
    <x v="0"/>
    <x v="0"/>
    <s v="STAFF-1938"/>
    <x v="1293"/>
    <x v="0"/>
    <x v="5"/>
    <x v="1"/>
    <s v="Yes"/>
    <s v="Y"/>
    <n v="2"/>
    <n v="-2"/>
    <n v="0"/>
    <n v="58"/>
    <n v="0"/>
    <m/>
    <n v="0"/>
    <n v="1"/>
    <n v="605"/>
    <n v="21"/>
    <x v="3"/>
    <n v="1"/>
    <n v="4"/>
    <n v="72"/>
    <n v="3"/>
    <n v="4"/>
    <n v="4"/>
    <n v="17875"/>
    <n v="11761"/>
    <n v="4"/>
    <n v="13"/>
    <n v="3"/>
    <n v="3"/>
    <n v="80"/>
    <n v="1"/>
    <n v="29"/>
    <n v="2"/>
    <n v="1"/>
    <n v="0"/>
    <n v="0"/>
    <n v="0"/>
  </r>
  <r>
    <s v="No"/>
    <s v="Travel_Rarely"/>
    <x v="4"/>
    <s v="Current Employees"/>
    <x v="0"/>
    <x v="2"/>
    <s v="STAFF-1445"/>
    <x v="1294"/>
    <x v="0"/>
    <x v="0"/>
    <x v="1"/>
    <s v="Yes"/>
    <s v="Y"/>
    <n v="3"/>
    <n v="-2"/>
    <n v="0"/>
    <n v="24"/>
    <n v="0"/>
    <m/>
    <n v="0"/>
    <n v="1"/>
    <n v="1476"/>
    <n v="4"/>
    <x v="1"/>
    <n v="1"/>
    <n v="4"/>
    <n v="42"/>
    <n v="3"/>
    <n v="2"/>
    <n v="3"/>
    <n v="4162"/>
    <n v="15211"/>
    <n v="1"/>
    <n v="12"/>
    <n v="3"/>
    <n v="3"/>
    <n v="80"/>
    <n v="2"/>
    <n v="5"/>
    <n v="3"/>
    <n v="5"/>
    <n v="4"/>
    <n v="0"/>
    <n v="3"/>
  </r>
  <r>
    <s v="No"/>
    <s v="Travel_Rarely"/>
    <x v="0"/>
    <s v="Current Employees"/>
    <x v="0"/>
    <x v="3"/>
    <s v="STAFF-1425"/>
    <x v="1295"/>
    <x v="0"/>
    <x v="0"/>
    <x v="0"/>
    <s v="Yes"/>
    <s v="Y"/>
    <n v="3"/>
    <n v="-2"/>
    <n v="0"/>
    <n v="36"/>
    <n v="0"/>
    <m/>
    <n v="0"/>
    <n v="1"/>
    <n v="1174"/>
    <n v="3"/>
    <x v="2"/>
    <n v="1"/>
    <n v="1"/>
    <n v="99"/>
    <n v="3"/>
    <n v="2"/>
    <n v="1"/>
    <n v="9278"/>
    <n v="20763"/>
    <n v="3"/>
    <n v="16"/>
    <n v="3"/>
    <n v="4"/>
    <n v="80"/>
    <n v="0"/>
    <n v="15"/>
    <n v="3"/>
    <n v="5"/>
    <n v="4"/>
    <n v="0"/>
    <n v="1"/>
  </r>
  <r>
    <s v="No"/>
    <s v="Non-Travel"/>
    <x v="0"/>
    <s v="Current Employees"/>
    <x v="1"/>
    <x v="0"/>
    <s v="STAFF-1552"/>
    <x v="1296"/>
    <x v="1"/>
    <x v="4"/>
    <x v="2"/>
    <s v="Yes"/>
    <s v="Y"/>
    <n v="2"/>
    <n v="-2"/>
    <n v="0"/>
    <n v="40"/>
    <n v="0"/>
    <m/>
    <n v="0"/>
    <n v="1"/>
    <n v="1142"/>
    <n v="8"/>
    <x v="0"/>
    <n v="1"/>
    <n v="4"/>
    <n v="72"/>
    <n v="3"/>
    <n v="2"/>
    <n v="4"/>
    <n v="4069"/>
    <n v="8841"/>
    <n v="3"/>
    <n v="18"/>
    <n v="3"/>
    <n v="3"/>
    <n v="80"/>
    <n v="0"/>
    <n v="8"/>
    <n v="3"/>
    <n v="2"/>
    <n v="2"/>
    <n v="2"/>
    <n v="2"/>
  </r>
  <r>
    <s v="No"/>
    <s v="Non-Travel"/>
    <x v="2"/>
    <s v="Current Employees"/>
    <x v="1"/>
    <x v="2"/>
    <s v="STAFF-1948"/>
    <x v="1297"/>
    <x v="1"/>
    <x v="1"/>
    <x v="2"/>
    <s v="Yes"/>
    <s v="Y"/>
    <n v="3"/>
    <n v="-2"/>
    <n v="0"/>
    <n v="31"/>
    <n v="0"/>
    <m/>
    <n v="0"/>
    <n v="1"/>
    <n v="976"/>
    <n v="3"/>
    <x v="0"/>
    <n v="1"/>
    <n v="3"/>
    <n v="48"/>
    <n v="3"/>
    <n v="1"/>
    <n v="1"/>
    <n v="3065"/>
    <n v="3995"/>
    <n v="1"/>
    <n v="13"/>
    <n v="3"/>
    <n v="4"/>
    <n v="80"/>
    <n v="1"/>
    <n v="4"/>
    <n v="4"/>
    <n v="4"/>
    <n v="2"/>
    <n v="2"/>
    <n v="3"/>
  </r>
  <r>
    <s v="No"/>
    <s v="Non-Travel"/>
    <x v="0"/>
    <s v="Current Employees"/>
    <x v="1"/>
    <x v="0"/>
    <s v="STAFF-1737"/>
    <x v="1298"/>
    <x v="1"/>
    <x v="2"/>
    <x v="1"/>
    <s v="Yes"/>
    <s v="Y"/>
    <n v="2"/>
    <n v="-2"/>
    <n v="0"/>
    <n v="39"/>
    <n v="0"/>
    <m/>
    <n v="0"/>
    <n v="1"/>
    <n v="792"/>
    <n v="1"/>
    <x v="3"/>
    <n v="1"/>
    <n v="4"/>
    <n v="77"/>
    <n v="3"/>
    <n v="2"/>
    <n v="4"/>
    <n v="6472"/>
    <n v="8989"/>
    <n v="1"/>
    <n v="15"/>
    <n v="3"/>
    <n v="4"/>
    <n v="80"/>
    <n v="1"/>
    <n v="9"/>
    <n v="3"/>
    <n v="9"/>
    <n v="8"/>
    <n v="5"/>
    <n v="8"/>
  </r>
  <r>
    <s v="No"/>
    <s v="Non-Travel"/>
    <x v="2"/>
    <s v="Current Employees"/>
    <x v="0"/>
    <x v="0"/>
    <s v="STAFF-1774"/>
    <x v="1299"/>
    <x v="1"/>
    <x v="0"/>
    <x v="2"/>
    <s v="Yes"/>
    <s v="Y"/>
    <n v="3"/>
    <n v="-2"/>
    <n v="0"/>
    <n v="34"/>
    <n v="0"/>
    <m/>
    <n v="0"/>
    <n v="1"/>
    <n v="1375"/>
    <n v="10"/>
    <x v="3"/>
    <n v="1"/>
    <n v="4"/>
    <n v="87"/>
    <n v="3"/>
    <n v="2"/>
    <n v="3"/>
    <n v="4001"/>
    <n v="12313"/>
    <n v="1"/>
    <n v="14"/>
    <n v="3"/>
    <n v="3"/>
    <n v="80"/>
    <n v="1"/>
    <n v="15"/>
    <n v="3"/>
    <n v="15"/>
    <n v="14"/>
    <n v="0"/>
    <n v="7"/>
  </r>
  <r>
    <s v="No"/>
    <s v="Travel_Frequently"/>
    <x v="0"/>
    <s v="Current Employees"/>
    <x v="2"/>
    <x v="5"/>
    <s v="STAFF-1642"/>
    <x v="1300"/>
    <x v="1"/>
    <x v="8"/>
    <x v="1"/>
    <s v="Yes"/>
    <s v="Y"/>
    <n v="3"/>
    <n v="-2"/>
    <n v="0"/>
    <n v="44"/>
    <n v="0"/>
    <m/>
    <n v="0"/>
    <n v="1"/>
    <n v="602"/>
    <n v="1"/>
    <x v="4"/>
    <n v="1"/>
    <n v="1"/>
    <n v="37"/>
    <n v="3"/>
    <n v="2"/>
    <n v="4"/>
    <n v="5743"/>
    <n v="10503"/>
    <n v="4"/>
    <n v="11"/>
    <n v="3"/>
    <n v="3"/>
    <n v="80"/>
    <n v="0"/>
    <n v="14"/>
    <n v="3"/>
    <n v="10"/>
    <n v="7"/>
    <n v="0"/>
    <n v="2"/>
  </r>
  <r>
    <s v="No"/>
    <s v="Travel_Frequently"/>
    <x v="0"/>
    <s v="Current Employees"/>
    <x v="2"/>
    <x v="1"/>
    <s v="STAFF-1972"/>
    <x v="1301"/>
    <x v="1"/>
    <x v="8"/>
    <x v="1"/>
    <s v="Yes"/>
    <s v="Y"/>
    <n v="2"/>
    <n v="-2"/>
    <n v="0"/>
    <n v="38"/>
    <n v="0"/>
    <m/>
    <n v="0"/>
    <n v="1"/>
    <n v="1444"/>
    <n v="1"/>
    <x v="2"/>
    <n v="1"/>
    <n v="4"/>
    <n v="88"/>
    <n v="3"/>
    <n v="1"/>
    <n v="2"/>
    <n v="2991"/>
    <n v="5224"/>
    <n v="0"/>
    <n v="11"/>
    <n v="3"/>
    <n v="2"/>
    <n v="80"/>
    <n v="1"/>
    <n v="7"/>
    <n v="3"/>
    <n v="6"/>
    <n v="2"/>
    <n v="1"/>
    <n v="2"/>
  </r>
  <r>
    <s v="No"/>
    <s v="Travel_Frequently"/>
    <x v="3"/>
    <s v="Current Employees"/>
    <x v="1"/>
    <x v="0"/>
    <s v="STAFF-1837"/>
    <x v="1302"/>
    <x v="1"/>
    <x v="7"/>
    <x v="1"/>
    <s v="Yes"/>
    <s v="Y"/>
    <n v="3"/>
    <n v="-2"/>
    <n v="0"/>
    <n v="58"/>
    <n v="0"/>
    <m/>
    <n v="0"/>
    <n v="1"/>
    <n v="1216"/>
    <n v="15"/>
    <x v="2"/>
    <n v="1"/>
    <n v="1"/>
    <n v="87"/>
    <n v="3"/>
    <n v="4"/>
    <n v="3"/>
    <n v="15787"/>
    <n v="21624"/>
    <n v="2"/>
    <n v="14"/>
    <n v="3"/>
    <n v="2"/>
    <n v="80"/>
    <n v="0"/>
    <n v="23"/>
    <n v="3"/>
    <n v="2"/>
    <n v="2"/>
    <n v="2"/>
    <n v="2"/>
  </r>
  <r>
    <s v="No"/>
    <s v="Travel_Frequently"/>
    <x v="2"/>
    <s v="Current Employees"/>
    <x v="1"/>
    <x v="1"/>
    <s v="STAFF-1932"/>
    <x v="1303"/>
    <x v="1"/>
    <x v="1"/>
    <x v="1"/>
    <s v="Yes"/>
    <s v="Y"/>
    <n v="3"/>
    <n v="-2"/>
    <n v="0"/>
    <n v="34"/>
    <n v="0"/>
    <m/>
    <n v="0"/>
    <n v="1"/>
    <n v="735"/>
    <n v="22"/>
    <x v="2"/>
    <n v="1"/>
    <n v="3"/>
    <n v="86"/>
    <n v="2"/>
    <n v="2"/>
    <n v="4"/>
    <n v="5747"/>
    <n v="26496"/>
    <n v="1"/>
    <n v="15"/>
    <n v="3"/>
    <n v="2"/>
    <n v="80"/>
    <n v="0"/>
    <n v="16"/>
    <n v="3"/>
    <n v="15"/>
    <n v="10"/>
    <n v="6"/>
    <n v="11"/>
  </r>
  <r>
    <s v="No"/>
    <s v="Travel_Frequently"/>
    <x v="0"/>
    <s v="Current Employees"/>
    <x v="1"/>
    <x v="0"/>
    <s v="STAFF-1594"/>
    <x v="1304"/>
    <x v="1"/>
    <x v="2"/>
    <x v="1"/>
    <s v="Yes"/>
    <s v="Y"/>
    <n v="3"/>
    <n v="-2"/>
    <n v="0"/>
    <n v="36"/>
    <n v="0"/>
    <m/>
    <n v="0"/>
    <n v="1"/>
    <n v="1302"/>
    <n v="6"/>
    <x v="2"/>
    <n v="1"/>
    <n v="1"/>
    <n v="80"/>
    <n v="4"/>
    <n v="2"/>
    <n v="1"/>
    <n v="5562"/>
    <n v="19711"/>
    <n v="3"/>
    <n v="13"/>
    <n v="3"/>
    <n v="4"/>
    <n v="80"/>
    <n v="1"/>
    <n v="9"/>
    <n v="3"/>
    <n v="3"/>
    <n v="2"/>
    <n v="0"/>
    <n v="2"/>
  </r>
  <r>
    <s v="No"/>
    <s v="Travel_Frequently"/>
    <x v="1"/>
    <s v="Current Employees"/>
    <x v="1"/>
    <x v="2"/>
    <s v="STAFF-1606"/>
    <x v="1305"/>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x v="1306"/>
    <x v="1"/>
    <x v="4"/>
    <x v="1"/>
    <s v="Yes"/>
    <s v="Y"/>
    <n v="3"/>
    <n v="-2"/>
    <n v="0"/>
    <n v="42"/>
    <n v="0"/>
    <m/>
    <n v="0"/>
    <n v="1"/>
    <n v="288"/>
    <n v="2"/>
    <x v="3"/>
    <n v="1"/>
    <n v="4"/>
    <n v="40"/>
    <n v="3"/>
    <n v="3"/>
    <n v="4"/>
    <n v="10124"/>
    <n v="18611"/>
    <n v="2"/>
    <n v="14"/>
    <n v="3"/>
    <n v="3"/>
    <n v="80"/>
    <n v="1"/>
    <n v="24"/>
    <n v="1"/>
    <n v="20"/>
    <n v="8"/>
    <n v="13"/>
    <n v="9"/>
  </r>
  <r>
    <s v="No"/>
    <s v="Travel_Frequently"/>
    <x v="0"/>
    <s v="Current Employees"/>
    <x v="1"/>
    <x v="0"/>
    <s v="STAFF-2049"/>
    <x v="1307"/>
    <x v="1"/>
    <x v="4"/>
    <x v="1"/>
    <s v="Yes"/>
    <s v="Y"/>
    <n v="2"/>
    <n v="-2"/>
    <n v="0"/>
    <n v="35"/>
    <n v="0"/>
    <m/>
    <n v="0"/>
    <n v="1"/>
    <n v="1199"/>
    <n v="18"/>
    <x v="2"/>
    <n v="1"/>
    <n v="3"/>
    <n v="80"/>
    <n v="3"/>
    <n v="2"/>
    <n v="3"/>
    <n v="5689"/>
    <n v="24594"/>
    <n v="1"/>
    <n v="14"/>
    <n v="3"/>
    <n v="4"/>
    <n v="80"/>
    <n v="2"/>
    <n v="10"/>
    <n v="4"/>
    <n v="10"/>
    <n v="2"/>
    <n v="0"/>
    <n v="2"/>
  </r>
  <r>
    <s v="No"/>
    <s v="Travel_Frequently"/>
    <x v="0"/>
    <s v="Current Employees"/>
    <x v="1"/>
    <x v="2"/>
    <s v="STAFF-1704"/>
    <x v="1308"/>
    <x v="1"/>
    <x v="1"/>
    <x v="0"/>
    <s v="Yes"/>
    <s v="Y"/>
    <n v="2"/>
    <n v="-2"/>
    <n v="0"/>
    <n v="35"/>
    <n v="0"/>
    <m/>
    <n v="0"/>
    <n v="1"/>
    <n v="146"/>
    <n v="2"/>
    <x v="2"/>
    <n v="1"/>
    <n v="1"/>
    <n v="79"/>
    <n v="2"/>
    <n v="1"/>
    <n v="4"/>
    <n v="4930"/>
    <n v="13970"/>
    <n v="0"/>
    <n v="14"/>
    <n v="3"/>
    <n v="3"/>
    <n v="80"/>
    <n v="0"/>
    <n v="6"/>
    <n v="4"/>
    <n v="5"/>
    <n v="4"/>
    <n v="1"/>
    <n v="4"/>
  </r>
  <r>
    <s v="No"/>
    <s v="Travel_Frequently"/>
    <x v="0"/>
    <s v="Current Employees"/>
    <x v="1"/>
    <x v="2"/>
    <s v="STAFF-1496"/>
    <x v="1309"/>
    <x v="1"/>
    <x v="3"/>
    <x v="0"/>
    <s v="Yes"/>
    <s v="Y"/>
    <n v="2"/>
    <n v="-2"/>
    <n v="0"/>
    <n v="44"/>
    <n v="0"/>
    <m/>
    <n v="0"/>
    <n v="1"/>
    <n v="1193"/>
    <n v="2"/>
    <x v="1"/>
    <n v="1"/>
    <n v="2"/>
    <n v="86"/>
    <n v="3"/>
    <n v="3"/>
    <n v="3"/>
    <n v="10209"/>
    <n v="19719"/>
    <n v="5"/>
    <n v="18"/>
    <n v="3"/>
    <n v="2"/>
    <n v="80"/>
    <n v="0"/>
    <n v="16"/>
    <n v="2"/>
    <n v="2"/>
    <n v="2"/>
    <n v="2"/>
    <n v="2"/>
  </r>
  <r>
    <s v="No"/>
    <s v="Travel_Frequently"/>
    <x v="1"/>
    <s v="Current Employees"/>
    <x v="1"/>
    <x v="2"/>
    <s v="STAFF-1539"/>
    <x v="1310"/>
    <x v="1"/>
    <x v="7"/>
    <x v="0"/>
    <s v="Yes"/>
    <s v="Y"/>
    <n v="2"/>
    <n v="-2"/>
    <n v="0"/>
    <n v="50"/>
    <n v="0"/>
    <m/>
    <n v="0"/>
    <n v="1"/>
    <n v="333"/>
    <n v="22"/>
    <x v="4"/>
    <n v="1"/>
    <n v="3"/>
    <n v="88"/>
    <n v="1"/>
    <n v="4"/>
    <n v="4"/>
    <n v="14411"/>
    <n v="24450"/>
    <n v="1"/>
    <n v="13"/>
    <n v="3"/>
    <n v="4"/>
    <n v="80"/>
    <n v="0"/>
    <n v="32"/>
    <n v="3"/>
    <n v="32"/>
    <n v="6"/>
    <n v="13"/>
    <n v="9"/>
  </r>
  <r>
    <s v="No"/>
    <s v="Travel_Frequently"/>
    <x v="2"/>
    <s v="Current Employees"/>
    <x v="1"/>
    <x v="0"/>
    <s v="STAFF-1753"/>
    <x v="1311"/>
    <x v="1"/>
    <x v="4"/>
    <x v="0"/>
    <s v="Yes"/>
    <s v="Y"/>
    <n v="5"/>
    <n v="-2"/>
    <n v="0"/>
    <n v="29"/>
    <n v="0"/>
    <m/>
    <n v="0"/>
    <n v="1"/>
    <n v="461"/>
    <n v="1"/>
    <x v="3"/>
    <n v="1"/>
    <n v="4"/>
    <n v="70"/>
    <n v="4"/>
    <n v="2"/>
    <n v="3"/>
    <n v="6294"/>
    <n v="23060"/>
    <n v="8"/>
    <n v="12"/>
    <n v="3"/>
    <n v="4"/>
    <n v="80"/>
    <n v="0"/>
    <n v="10"/>
    <n v="4"/>
    <n v="3"/>
    <n v="2"/>
    <n v="0"/>
    <n v="2"/>
  </r>
  <r>
    <s v="No"/>
    <s v="Travel_Frequently"/>
    <x v="2"/>
    <s v="Current Employees"/>
    <x v="0"/>
    <x v="0"/>
    <s v="STAFF-1927"/>
    <x v="1312"/>
    <x v="1"/>
    <x v="0"/>
    <x v="1"/>
    <s v="Yes"/>
    <s v="Y"/>
    <n v="2"/>
    <n v="-2"/>
    <n v="0"/>
    <n v="28"/>
    <n v="0"/>
    <m/>
    <n v="0"/>
    <n v="1"/>
    <n v="783"/>
    <n v="1"/>
    <x v="0"/>
    <n v="1"/>
    <n v="3"/>
    <n v="42"/>
    <n v="2"/>
    <n v="2"/>
    <n v="4"/>
    <n v="6834"/>
    <n v="19255"/>
    <n v="1"/>
    <n v="12"/>
    <n v="3"/>
    <n v="3"/>
    <n v="80"/>
    <n v="1"/>
    <n v="7"/>
    <n v="3"/>
    <n v="7"/>
    <n v="7"/>
    <n v="0"/>
    <n v="7"/>
  </r>
  <r>
    <s v="No"/>
    <s v="Travel_Rarely"/>
    <x v="3"/>
    <s v="Current Employees"/>
    <x v="2"/>
    <x v="5"/>
    <s v="STAFF-1973"/>
    <x v="1313"/>
    <x v="1"/>
    <x v="5"/>
    <x v="1"/>
    <s v="Yes"/>
    <s v="Y"/>
    <n v="0"/>
    <n v="-2"/>
    <n v="0"/>
    <n v="55"/>
    <n v="0"/>
    <m/>
    <n v="0"/>
    <n v="1"/>
    <n v="189"/>
    <n v="26"/>
    <x v="2"/>
    <n v="1"/>
    <n v="3"/>
    <n v="71"/>
    <n v="4"/>
    <n v="5"/>
    <n v="2"/>
    <n v="19636"/>
    <n v="25811"/>
    <n v="4"/>
    <n v="18"/>
    <n v="3"/>
    <n v="1"/>
    <n v="80"/>
    <n v="1"/>
    <n v="35"/>
    <n v="3"/>
    <n v="10"/>
    <n v="9"/>
    <n v="1"/>
    <n v="4"/>
  </r>
  <r>
    <s v="No"/>
    <s v="Travel_Rarely"/>
    <x v="1"/>
    <s v="Current Employees"/>
    <x v="1"/>
    <x v="2"/>
    <s v="STAFF-1460"/>
    <x v="1314"/>
    <x v="1"/>
    <x v="4"/>
    <x v="2"/>
    <s v="Yes"/>
    <s v="Y"/>
    <n v="2"/>
    <n v="-2"/>
    <n v="0"/>
    <n v="45"/>
    <n v="0"/>
    <m/>
    <n v="0"/>
    <n v="1"/>
    <n v="1038"/>
    <n v="20"/>
    <x v="3"/>
    <n v="1"/>
    <n v="2"/>
    <n v="95"/>
    <n v="1"/>
    <n v="3"/>
    <n v="1"/>
    <n v="10851"/>
    <n v="19863"/>
    <n v="2"/>
    <n v="18"/>
    <n v="3"/>
    <n v="2"/>
    <n v="80"/>
    <n v="1"/>
    <n v="24"/>
    <n v="3"/>
    <n v="7"/>
    <n v="7"/>
    <n v="0"/>
    <n v="7"/>
  </r>
  <r>
    <s v="No"/>
    <s v="Travel_Rarely"/>
    <x v="1"/>
    <s v="Current Employees"/>
    <x v="1"/>
    <x v="2"/>
    <s v="STAFF-1789"/>
    <x v="1315"/>
    <x v="1"/>
    <x v="7"/>
    <x v="2"/>
    <s v="Yes"/>
    <s v="Y"/>
    <n v="3"/>
    <n v="-2"/>
    <n v="0"/>
    <n v="46"/>
    <n v="0"/>
    <m/>
    <n v="0"/>
    <n v="1"/>
    <n v="734"/>
    <n v="2"/>
    <x v="2"/>
    <n v="1"/>
    <n v="3"/>
    <n v="46"/>
    <n v="3"/>
    <n v="5"/>
    <n v="4"/>
    <n v="19328"/>
    <n v="14218"/>
    <n v="7"/>
    <n v="17"/>
    <n v="3"/>
    <n v="3"/>
    <n v="80"/>
    <n v="1"/>
    <n v="24"/>
    <n v="3"/>
    <n v="2"/>
    <n v="1"/>
    <n v="2"/>
    <n v="2"/>
  </r>
  <r>
    <s v="No"/>
    <s v="Travel_Rarely"/>
    <x v="0"/>
    <s v="Current Employees"/>
    <x v="1"/>
    <x v="0"/>
    <s v="STAFF-1998"/>
    <x v="1316"/>
    <x v="1"/>
    <x v="1"/>
    <x v="2"/>
    <s v="Yes"/>
    <s v="Y"/>
    <n v="3"/>
    <n v="-2"/>
    <n v="0"/>
    <n v="42"/>
    <n v="0"/>
    <m/>
    <n v="0"/>
    <n v="1"/>
    <n v="557"/>
    <n v="18"/>
    <x v="2"/>
    <n v="1"/>
    <n v="4"/>
    <n v="35"/>
    <n v="3"/>
    <n v="2"/>
    <n v="1"/>
    <n v="5410"/>
    <n v="11189"/>
    <n v="6"/>
    <n v="17"/>
    <n v="3"/>
    <n v="3"/>
    <n v="80"/>
    <n v="1"/>
    <n v="9"/>
    <n v="2"/>
    <n v="4"/>
    <n v="3"/>
    <n v="1"/>
    <n v="2"/>
  </r>
  <r>
    <s v="No"/>
    <s v="Travel_Rarely"/>
    <x v="2"/>
    <s v="Current Employees"/>
    <x v="1"/>
    <x v="1"/>
    <s v="STAFF-1992"/>
    <x v="1317"/>
    <x v="1"/>
    <x v="2"/>
    <x v="2"/>
    <s v="Yes"/>
    <s v="Y"/>
    <n v="2"/>
    <n v="-2"/>
    <n v="0"/>
    <n v="25"/>
    <n v="0"/>
    <m/>
    <n v="0"/>
    <n v="1"/>
    <n v="977"/>
    <n v="2"/>
    <x v="1"/>
    <n v="1"/>
    <n v="4"/>
    <n v="57"/>
    <n v="3"/>
    <n v="1"/>
    <n v="3"/>
    <n v="3977"/>
    <n v="7298"/>
    <n v="6"/>
    <n v="19"/>
    <n v="3"/>
    <n v="3"/>
    <n v="80"/>
    <n v="1"/>
    <n v="7"/>
    <n v="2"/>
    <n v="2"/>
    <n v="2"/>
    <n v="0"/>
    <n v="2"/>
  </r>
  <r>
    <s v="No"/>
    <s v="Travel_Rarely"/>
    <x v="0"/>
    <s v="Current Employees"/>
    <x v="1"/>
    <x v="2"/>
    <s v="STAFF-1448"/>
    <x v="1318"/>
    <x v="1"/>
    <x v="1"/>
    <x v="1"/>
    <s v="Yes"/>
    <s v="Y"/>
    <n v="5"/>
    <n v="-2"/>
    <n v="0"/>
    <n v="41"/>
    <n v="0"/>
    <m/>
    <n v="0"/>
    <n v="1"/>
    <n v="1283"/>
    <n v="5"/>
    <x v="4"/>
    <n v="1"/>
    <n v="2"/>
    <n v="90"/>
    <n v="4"/>
    <n v="1"/>
    <n v="3"/>
    <n v="2127"/>
    <n v="5561"/>
    <n v="2"/>
    <n v="12"/>
    <n v="3"/>
    <n v="1"/>
    <n v="80"/>
    <n v="0"/>
    <n v="7"/>
    <n v="2"/>
    <n v="4"/>
    <n v="2"/>
    <n v="0"/>
    <n v="3"/>
  </r>
  <r>
    <s v="No"/>
    <s v="Travel_Rarely"/>
    <x v="3"/>
    <s v="Current Employees"/>
    <x v="1"/>
    <x v="0"/>
    <s v="STAFF-1501"/>
    <x v="1319"/>
    <x v="1"/>
    <x v="4"/>
    <x v="1"/>
    <s v="Yes"/>
    <s v="Y"/>
    <n v="2"/>
    <n v="-2"/>
    <n v="0"/>
    <n v="55"/>
    <n v="0"/>
    <m/>
    <n v="0"/>
    <n v="1"/>
    <n v="1229"/>
    <n v="4"/>
    <x v="2"/>
    <n v="1"/>
    <n v="4"/>
    <n v="30"/>
    <n v="3"/>
    <n v="2"/>
    <n v="3"/>
    <n v="4035"/>
    <n v="16143"/>
    <n v="0"/>
    <n v="16"/>
    <n v="3"/>
    <n v="2"/>
    <n v="80"/>
    <n v="0"/>
    <n v="4"/>
    <n v="3"/>
    <n v="3"/>
    <n v="2"/>
    <n v="1"/>
    <n v="2"/>
  </r>
  <r>
    <s v="No"/>
    <s v="Travel_Rarely"/>
    <x v="0"/>
    <s v="Current Employees"/>
    <x v="1"/>
    <x v="2"/>
    <s v="STAFF-1766"/>
    <x v="1320"/>
    <x v="1"/>
    <x v="4"/>
    <x v="1"/>
    <s v="Yes"/>
    <s v="Y"/>
    <n v="2"/>
    <n v="-2"/>
    <n v="0"/>
    <n v="38"/>
    <n v="0"/>
    <m/>
    <n v="0"/>
    <n v="1"/>
    <n v="833"/>
    <n v="18"/>
    <x v="3"/>
    <n v="1"/>
    <n v="2"/>
    <n v="60"/>
    <n v="1"/>
    <n v="2"/>
    <n v="4"/>
    <n v="5811"/>
    <n v="24539"/>
    <n v="3"/>
    <n v="16"/>
    <n v="3"/>
    <n v="3"/>
    <n v="80"/>
    <n v="1"/>
    <n v="15"/>
    <n v="3"/>
    <n v="1"/>
    <n v="0"/>
    <n v="1"/>
    <n v="0"/>
  </r>
  <r>
    <s v="No"/>
    <s v="Travel_Rarely"/>
    <x v="2"/>
    <s v="Current Employees"/>
    <x v="1"/>
    <x v="0"/>
    <s v="STAFF-1549"/>
    <x v="1321"/>
    <x v="1"/>
    <x v="2"/>
    <x v="1"/>
    <s v="Yes"/>
    <s v="Y"/>
    <n v="3"/>
    <n v="-2"/>
    <n v="0"/>
    <n v="33"/>
    <n v="0"/>
    <m/>
    <n v="0"/>
    <n v="1"/>
    <n v="589"/>
    <n v="28"/>
    <x v="2"/>
    <n v="1"/>
    <n v="2"/>
    <n v="79"/>
    <n v="3"/>
    <n v="2"/>
    <n v="3"/>
    <n v="5207"/>
    <n v="22949"/>
    <n v="1"/>
    <n v="12"/>
    <n v="3"/>
    <n v="2"/>
    <n v="80"/>
    <n v="1"/>
    <n v="15"/>
    <n v="3"/>
    <n v="15"/>
    <n v="14"/>
    <n v="5"/>
    <n v="7"/>
  </r>
  <r>
    <s v="No"/>
    <s v="Travel_Rarely"/>
    <x v="2"/>
    <s v="Current Employees"/>
    <x v="1"/>
    <x v="1"/>
    <s v="STAFF-2053"/>
    <x v="1322"/>
    <x v="1"/>
    <x v="2"/>
    <x v="1"/>
    <s v="Yes"/>
    <s v="Y"/>
    <n v="2"/>
    <n v="-2"/>
    <n v="0"/>
    <n v="29"/>
    <n v="0"/>
    <m/>
    <n v="0"/>
    <n v="1"/>
    <n v="1378"/>
    <n v="13"/>
    <x v="0"/>
    <n v="1"/>
    <n v="4"/>
    <n v="46"/>
    <n v="2"/>
    <n v="2"/>
    <n v="2"/>
    <n v="4025"/>
    <n v="23679"/>
    <n v="4"/>
    <n v="13"/>
    <n v="3"/>
    <n v="1"/>
    <n v="80"/>
    <n v="1"/>
    <n v="10"/>
    <n v="3"/>
    <n v="4"/>
    <n v="3"/>
    <n v="0"/>
    <n v="3"/>
  </r>
  <r>
    <s v="No"/>
    <s v="Travel_Rarely"/>
    <x v="0"/>
    <s v="Current Employees"/>
    <x v="1"/>
    <x v="0"/>
    <s v="STAFF-1790"/>
    <x v="1323"/>
    <x v="1"/>
    <x v="4"/>
    <x v="1"/>
    <s v="Yes"/>
    <s v="Y"/>
    <n v="1"/>
    <n v="-2"/>
    <n v="0"/>
    <n v="36"/>
    <n v="0"/>
    <m/>
    <n v="0"/>
    <n v="1"/>
    <n v="1383"/>
    <n v="10"/>
    <x v="3"/>
    <n v="1"/>
    <n v="4"/>
    <n v="90"/>
    <n v="3"/>
    <n v="3"/>
    <n v="1"/>
    <n v="8321"/>
    <n v="25949"/>
    <n v="7"/>
    <n v="13"/>
    <n v="3"/>
    <n v="4"/>
    <n v="80"/>
    <n v="1"/>
    <n v="15"/>
    <n v="3"/>
    <n v="12"/>
    <n v="8"/>
    <n v="5"/>
    <n v="7"/>
  </r>
  <r>
    <s v="No"/>
    <s v="Travel_Rarely"/>
    <x v="0"/>
    <s v="Current Employees"/>
    <x v="1"/>
    <x v="2"/>
    <s v="STAFF-2003"/>
    <x v="1324"/>
    <x v="1"/>
    <x v="2"/>
    <x v="1"/>
    <s v="Yes"/>
    <s v="Y"/>
    <n v="3"/>
    <n v="-2"/>
    <n v="0"/>
    <n v="35"/>
    <n v="0"/>
    <m/>
    <n v="0"/>
    <n v="1"/>
    <n v="1490"/>
    <n v="11"/>
    <x v="2"/>
    <n v="1"/>
    <n v="4"/>
    <n v="43"/>
    <n v="3"/>
    <n v="1"/>
    <n v="3"/>
    <n v="2660"/>
    <n v="20232"/>
    <n v="7"/>
    <n v="11"/>
    <n v="3"/>
    <n v="3"/>
    <n v="80"/>
    <n v="1"/>
    <n v="5"/>
    <n v="3"/>
    <n v="2"/>
    <n v="2"/>
    <n v="2"/>
    <n v="2"/>
  </r>
  <r>
    <s v="No"/>
    <s v="Travel_Rarely"/>
    <x v="1"/>
    <s v="Current Employees"/>
    <x v="1"/>
    <x v="4"/>
    <s v="STAFF-1465"/>
    <x v="1325"/>
    <x v="1"/>
    <x v="3"/>
    <x v="1"/>
    <s v="Yes"/>
    <s v="Y"/>
    <n v="4"/>
    <n v="-2"/>
    <n v="0"/>
    <n v="45"/>
    <n v="0"/>
    <m/>
    <n v="0"/>
    <n v="1"/>
    <n v="1448"/>
    <n v="29"/>
    <x v="3"/>
    <n v="1"/>
    <n v="4"/>
    <n v="55"/>
    <n v="3"/>
    <n v="3"/>
    <n v="4"/>
    <n v="9380"/>
    <n v="14720"/>
    <n v="4"/>
    <n v="18"/>
    <n v="3"/>
    <n v="4"/>
    <n v="80"/>
    <n v="2"/>
    <n v="10"/>
    <n v="4"/>
    <n v="3"/>
    <n v="1"/>
    <n v="1"/>
    <n v="2"/>
  </r>
  <r>
    <s v="No"/>
    <s v="Travel_Rarely"/>
    <x v="2"/>
    <s v="Current Employees"/>
    <x v="1"/>
    <x v="2"/>
    <s v="STAFF-1755"/>
    <x v="1326"/>
    <x v="1"/>
    <x v="1"/>
    <x v="1"/>
    <s v="Yes"/>
    <s v="Y"/>
    <n v="3"/>
    <n v="-2"/>
    <n v="0"/>
    <n v="34"/>
    <n v="0"/>
    <m/>
    <n v="0"/>
    <n v="1"/>
    <n v="181"/>
    <n v="2"/>
    <x v="2"/>
    <n v="1"/>
    <n v="4"/>
    <n v="97"/>
    <n v="4"/>
    <n v="1"/>
    <n v="4"/>
    <n v="2932"/>
    <n v="5586"/>
    <n v="0"/>
    <n v="14"/>
    <n v="3"/>
    <n v="1"/>
    <n v="80"/>
    <n v="3"/>
    <n v="6"/>
    <n v="3"/>
    <n v="5"/>
    <n v="0"/>
    <n v="1"/>
    <n v="2"/>
  </r>
  <r>
    <s v="No"/>
    <s v="Travel_Rarely"/>
    <x v="2"/>
    <s v="Current Employees"/>
    <x v="1"/>
    <x v="2"/>
    <s v="STAFF-1586"/>
    <x v="1327"/>
    <x v="1"/>
    <x v="2"/>
    <x v="0"/>
    <s v="Yes"/>
    <s v="Y"/>
    <n v="3"/>
    <n v="-2"/>
    <n v="0"/>
    <n v="29"/>
    <n v="0"/>
    <m/>
    <n v="0"/>
    <n v="1"/>
    <n v="1370"/>
    <n v="3"/>
    <x v="1"/>
    <n v="1"/>
    <n v="2"/>
    <n v="87"/>
    <n v="3"/>
    <n v="1"/>
    <n v="1"/>
    <n v="4723"/>
    <n v="16213"/>
    <n v="1"/>
    <n v="18"/>
    <n v="3"/>
    <n v="4"/>
    <n v="80"/>
    <n v="0"/>
    <n v="10"/>
    <n v="3"/>
    <n v="10"/>
    <n v="9"/>
    <n v="1"/>
    <n v="5"/>
  </r>
  <r>
    <s v="No"/>
    <s v="Travel_Rarely"/>
    <x v="0"/>
    <s v="Current Employees"/>
    <x v="1"/>
    <x v="2"/>
    <s v="STAFF-2020"/>
    <x v="1328"/>
    <x v="1"/>
    <x v="1"/>
    <x v="0"/>
    <s v="Yes"/>
    <s v="Y"/>
    <n v="2"/>
    <n v="-2"/>
    <n v="0"/>
    <n v="44"/>
    <n v="0"/>
    <m/>
    <n v="0"/>
    <n v="1"/>
    <n v="1037"/>
    <n v="1"/>
    <x v="3"/>
    <n v="1"/>
    <n v="2"/>
    <n v="42"/>
    <n v="3"/>
    <n v="1"/>
    <n v="4"/>
    <n v="2436"/>
    <n v="13422"/>
    <n v="6"/>
    <n v="12"/>
    <n v="3"/>
    <n v="3"/>
    <n v="80"/>
    <n v="0"/>
    <n v="6"/>
    <n v="3"/>
    <n v="4"/>
    <n v="3"/>
    <n v="1"/>
    <n v="2"/>
  </r>
  <r>
    <s v="No"/>
    <s v="Travel_Rarely"/>
    <x v="2"/>
    <s v="Current Employees"/>
    <x v="1"/>
    <x v="0"/>
    <s v="STAFF-1515"/>
    <x v="1329"/>
    <x v="1"/>
    <x v="4"/>
    <x v="0"/>
    <s v="Yes"/>
    <s v="Y"/>
    <n v="6"/>
    <n v="-2"/>
    <n v="0"/>
    <n v="33"/>
    <n v="0"/>
    <m/>
    <n v="0"/>
    <n v="1"/>
    <n v="516"/>
    <n v="8"/>
    <x v="4"/>
    <n v="1"/>
    <n v="4"/>
    <n v="69"/>
    <n v="3"/>
    <n v="2"/>
    <n v="3"/>
    <n v="6388"/>
    <n v="22049"/>
    <n v="2"/>
    <n v="17"/>
    <n v="3"/>
    <n v="1"/>
    <n v="80"/>
    <n v="0"/>
    <n v="14"/>
    <n v="3"/>
    <n v="0"/>
    <n v="0"/>
    <n v="0"/>
    <n v="0"/>
  </r>
  <r>
    <s v="No"/>
    <s v="Travel_Rarely"/>
    <x v="2"/>
    <s v="Current Employees"/>
    <x v="0"/>
    <x v="2"/>
    <s v="STAFF-1669"/>
    <x v="1330"/>
    <x v="1"/>
    <x v="0"/>
    <x v="2"/>
    <s v="Yes"/>
    <s v="Y"/>
    <n v="3"/>
    <n v="-2"/>
    <n v="0"/>
    <n v="29"/>
    <n v="0"/>
    <m/>
    <n v="0"/>
    <n v="1"/>
    <n v="991"/>
    <n v="5"/>
    <x v="3"/>
    <n v="1"/>
    <n v="1"/>
    <n v="43"/>
    <n v="2"/>
    <n v="2"/>
    <n v="2"/>
    <n v="4187"/>
    <n v="3356"/>
    <n v="1"/>
    <n v="13"/>
    <n v="3"/>
    <n v="2"/>
    <n v="80"/>
    <n v="1"/>
    <n v="10"/>
    <n v="2"/>
    <n v="10"/>
    <n v="0"/>
    <n v="0"/>
    <n v="9"/>
  </r>
  <r>
    <s v="No"/>
    <s v="Travel_Rarely"/>
    <x v="1"/>
    <s v="Current Employees"/>
    <x v="0"/>
    <x v="0"/>
    <s v="STAFF-1732"/>
    <x v="1331"/>
    <x v="1"/>
    <x v="0"/>
    <x v="2"/>
    <s v="Yes"/>
    <s v="Y"/>
    <n v="5"/>
    <n v="-2"/>
    <n v="0"/>
    <n v="46"/>
    <n v="0"/>
    <m/>
    <n v="0"/>
    <n v="1"/>
    <n v="1277"/>
    <n v="2"/>
    <x v="3"/>
    <n v="1"/>
    <n v="3"/>
    <n v="74"/>
    <n v="3"/>
    <n v="3"/>
    <n v="4"/>
    <n v="10368"/>
    <n v="5596"/>
    <n v="4"/>
    <n v="12"/>
    <n v="3"/>
    <n v="2"/>
    <n v="80"/>
    <n v="1"/>
    <n v="13"/>
    <n v="2"/>
    <n v="10"/>
    <n v="6"/>
    <n v="0"/>
    <n v="3"/>
  </r>
  <r>
    <s v="No"/>
    <s v="Travel_Rarely"/>
    <x v="0"/>
    <s v="Current Employees"/>
    <x v="0"/>
    <x v="3"/>
    <s v="STAFF-1943"/>
    <x v="1332"/>
    <x v="1"/>
    <x v="0"/>
    <x v="2"/>
    <s v="Yes"/>
    <s v="Y"/>
    <n v="4"/>
    <n v="-2"/>
    <n v="0"/>
    <n v="42"/>
    <n v="0"/>
    <m/>
    <n v="0"/>
    <n v="1"/>
    <n v="419"/>
    <n v="12"/>
    <x v="2"/>
    <n v="1"/>
    <n v="2"/>
    <n v="77"/>
    <n v="3"/>
    <n v="2"/>
    <n v="1"/>
    <n v="5087"/>
    <n v="2900"/>
    <n v="3"/>
    <n v="12"/>
    <n v="3"/>
    <n v="3"/>
    <n v="80"/>
    <n v="2"/>
    <n v="14"/>
    <n v="3"/>
    <n v="0"/>
    <n v="0"/>
    <n v="0"/>
    <n v="0"/>
  </r>
  <r>
    <s v="No"/>
    <s v="Travel_Rarely"/>
    <x v="2"/>
    <s v="Current Employees"/>
    <x v="0"/>
    <x v="4"/>
    <s v="STAFF-1535"/>
    <x v="1333"/>
    <x v="1"/>
    <x v="0"/>
    <x v="1"/>
    <s v="Yes"/>
    <s v="Y"/>
    <n v="3"/>
    <n v="-2"/>
    <n v="0"/>
    <n v="34"/>
    <n v="0"/>
    <m/>
    <n v="0"/>
    <n v="1"/>
    <n v="971"/>
    <n v="1"/>
    <x v="3"/>
    <n v="1"/>
    <n v="4"/>
    <n v="64"/>
    <n v="2"/>
    <n v="3"/>
    <n v="4"/>
    <n v="7083"/>
    <n v="12288"/>
    <n v="1"/>
    <n v="14"/>
    <n v="3"/>
    <n v="4"/>
    <n v="80"/>
    <n v="0"/>
    <n v="10"/>
    <n v="3"/>
    <n v="10"/>
    <n v="9"/>
    <n v="8"/>
    <n v="6"/>
  </r>
  <r>
    <s v="No"/>
    <s v="Travel_Rarely"/>
    <x v="1"/>
    <s v="Current Employees"/>
    <x v="0"/>
    <x v="3"/>
    <s v="STAFF-1591"/>
    <x v="1334"/>
    <x v="1"/>
    <x v="5"/>
    <x v="1"/>
    <s v="Yes"/>
    <s v="Y"/>
    <n v="2"/>
    <n v="-2"/>
    <n v="0"/>
    <n v="50"/>
    <n v="0"/>
    <m/>
    <n v="0"/>
    <n v="1"/>
    <n v="264"/>
    <n v="9"/>
    <x v="3"/>
    <n v="1"/>
    <n v="3"/>
    <n v="59"/>
    <n v="3"/>
    <n v="5"/>
    <n v="1"/>
    <n v="19331"/>
    <n v="19519"/>
    <n v="4"/>
    <n v="16"/>
    <n v="3"/>
    <n v="3"/>
    <n v="80"/>
    <n v="1"/>
    <n v="27"/>
    <n v="3"/>
    <n v="1"/>
    <n v="0"/>
    <n v="0"/>
    <n v="0"/>
  </r>
  <r>
    <s v="No"/>
    <s v="Travel_Rarely"/>
    <x v="0"/>
    <s v="Current Employees"/>
    <x v="0"/>
    <x v="2"/>
    <s v="STAFF-1706"/>
    <x v="1335"/>
    <x v="1"/>
    <x v="0"/>
    <x v="1"/>
    <s v="Yes"/>
    <s v="Y"/>
    <n v="3"/>
    <n v="-2"/>
    <n v="0"/>
    <n v="43"/>
    <n v="0"/>
    <m/>
    <n v="0"/>
    <n v="1"/>
    <n v="1179"/>
    <n v="2"/>
    <x v="3"/>
    <n v="1"/>
    <n v="4"/>
    <n v="73"/>
    <n v="3"/>
    <n v="2"/>
    <n v="4"/>
    <n v="7847"/>
    <n v="6069"/>
    <n v="1"/>
    <n v="17"/>
    <n v="3"/>
    <n v="1"/>
    <n v="80"/>
    <n v="1"/>
    <n v="10"/>
    <n v="3"/>
    <n v="10"/>
    <n v="9"/>
    <n v="8"/>
    <n v="8"/>
  </r>
  <r>
    <s v="No"/>
    <s v="Travel_Rarely"/>
    <x v="2"/>
    <s v="Current Employees"/>
    <x v="0"/>
    <x v="0"/>
    <s v="STAFF-1882"/>
    <x v="1336"/>
    <x v="1"/>
    <x v="0"/>
    <x v="1"/>
    <s v="Yes"/>
    <s v="Y"/>
    <n v="3"/>
    <n v="-2"/>
    <n v="0"/>
    <n v="34"/>
    <n v="0"/>
    <m/>
    <n v="0"/>
    <n v="1"/>
    <n v="1480"/>
    <n v="4"/>
    <x v="3"/>
    <n v="1"/>
    <n v="3"/>
    <n v="64"/>
    <n v="3"/>
    <n v="3"/>
    <n v="4"/>
    <n v="9713"/>
    <n v="24444"/>
    <n v="2"/>
    <n v="13"/>
    <n v="3"/>
    <n v="4"/>
    <n v="80"/>
    <n v="3"/>
    <n v="9"/>
    <n v="3"/>
    <n v="5"/>
    <n v="3"/>
    <n v="1"/>
    <n v="0"/>
  </r>
  <r>
    <s v="No"/>
    <s v="Travel_Rarely"/>
    <x v="4"/>
    <s v="Current Employees"/>
    <x v="0"/>
    <x v="2"/>
    <s v="STAFF-2021"/>
    <x v="1337"/>
    <x v="1"/>
    <x v="6"/>
    <x v="0"/>
    <s v="Yes"/>
    <s v="Y"/>
    <n v="6"/>
    <n v="-2"/>
    <n v="0"/>
    <n v="21"/>
    <n v="0"/>
    <m/>
    <n v="0"/>
    <n v="1"/>
    <n v="501"/>
    <n v="5"/>
    <x v="1"/>
    <n v="1"/>
    <n v="3"/>
    <n v="58"/>
    <n v="3"/>
    <n v="1"/>
    <n v="1"/>
    <n v="2380"/>
    <n v="25479"/>
    <n v="1"/>
    <n v="11"/>
    <n v="3"/>
    <n v="4"/>
    <n v="80"/>
    <n v="0"/>
    <n v="2"/>
    <n v="3"/>
    <n v="2"/>
    <n v="2"/>
    <n v="1"/>
    <n v="2"/>
  </r>
  <r>
    <s v="No"/>
    <s v="Travel_Rarely"/>
    <x v="0"/>
    <s v="Current Employees"/>
    <x v="0"/>
    <x v="0"/>
    <s v="STAFF-1678"/>
    <x v="1338"/>
    <x v="1"/>
    <x v="0"/>
    <x v="0"/>
    <s v="Yes"/>
    <s v="Y"/>
    <n v="2"/>
    <n v="-2"/>
    <n v="0"/>
    <n v="41"/>
    <n v="0"/>
    <m/>
    <n v="0"/>
    <n v="1"/>
    <n v="1206"/>
    <n v="23"/>
    <x v="0"/>
    <n v="1"/>
    <n v="4"/>
    <n v="80"/>
    <n v="3"/>
    <n v="3"/>
    <n v="3"/>
    <n v="7082"/>
    <n v="11591"/>
    <n v="3"/>
    <n v="16"/>
    <n v="3"/>
    <n v="4"/>
    <n v="80"/>
    <n v="0"/>
    <n v="21"/>
    <n v="3"/>
    <n v="2"/>
    <n v="0"/>
    <n v="0"/>
    <n v="2"/>
  </r>
  <r>
    <s v="No"/>
    <s v="Non-Travel"/>
    <x v="2"/>
    <s v="Current Employees"/>
    <x v="1"/>
    <x v="2"/>
    <s v="STAFF-1979"/>
    <x v="1339"/>
    <x v="0"/>
    <x v="7"/>
    <x v="1"/>
    <s v="No"/>
    <s v="Y"/>
    <n v="2"/>
    <n v="-2"/>
    <n v="0"/>
    <n v="31"/>
    <n v="0"/>
    <m/>
    <n v="0"/>
    <n v="1"/>
    <n v="697"/>
    <n v="10"/>
    <x v="3"/>
    <n v="1"/>
    <n v="3"/>
    <n v="40"/>
    <n v="3"/>
    <n v="3"/>
    <n v="3"/>
    <n v="11031"/>
    <n v="26862"/>
    <n v="4"/>
    <n v="20"/>
    <n v="4"/>
    <n v="3"/>
    <n v="80"/>
    <n v="1"/>
    <n v="13"/>
    <n v="4"/>
    <n v="11"/>
    <n v="7"/>
    <n v="4"/>
    <n v="8"/>
  </r>
  <r>
    <s v="No"/>
    <s v="Non-Travel"/>
    <x v="1"/>
    <s v="Current Employees"/>
    <x v="0"/>
    <x v="0"/>
    <s v="STAFF-1845"/>
    <x v="1340"/>
    <x v="0"/>
    <x v="0"/>
    <x v="1"/>
    <s v="No"/>
    <s v="Y"/>
    <n v="3"/>
    <n v="-2"/>
    <n v="0"/>
    <n v="45"/>
    <n v="0"/>
    <m/>
    <n v="0"/>
    <n v="1"/>
    <n v="589"/>
    <n v="2"/>
    <x v="2"/>
    <n v="1"/>
    <n v="3"/>
    <n v="67"/>
    <n v="3"/>
    <n v="2"/>
    <n v="3"/>
    <n v="5154"/>
    <n v="19665"/>
    <n v="4"/>
    <n v="22"/>
    <n v="4"/>
    <n v="2"/>
    <n v="80"/>
    <n v="2"/>
    <n v="10"/>
    <n v="4"/>
    <n v="8"/>
    <n v="7"/>
    <n v="5"/>
    <n v="7"/>
  </r>
  <r>
    <s v="No"/>
    <s v="Travel_Frequently"/>
    <x v="1"/>
    <s v="Current Employees"/>
    <x v="1"/>
    <x v="2"/>
    <s v="STAFF-1520"/>
    <x v="1341"/>
    <x v="0"/>
    <x v="5"/>
    <x v="2"/>
    <s v="No"/>
    <s v="Y"/>
    <n v="2"/>
    <n v="-2"/>
    <n v="0"/>
    <n v="54"/>
    <n v="0"/>
    <m/>
    <n v="0"/>
    <n v="1"/>
    <n v="1050"/>
    <n v="11"/>
    <x v="2"/>
    <n v="1"/>
    <n v="2"/>
    <n v="87"/>
    <n v="3"/>
    <n v="4"/>
    <n v="4"/>
    <n v="16032"/>
    <n v="24456"/>
    <n v="3"/>
    <n v="20"/>
    <n v="4"/>
    <n v="1"/>
    <n v="80"/>
    <n v="1"/>
    <n v="26"/>
    <n v="3"/>
    <n v="14"/>
    <n v="9"/>
    <n v="1"/>
    <n v="12"/>
  </r>
  <r>
    <s v="No"/>
    <s v="Travel_Frequently"/>
    <x v="0"/>
    <s v="Current Employees"/>
    <x v="1"/>
    <x v="2"/>
    <s v="STAFF-1675"/>
    <x v="1342"/>
    <x v="0"/>
    <x v="2"/>
    <x v="0"/>
    <s v="No"/>
    <s v="Y"/>
    <n v="3"/>
    <n v="-2"/>
    <n v="0"/>
    <n v="38"/>
    <n v="0"/>
    <m/>
    <n v="0"/>
    <n v="1"/>
    <n v="148"/>
    <n v="2"/>
    <x v="3"/>
    <n v="1"/>
    <n v="4"/>
    <n v="42"/>
    <n v="2"/>
    <n v="1"/>
    <n v="2"/>
    <n v="2440"/>
    <n v="23826"/>
    <n v="1"/>
    <n v="22"/>
    <n v="4"/>
    <n v="2"/>
    <n v="80"/>
    <n v="0"/>
    <n v="4"/>
    <n v="3"/>
    <n v="4"/>
    <n v="3"/>
    <n v="3"/>
    <n v="3"/>
  </r>
  <r>
    <s v="No"/>
    <s v="Travel_Frequently"/>
    <x v="2"/>
    <s v="Current Employees"/>
    <x v="1"/>
    <x v="4"/>
    <s v="STAFF-1736"/>
    <x v="1343"/>
    <x v="0"/>
    <x v="3"/>
    <x v="0"/>
    <s v="No"/>
    <s v="Y"/>
    <n v="3"/>
    <n v="-2"/>
    <n v="0"/>
    <n v="31"/>
    <n v="0"/>
    <m/>
    <n v="0"/>
    <n v="1"/>
    <n v="163"/>
    <n v="24"/>
    <x v="1"/>
    <n v="1"/>
    <n v="4"/>
    <n v="30"/>
    <n v="3"/>
    <n v="2"/>
    <n v="4"/>
    <n v="5238"/>
    <n v="6670"/>
    <n v="2"/>
    <n v="20"/>
    <n v="4"/>
    <n v="4"/>
    <n v="80"/>
    <n v="0"/>
    <n v="9"/>
    <n v="2"/>
    <n v="5"/>
    <n v="4"/>
    <n v="1"/>
    <n v="4"/>
  </r>
  <r>
    <s v="No"/>
    <s v="Travel_Rarely"/>
    <x v="1"/>
    <s v="Current Employees"/>
    <x v="2"/>
    <x v="0"/>
    <s v="STAFF-1744"/>
    <x v="1344"/>
    <x v="0"/>
    <x v="8"/>
    <x v="1"/>
    <s v="No"/>
    <s v="Y"/>
    <n v="2"/>
    <n v="-2"/>
    <n v="0"/>
    <n v="45"/>
    <n v="0"/>
    <m/>
    <n v="0"/>
    <n v="1"/>
    <n v="176"/>
    <n v="4"/>
    <x v="3"/>
    <n v="1"/>
    <n v="3"/>
    <n v="56"/>
    <n v="1"/>
    <n v="3"/>
    <n v="3"/>
    <n v="9756"/>
    <n v="6595"/>
    <n v="4"/>
    <n v="21"/>
    <n v="4"/>
    <n v="3"/>
    <n v="80"/>
    <n v="2"/>
    <n v="9"/>
    <n v="4"/>
    <n v="5"/>
    <n v="0"/>
    <n v="0"/>
    <n v="3"/>
  </r>
  <r>
    <s v="No"/>
    <s v="Travel_Rarely"/>
    <x v="2"/>
    <s v="Current Employees"/>
    <x v="1"/>
    <x v="2"/>
    <s v="STAFF-1622"/>
    <x v="1345"/>
    <x v="0"/>
    <x v="3"/>
    <x v="2"/>
    <s v="No"/>
    <s v="Y"/>
    <n v="5"/>
    <n v="-2"/>
    <n v="0"/>
    <n v="28"/>
    <n v="0"/>
    <m/>
    <n v="0"/>
    <n v="1"/>
    <n v="580"/>
    <n v="27"/>
    <x v="3"/>
    <n v="1"/>
    <n v="2"/>
    <n v="39"/>
    <n v="1"/>
    <n v="2"/>
    <n v="1"/>
    <n v="4877"/>
    <n v="20460"/>
    <n v="0"/>
    <n v="21"/>
    <n v="4"/>
    <n v="2"/>
    <n v="80"/>
    <n v="1"/>
    <n v="6"/>
    <n v="2"/>
    <n v="5"/>
    <n v="3"/>
    <n v="0"/>
    <n v="0"/>
  </r>
  <r>
    <s v="No"/>
    <s v="Travel_Rarely"/>
    <x v="2"/>
    <s v="Current Employees"/>
    <x v="1"/>
    <x v="0"/>
    <s v="STAFF-1581"/>
    <x v="1346"/>
    <x v="0"/>
    <x v="1"/>
    <x v="1"/>
    <s v="No"/>
    <s v="Y"/>
    <n v="5"/>
    <n v="-2"/>
    <n v="0"/>
    <n v="26"/>
    <n v="0"/>
    <m/>
    <n v="0"/>
    <n v="1"/>
    <n v="474"/>
    <n v="3"/>
    <x v="3"/>
    <n v="1"/>
    <n v="1"/>
    <n v="89"/>
    <n v="3"/>
    <n v="1"/>
    <n v="4"/>
    <n v="2061"/>
    <n v="11133"/>
    <n v="1"/>
    <n v="21"/>
    <n v="4"/>
    <n v="1"/>
    <n v="80"/>
    <n v="0"/>
    <n v="1"/>
    <n v="3"/>
    <n v="1"/>
    <n v="0"/>
    <n v="0"/>
    <n v="0"/>
  </r>
  <r>
    <s v="No"/>
    <s v="Travel_Rarely"/>
    <x v="0"/>
    <s v="Current Employees"/>
    <x v="1"/>
    <x v="0"/>
    <s v="STAFF-2034"/>
    <x v="1347"/>
    <x v="0"/>
    <x v="3"/>
    <x v="1"/>
    <s v="No"/>
    <s v="Y"/>
    <n v="3"/>
    <n v="-2"/>
    <n v="0"/>
    <n v="41"/>
    <n v="0"/>
    <m/>
    <n v="0"/>
    <n v="1"/>
    <n v="582"/>
    <n v="28"/>
    <x v="2"/>
    <n v="1"/>
    <n v="1"/>
    <n v="60"/>
    <n v="2"/>
    <n v="4"/>
    <n v="2"/>
    <n v="13570"/>
    <n v="5640"/>
    <n v="0"/>
    <n v="23"/>
    <n v="4"/>
    <n v="3"/>
    <n v="80"/>
    <n v="1"/>
    <n v="21"/>
    <n v="3"/>
    <n v="20"/>
    <n v="7"/>
    <n v="0"/>
    <n v="10"/>
  </r>
  <r>
    <s v="No"/>
    <s v="Travel_Rarely"/>
    <x v="3"/>
    <s v="Current Employees"/>
    <x v="1"/>
    <x v="0"/>
    <s v="STAFF-1441"/>
    <x v="1348"/>
    <x v="0"/>
    <x v="1"/>
    <x v="1"/>
    <s v="No"/>
    <s v="Y"/>
    <n v="3"/>
    <n v="-2"/>
    <n v="0"/>
    <n v="56"/>
    <n v="0"/>
    <m/>
    <n v="0"/>
    <n v="1"/>
    <n v="1255"/>
    <n v="1"/>
    <x v="0"/>
    <n v="1"/>
    <n v="1"/>
    <n v="90"/>
    <n v="3"/>
    <n v="1"/>
    <n v="1"/>
    <n v="2066"/>
    <n v="10494"/>
    <n v="2"/>
    <n v="22"/>
    <n v="4"/>
    <n v="4"/>
    <n v="80"/>
    <n v="1"/>
    <n v="5"/>
    <n v="4"/>
    <n v="3"/>
    <n v="2"/>
    <n v="1"/>
    <n v="0"/>
  </r>
  <r>
    <s v="No"/>
    <s v="Travel_Rarely"/>
    <x v="1"/>
    <s v="Current Employees"/>
    <x v="1"/>
    <x v="2"/>
    <s v="STAFF-1665"/>
    <x v="1349"/>
    <x v="0"/>
    <x v="5"/>
    <x v="1"/>
    <s v="No"/>
    <s v="Y"/>
    <n v="6"/>
    <n v="-2"/>
    <n v="0"/>
    <n v="54"/>
    <n v="0"/>
    <m/>
    <n v="0"/>
    <n v="1"/>
    <n v="584"/>
    <n v="22"/>
    <x v="4"/>
    <n v="1"/>
    <n v="2"/>
    <n v="91"/>
    <n v="3"/>
    <n v="4"/>
    <n v="3"/>
    <n v="17426"/>
    <n v="18685"/>
    <n v="3"/>
    <n v="25"/>
    <n v="4"/>
    <n v="3"/>
    <n v="80"/>
    <n v="1"/>
    <n v="36"/>
    <n v="3"/>
    <n v="10"/>
    <n v="8"/>
    <n v="4"/>
    <n v="7"/>
  </r>
  <r>
    <s v="No"/>
    <s v="Travel_Rarely"/>
    <x v="1"/>
    <s v="Current Employees"/>
    <x v="1"/>
    <x v="2"/>
    <s v="STAFF-1509"/>
    <x v="1350"/>
    <x v="0"/>
    <x v="2"/>
    <x v="1"/>
    <s v="No"/>
    <s v="Y"/>
    <n v="3"/>
    <n v="-2"/>
    <n v="0"/>
    <n v="49"/>
    <n v="0"/>
    <m/>
    <n v="0"/>
    <n v="1"/>
    <n v="271"/>
    <n v="3"/>
    <x v="0"/>
    <n v="1"/>
    <n v="3"/>
    <n v="43"/>
    <n v="2"/>
    <n v="2"/>
    <n v="1"/>
    <n v="4789"/>
    <n v="23070"/>
    <n v="4"/>
    <n v="25"/>
    <n v="4"/>
    <n v="1"/>
    <n v="80"/>
    <n v="1"/>
    <n v="10"/>
    <n v="3"/>
    <n v="3"/>
    <n v="2"/>
    <n v="1"/>
    <n v="2"/>
  </r>
  <r>
    <s v="No"/>
    <s v="Travel_Rarely"/>
    <x v="2"/>
    <s v="Current Employees"/>
    <x v="1"/>
    <x v="2"/>
    <s v="STAFF-1834"/>
    <x v="1351"/>
    <x v="0"/>
    <x v="1"/>
    <x v="1"/>
    <s v="No"/>
    <s v="Y"/>
    <n v="3"/>
    <n v="-2"/>
    <n v="0"/>
    <n v="28"/>
    <n v="0"/>
    <m/>
    <n v="0"/>
    <n v="1"/>
    <n v="1217"/>
    <n v="1"/>
    <x v="3"/>
    <n v="1"/>
    <n v="3"/>
    <n v="67"/>
    <n v="3"/>
    <n v="1"/>
    <n v="1"/>
    <n v="3591"/>
    <n v="12719"/>
    <n v="1"/>
    <n v="25"/>
    <n v="4"/>
    <n v="3"/>
    <n v="80"/>
    <n v="1"/>
    <n v="3"/>
    <n v="3"/>
    <n v="3"/>
    <n v="2"/>
    <n v="1"/>
    <n v="2"/>
  </r>
  <r>
    <s v="No"/>
    <s v="Travel_Rarely"/>
    <x v="2"/>
    <s v="Current Employees"/>
    <x v="0"/>
    <x v="2"/>
    <s v="STAFF-1864"/>
    <x v="1352"/>
    <x v="0"/>
    <x v="6"/>
    <x v="1"/>
    <s v="No"/>
    <s v="Y"/>
    <n v="5"/>
    <n v="-2"/>
    <n v="0"/>
    <n v="27"/>
    <n v="0"/>
    <m/>
    <n v="0"/>
    <n v="1"/>
    <n v="728"/>
    <n v="23"/>
    <x v="1"/>
    <n v="1"/>
    <n v="2"/>
    <n v="36"/>
    <n v="2"/>
    <n v="2"/>
    <n v="3"/>
    <n v="3540"/>
    <n v="7018"/>
    <n v="1"/>
    <n v="21"/>
    <n v="4"/>
    <n v="4"/>
    <n v="80"/>
    <n v="1"/>
    <n v="9"/>
    <n v="3"/>
    <n v="9"/>
    <n v="8"/>
    <n v="5"/>
    <n v="8"/>
  </r>
  <r>
    <s v="No"/>
    <s v="Travel_Rarely"/>
    <x v="0"/>
    <s v="Current Employees"/>
    <x v="0"/>
    <x v="3"/>
    <s v="STAFF-1909"/>
    <x v="1353"/>
    <x v="0"/>
    <x v="0"/>
    <x v="1"/>
    <s v="No"/>
    <s v="Y"/>
    <n v="3"/>
    <n v="-2"/>
    <n v="0"/>
    <n v="41"/>
    <n v="0"/>
    <m/>
    <n v="0"/>
    <n v="1"/>
    <n v="337"/>
    <n v="8"/>
    <x v="3"/>
    <n v="1"/>
    <n v="3"/>
    <n v="54"/>
    <n v="3"/>
    <n v="2"/>
    <n v="1"/>
    <n v="4393"/>
    <n v="26841"/>
    <n v="5"/>
    <n v="21"/>
    <n v="4"/>
    <n v="3"/>
    <n v="80"/>
    <n v="1"/>
    <n v="14"/>
    <n v="3"/>
    <n v="5"/>
    <n v="4"/>
    <n v="1"/>
    <n v="4"/>
  </r>
  <r>
    <s v="No"/>
    <s v="Travel_Rarely"/>
    <x v="0"/>
    <s v="Current Employees"/>
    <x v="0"/>
    <x v="0"/>
    <s v="STAFF-1554"/>
    <x v="1354"/>
    <x v="0"/>
    <x v="6"/>
    <x v="1"/>
    <s v="No"/>
    <s v="Y"/>
    <n v="5"/>
    <n v="-2"/>
    <n v="0"/>
    <n v="35"/>
    <n v="0"/>
    <m/>
    <n v="0"/>
    <n v="1"/>
    <n v="1402"/>
    <n v="28"/>
    <x v="2"/>
    <n v="1"/>
    <n v="2"/>
    <n v="98"/>
    <n v="2"/>
    <n v="1"/>
    <n v="3"/>
    <n v="2430"/>
    <n v="26204"/>
    <n v="0"/>
    <n v="23"/>
    <n v="4"/>
    <n v="1"/>
    <n v="80"/>
    <n v="2"/>
    <n v="6"/>
    <n v="3"/>
    <n v="5"/>
    <n v="3"/>
    <n v="4"/>
    <n v="2"/>
  </r>
  <r>
    <s v="No"/>
    <s v="Travel_Rarely"/>
    <x v="2"/>
    <s v="Current Employees"/>
    <x v="0"/>
    <x v="3"/>
    <s v="STAFF-2035"/>
    <x v="1355"/>
    <x v="0"/>
    <x v="0"/>
    <x v="1"/>
    <s v="No"/>
    <s v="Y"/>
    <n v="2"/>
    <n v="-2"/>
    <n v="0"/>
    <n v="34"/>
    <n v="0"/>
    <m/>
    <n v="0"/>
    <n v="1"/>
    <n v="704"/>
    <n v="28"/>
    <x v="3"/>
    <n v="1"/>
    <n v="4"/>
    <n v="95"/>
    <n v="2"/>
    <n v="2"/>
    <n v="1"/>
    <n v="6712"/>
    <n v="8978"/>
    <n v="1"/>
    <n v="21"/>
    <n v="4"/>
    <n v="4"/>
    <n v="80"/>
    <n v="2"/>
    <n v="8"/>
    <n v="3"/>
    <n v="8"/>
    <n v="7"/>
    <n v="1"/>
    <n v="7"/>
  </r>
  <r>
    <s v="No"/>
    <s v="Non-Travel"/>
    <x v="3"/>
    <s v="Current Employees"/>
    <x v="1"/>
    <x v="0"/>
    <s v="STAFF-2026"/>
    <x v="1356"/>
    <x v="1"/>
    <x v="4"/>
    <x v="2"/>
    <s v="No"/>
    <s v="Y"/>
    <n v="2"/>
    <n v="-2"/>
    <n v="0"/>
    <n v="56"/>
    <n v="0"/>
    <m/>
    <n v="0"/>
    <n v="1"/>
    <n v="667"/>
    <n v="1"/>
    <x v="2"/>
    <n v="1"/>
    <n v="3"/>
    <n v="57"/>
    <n v="3"/>
    <n v="2"/>
    <n v="3"/>
    <n v="6306"/>
    <n v="26236"/>
    <n v="1"/>
    <n v="21"/>
    <n v="4"/>
    <n v="1"/>
    <n v="80"/>
    <n v="1"/>
    <n v="13"/>
    <n v="2"/>
    <n v="13"/>
    <n v="12"/>
    <n v="1"/>
    <n v="9"/>
  </r>
  <r>
    <s v="No"/>
    <s v="Non-Travel"/>
    <x v="0"/>
    <s v="Current Employees"/>
    <x v="1"/>
    <x v="0"/>
    <s v="STAFF-1949"/>
    <x v="1357"/>
    <x v="1"/>
    <x v="2"/>
    <x v="1"/>
    <s v="No"/>
    <s v="Y"/>
    <n v="3"/>
    <n v="-2"/>
    <n v="0"/>
    <n v="36"/>
    <n v="0"/>
    <m/>
    <n v="0"/>
    <n v="1"/>
    <n v="1351"/>
    <n v="9"/>
    <x v="2"/>
    <n v="1"/>
    <n v="1"/>
    <n v="66"/>
    <n v="4"/>
    <n v="1"/>
    <n v="2"/>
    <n v="2810"/>
    <n v="9238"/>
    <n v="1"/>
    <n v="22"/>
    <n v="4"/>
    <n v="2"/>
    <n v="80"/>
    <n v="0"/>
    <n v="5"/>
    <n v="3"/>
    <n v="5"/>
    <n v="4"/>
    <n v="0"/>
    <n v="2"/>
  </r>
  <r>
    <s v="No"/>
    <s v="Non-Travel"/>
    <x v="1"/>
    <s v="Current Employees"/>
    <x v="1"/>
    <x v="0"/>
    <s v="STAFF-1712"/>
    <x v="1358"/>
    <x v="1"/>
    <x v="4"/>
    <x v="1"/>
    <s v="No"/>
    <s v="Y"/>
    <n v="3"/>
    <n v="-2"/>
    <n v="0"/>
    <n v="45"/>
    <n v="0"/>
    <m/>
    <n v="0"/>
    <n v="1"/>
    <n v="1238"/>
    <n v="1"/>
    <x v="1"/>
    <n v="1"/>
    <n v="3"/>
    <n v="74"/>
    <n v="2"/>
    <n v="3"/>
    <n v="3"/>
    <n v="10748"/>
    <n v="3395"/>
    <n v="3"/>
    <n v="23"/>
    <n v="4"/>
    <n v="4"/>
    <n v="80"/>
    <n v="1"/>
    <n v="25"/>
    <n v="2"/>
    <n v="23"/>
    <n v="15"/>
    <n v="14"/>
    <n v="4"/>
  </r>
  <r>
    <s v="No"/>
    <s v="Non-Travel"/>
    <x v="0"/>
    <s v="Current Employees"/>
    <x v="1"/>
    <x v="4"/>
    <s v="STAFF-1854"/>
    <x v="1359"/>
    <x v="1"/>
    <x v="1"/>
    <x v="1"/>
    <s v="No"/>
    <s v="Y"/>
    <n v="1"/>
    <n v="-2"/>
    <n v="0"/>
    <n v="42"/>
    <n v="0"/>
    <m/>
    <n v="0"/>
    <n v="1"/>
    <n v="355"/>
    <n v="10"/>
    <x v="2"/>
    <n v="1"/>
    <n v="4"/>
    <n v="38"/>
    <n v="3"/>
    <n v="1"/>
    <n v="4"/>
    <n v="2936"/>
    <n v="6161"/>
    <n v="3"/>
    <n v="22"/>
    <n v="4"/>
    <n v="2"/>
    <n v="80"/>
    <n v="2"/>
    <n v="10"/>
    <n v="2"/>
    <n v="6"/>
    <n v="3"/>
    <n v="3"/>
    <n v="3"/>
  </r>
  <r>
    <s v="No"/>
    <s v="Non-Travel"/>
    <x v="2"/>
    <s v="Current Employees"/>
    <x v="1"/>
    <x v="2"/>
    <s v="STAFF-1693"/>
    <x v="1360"/>
    <x v="1"/>
    <x v="2"/>
    <x v="0"/>
    <s v="No"/>
    <s v="Y"/>
    <n v="5"/>
    <n v="-2"/>
    <n v="0"/>
    <n v="26"/>
    <n v="0"/>
    <m/>
    <n v="0"/>
    <n v="1"/>
    <n v="786"/>
    <n v="7"/>
    <x v="3"/>
    <n v="1"/>
    <n v="4"/>
    <n v="76"/>
    <n v="3"/>
    <n v="1"/>
    <n v="4"/>
    <n v="2570"/>
    <n v="11925"/>
    <n v="1"/>
    <n v="20"/>
    <n v="4"/>
    <n v="3"/>
    <n v="80"/>
    <n v="0"/>
    <n v="7"/>
    <n v="3"/>
    <n v="7"/>
    <n v="7"/>
    <n v="5"/>
    <n v="7"/>
  </r>
  <r>
    <s v="No"/>
    <s v="Non-Travel"/>
    <x v="3"/>
    <s v="Current Employees"/>
    <x v="0"/>
    <x v="2"/>
    <s v="STAFF-1824"/>
    <x v="1361"/>
    <x v="1"/>
    <x v="5"/>
    <x v="2"/>
    <s v="No"/>
    <s v="Y"/>
    <n v="0"/>
    <n v="-2"/>
    <n v="0"/>
    <n v="58"/>
    <n v="0"/>
    <m/>
    <n v="0"/>
    <n v="1"/>
    <n v="350"/>
    <n v="2"/>
    <x v="3"/>
    <n v="1"/>
    <n v="2"/>
    <n v="52"/>
    <n v="3"/>
    <n v="4"/>
    <n v="2"/>
    <n v="16291"/>
    <n v="22577"/>
    <n v="4"/>
    <n v="22"/>
    <n v="4"/>
    <n v="4"/>
    <n v="80"/>
    <n v="1"/>
    <n v="37"/>
    <n v="2"/>
    <n v="16"/>
    <n v="9"/>
    <n v="14"/>
    <n v="14"/>
  </r>
  <r>
    <s v="No"/>
    <s v="Non-Travel"/>
    <x v="0"/>
    <s v="Current Employees"/>
    <x v="0"/>
    <x v="3"/>
    <s v="STAFF-2036"/>
    <x v="1362"/>
    <x v="1"/>
    <x v="0"/>
    <x v="2"/>
    <s v="No"/>
    <s v="Y"/>
    <n v="4"/>
    <n v="-2"/>
    <n v="0"/>
    <n v="36"/>
    <n v="0"/>
    <m/>
    <n v="0"/>
    <n v="1"/>
    <n v="301"/>
    <n v="15"/>
    <x v="2"/>
    <n v="1"/>
    <n v="4"/>
    <n v="88"/>
    <n v="1"/>
    <n v="2"/>
    <n v="1"/>
    <n v="5406"/>
    <n v="10436"/>
    <n v="1"/>
    <n v="24"/>
    <n v="4"/>
    <n v="1"/>
    <n v="80"/>
    <n v="1"/>
    <n v="15"/>
    <n v="2"/>
    <n v="15"/>
    <n v="12"/>
    <n v="11"/>
    <n v="11"/>
  </r>
  <r>
    <s v="No"/>
    <s v="Travel_Frequently"/>
    <x v="0"/>
    <s v="Current Employees"/>
    <x v="2"/>
    <x v="5"/>
    <s v="STAFF-1890"/>
    <x v="1363"/>
    <x v="1"/>
    <x v="8"/>
    <x v="0"/>
    <s v="No"/>
    <s v="Y"/>
    <n v="2"/>
    <n v="-2"/>
    <n v="0"/>
    <n v="36"/>
    <n v="0"/>
    <m/>
    <n v="0"/>
    <n v="1"/>
    <n v="1213"/>
    <n v="2"/>
    <x v="1"/>
    <n v="1"/>
    <n v="2"/>
    <n v="94"/>
    <n v="2"/>
    <n v="2"/>
    <n v="4"/>
    <n v="3886"/>
    <n v="4223"/>
    <n v="1"/>
    <n v="21"/>
    <n v="4"/>
    <n v="4"/>
    <n v="80"/>
    <n v="0"/>
    <n v="10"/>
    <n v="2"/>
    <n v="10"/>
    <n v="1"/>
    <n v="0"/>
    <n v="8"/>
  </r>
  <r>
    <s v="No"/>
    <s v="Travel_Frequently"/>
    <x v="2"/>
    <s v="Current Employees"/>
    <x v="1"/>
    <x v="0"/>
    <s v="STAFF-1970"/>
    <x v="1364"/>
    <x v="1"/>
    <x v="4"/>
    <x v="2"/>
    <s v="No"/>
    <s v="Y"/>
    <n v="2"/>
    <n v="-2"/>
    <n v="0"/>
    <n v="33"/>
    <n v="0"/>
    <m/>
    <n v="0"/>
    <n v="1"/>
    <n v="1303"/>
    <n v="7"/>
    <x v="0"/>
    <n v="1"/>
    <n v="4"/>
    <n v="36"/>
    <n v="3"/>
    <n v="2"/>
    <n v="3"/>
    <n v="5968"/>
    <n v="18079"/>
    <n v="1"/>
    <n v="20"/>
    <n v="4"/>
    <n v="3"/>
    <n v="80"/>
    <n v="3"/>
    <n v="9"/>
    <n v="3"/>
    <n v="9"/>
    <n v="7"/>
    <n v="2"/>
    <n v="8"/>
  </r>
  <r>
    <s v="No"/>
    <s v="Travel_Frequently"/>
    <x v="2"/>
    <s v="Current Employees"/>
    <x v="1"/>
    <x v="0"/>
    <s v="STAFF-1956"/>
    <x v="1365"/>
    <x v="1"/>
    <x v="1"/>
    <x v="1"/>
    <s v="No"/>
    <s v="Y"/>
    <n v="6"/>
    <n v="-2"/>
    <n v="0"/>
    <n v="31"/>
    <n v="0"/>
    <m/>
    <n v="0"/>
    <n v="1"/>
    <n v="1125"/>
    <n v="1"/>
    <x v="3"/>
    <n v="1"/>
    <n v="4"/>
    <n v="48"/>
    <n v="1"/>
    <n v="2"/>
    <n v="1"/>
    <n v="5003"/>
    <n v="5771"/>
    <n v="1"/>
    <n v="21"/>
    <n v="4"/>
    <n v="2"/>
    <n v="80"/>
    <n v="0"/>
    <n v="10"/>
    <n v="3"/>
    <n v="10"/>
    <n v="8"/>
    <n v="8"/>
    <n v="7"/>
  </r>
  <r>
    <s v="No"/>
    <s v="Travel_Frequently"/>
    <x v="1"/>
    <s v="Current Employees"/>
    <x v="1"/>
    <x v="2"/>
    <s v="STAFF-1644"/>
    <x v="1366"/>
    <x v="1"/>
    <x v="5"/>
    <x v="1"/>
    <s v="No"/>
    <s v="Y"/>
    <n v="3"/>
    <n v="-2"/>
    <n v="0"/>
    <n v="48"/>
    <n v="0"/>
    <m/>
    <n v="0"/>
    <n v="1"/>
    <n v="365"/>
    <n v="4"/>
    <x v="4"/>
    <n v="1"/>
    <n v="3"/>
    <n v="89"/>
    <n v="2"/>
    <n v="4"/>
    <n v="4"/>
    <n v="15202"/>
    <n v="5602"/>
    <n v="2"/>
    <n v="25"/>
    <n v="4"/>
    <n v="2"/>
    <n v="80"/>
    <n v="1"/>
    <n v="23"/>
    <n v="3"/>
    <n v="2"/>
    <n v="2"/>
    <n v="2"/>
    <n v="2"/>
  </r>
  <r>
    <s v="No"/>
    <s v="Travel_Frequently"/>
    <x v="0"/>
    <s v="Current Employees"/>
    <x v="0"/>
    <x v="0"/>
    <s v="STAFF-1849"/>
    <x v="1367"/>
    <x v="1"/>
    <x v="0"/>
    <x v="1"/>
    <s v="No"/>
    <s v="Y"/>
    <n v="5"/>
    <n v="-2"/>
    <n v="0"/>
    <n v="43"/>
    <n v="0"/>
    <m/>
    <n v="0"/>
    <n v="1"/>
    <n v="1422"/>
    <n v="2"/>
    <x v="2"/>
    <n v="1"/>
    <n v="1"/>
    <n v="92"/>
    <n v="3"/>
    <n v="2"/>
    <n v="4"/>
    <n v="5675"/>
    <n v="19246"/>
    <n v="1"/>
    <n v="20"/>
    <n v="4"/>
    <n v="3"/>
    <n v="80"/>
    <n v="1"/>
    <n v="7"/>
    <n v="3"/>
    <n v="7"/>
    <n v="7"/>
    <n v="7"/>
    <n v="7"/>
  </r>
  <r>
    <s v="No"/>
    <s v="Travel_Rarely"/>
    <x v="2"/>
    <s v="Current Employees"/>
    <x v="2"/>
    <x v="0"/>
    <s v="STAFF-1499"/>
    <x v="1368"/>
    <x v="1"/>
    <x v="8"/>
    <x v="2"/>
    <s v="No"/>
    <s v="Y"/>
    <n v="3"/>
    <n v="-2"/>
    <n v="0"/>
    <n v="30"/>
    <n v="0"/>
    <m/>
    <n v="0"/>
    <n v="1"/>
    <n v="330"/>
    <n v="1"/>
    <x v="3"/>
    <n v="1"/>
    <n v="3"/>
    <n v="46"/>
    <n v="3"/>
    <n v="1"/>
    <n v="3"/>
    <n v="2064"/>
    <n v="15428"/>
    <n v="0"/>
    <n v="21"/>
    <n v="4"/>
    <n v="1"/>
    <n v="80"/>
    <n v="1"/>
    <n v="6"/>
    <n v="4"/>
    <n v="5"/>
    <n v="3"/>
    <n v="1"/>
    <n v="3"/>
  </r>
  <r>
    <s v="No"/>
    <s v="Travel_Rarely"/>
    <x v="3"/>
    <s v="Current Employees"/>
    <x v="1"/>
    <x v="2"/>
    <s v="STAFF-1697"/>
    <x v="1369"/>
    <x v="1"/>
    <x v="4"/>
    <x v="2"/>
    <s v="No"/>
    <s v="Y"/>
    <n v="2"/>
    <n v="-2"/>
    <n v="0"/>
    <n v="60"/>
    <n v="0"/>
    <m/>
    <n v="0"/>
    <n v="1"/>
    <n v="370"/>
    <n v="1"/>
    <x v="2"/>
    <n v="1"/>
    <n v="3"/>
    <n v="92"/>
    <n v="1"/>
    <n v="3"/>
    <n v="4"/>
    <n v="10883"/>
    <n v="20467"/>
    <n v="3"/>
    <n v="20"/>
    <n v="4"/>
    <n v="3"/>
    <n v="80"/>
    <n v="1"/>
    <n v="19"/>
    <n v="4"/>
    <n v="1"/>
    <n v="0"/>
    <n v="0"/>
    <n v="0"/>
  </r>
  <r>
    <s v="No"/>
    <s v="Travel_Rarely"/>
    <x v="0"/>
    <s v="Current Employees"/>
    <x v="1"/>
    <x v="0"/>
    <s v="STAFF-1664"/>
    <x v="1370"/>
    <x v="1"/>
    <x v="4"/>
    <x v="2"/>
    <s v="No"/>
    <s v="Y"/>
    <n v="3"/>
    <n v="-2"/>
    <n v="0"/>
    <n v="36"/>
    <n v="0"/>
    <m/>
    <n v="0"/>
    <n v="1"/>
    <n v="1040"/>
    <n v="3"/>
    <x v="0"/>
    <n v="1"/>
    <n v="4"/>
    <n v="79"/>
    <n v="4"/>
    <n v="2"/>
    <n v="1"/>
    <n v="6842"/>
    <n v="26308"/>
    <n v="6"/>
    <n v="20"/>
    <n v="4"/>
    <n v="1"/>
    <n v="80"/>
    <n v="1"/>
    <n v="13"/>
    <n v="3"/>
    <n v="5"/>
    <n v="4"/>
    <n v="0"/>
    <n v="4"/>
  </r>
  <r>
    <s v="No"/>
    <s v="Travel_Rarely"/>
    <x v="0"/>
    <s v="Current Employees"/>
    <x v="1"/>
    <x v="0"/>
    <s v="STAFF-1772"/>
    <x v="1371"/>
    <x v="1"/>
    <x v="2"/>
    <x v="2"/>
    <s v="No"/>
    <s v="Y"/>
    <n v="2"/>
    <n v="-2"/>
    <n v="0"/>
    <n v="41"/>
    <n v="0"/>
    <m/>
    <n v="0"/>
    <n v="1"/>
    <n v="548"/>
    <n v="9"/>
    <x v="2"/>
    <n v="1"/>
    <n v="3"/>
    <n v="94"/>
    <n v="3"/>
    <n v="1"/>
    <n v="1"/>
    <n v="2289"/>
    <n v="20520"/>
    <n v="1"/>
    <n v="20"/>
    <n v="4"/>
    <n v="2"/>
    <n v="80"/>
    <n v="2"/>
    <n v="5"/>
    <n v="3"/>
    <n v="5"/>
    <n v="3"/>
    <n v="0"/>
    <n v="4"/>
  </r>
  <r>
    <s v="No"/>
    <s v="Travel_Rarely"/>
    <x v="0"/>
    <s v="Current Employees"/>
    <x v="1"/>
    <x v="2"/>
    <s v="STAFF-1768"/>
    <x v="1372"/>
    <x v="1"/>
    <x v="2"/>
    <x v="2"/>
    <s v="No"/>
    <s v="Y"/>
    <n v="6"/>
    <n v="-2"/>
    <n v="0"/>
    <n v="42"/>
    <n v="0"/>
    <m/>
    <n v="0"/>
    <n v="1"/>
    <n v="855"/>
    <n v="12"/>
    <x v="3"/>
    <n v="1"/>
    <n v="2"/>
    <n v="57"/>
    <n v="3"/>
    <n v="1"/>
    <n v="2"/>
    <n v="2766"/>
    <n v="8952"/>
    <n v="8"/>
    <n v="22"/>
    <n v="4"/>
    <n v="2"/>
    <n v="80"/>
    <n v="3"/>
    <n v="7"/>
    <n v="2"/>
    <n v="5"/>
    <n v="3"/>
    <n v="0"/>
    <n v="4"/>
  </r>
  <r>
    <s v="No"/>
    <s v="Travel_Rarely"/>
    <x v="0"/>
    <s v="Current Employees"/>
    <x v="1"/>
    <x v="2"/>
    <s v="STAFF-1654"/>
    <x v="1373"/>
    <x v="1"/>
    <x v="3"/>
    <x v="1"/>
    <s v="No"/>
    <s v="Y"/>
    <n v="3"/>
    <n v="-2"/>
    <n v="0"/>
    <n v="39"/>
    <n v="0"/>
    <m/>
    <n v="0"/>
    <n v="1"/>
    <n v="492"/>
    <n v="12"/>
    <x v="3"/>
    <n v="1"/>
    <n v="4"/>
    <n v="66"/>
    <n v="3"/>
    <n v="2"/>
    <n v="2"/>
    <n v="5295"/>
    <n v="7693"/>
    <n v="4"/>
    <n v="21"/>
    <n v="4"/>
    <n v="3"/>
    <n v="80"/>
    <n v="0"/>
    <n v="7"/>
    <n v="3"/>
    <n v="5"/>
    <n v="4"/>
    <n v="1"/>
    <n v="0"/>
  </r>
  <r>
    <s v="No"/>
    <s v="Travel_Rarely"/>
    <x v="0"/>
    <s v="Current Employees"/>
    <x v="1"/>
    <x v="2"/>
    <s v="STAFF-1936"/>
    <x v="1374"/>
    <x v="1"/>
    <x v="3"/>
    <x v="1"/>
    <s v="No"/>
    <s v="Y"/>
    <n v="3"/>
    <n v="-2"/>
    <n v="0"/>
    <n v="39"/>
    <n v="0"/>
    <m/>
    <n v="0"/>
    <n v="1"/>
    <n v="867"/>
    <n v="9"/>
    <x v="0"/>
    <n v="1"/>
    <n v="1"/>
    <n v="87"/>
    <n v="3"/>
    <n v="2"/>
    <n v="1"/>
    <n v="5151"/>
    <n v="12315"/>
    <n v="1"/>
    <n v="25"/>
    <n v="4"/>
    <n v="4"/>
    <n v="80"/>
    <n v="1"/>
    <n v="10"/>
    <n v="3"/>
    <n v="10"/>
    <n v="0"/>
    <n v="7"/>
    <n v="9"/>
  </r>
  <r>
    <s v="No"/>
    <s v="Travel_Rarely"/>
    <x v="3"/>
    <s v="Current Employees"/>
    <x v="1"/>
    <x v="4"/>
    <s v="STAFF-1873"/>
    <x v="1375"/>
    <x v="1"/>
    <x v="1"/>
    <x v="1"/>
    <s v="No"/>
    <s v="Y"/>
    <n v="2"/>
    <n v="-2"/>
    <n v="0"/>
    <n v="55"/>
    <n v="0"/>
    <m/>
    <n v="0"/>
    <n v="1"/>
    <n v="836"/>
    <n v="2"/>
    <x v="2"/>
    <n v="1"/>
    <n v="4"/>
    <n v="98"/>
    <n v="2"/>
    <n v="1"/>
    <n v="4"/>
    <n v="2662"/>
    <n v="7975"/>
    <n v="8"/>
    <n v="20"/>
    <n v="4"/>
    <n v="2"/>
    <n v="80"/>
    <n v="1"/>
    <n v="19"/>
    <n v="4"/>
    <n v="5"/>
    <n v="2"/>
    <n v="0"/>
    <n v="4"/>
  </r>
  <r>
    <s v="No"/>
    <s v="Travel_Rarely"/>
    <x v="3"/>
    <s v="Current Employees"/>
    <x v="1"/>
    <x v="0"/>
    <s v="STAFF-1483"/>
    <x v="1376"/>
    <x v="1"/>
    <x v="1"/>
    <x v="1"/>
    <s v="No"/>
    <s v="Y"/>
    <n v="2"/>
    <n v="-2"/>
    <n v="0"/>
    <n v="57"/>
    <n v="0"/>
    <m/>
    <n v="0"/>
    <n v="1"/>
    <n v="405"/>
    <n v="1"/>
    <x v="0"/>
    <n v="1"/>
    <n v="2"/>
    <n v="93"/>
    <n v="4"/>
    <n v="2"/>
    <n v="3"/>
    <n v="4900"/>
    <n v="2721"/>
    <n v="0"/>
    <n v="24"/>
    <n v="4"/>
    <n v="1"/>
    <n v="80"/>
    <n v="1"/>
    <n v="13"/>
    <n v="2"/>
    <n v="12"/>
    <n v="9"/>
    <n v="2"/>
    <n v="8"/>
  </r>
  <r>
    <s v="No"/>
    <s v="Travel_Rarely"/>
    <x v="0"/>
    <s v="Current Employees"/>
    <x v="1"/>
    <x v="0"/>
    <s v="STAFF-1666"/>
    <x v="1377"/>
    <x v="1"/>
    <x v="7"/>
    <x v="1"/>
    <s v="No"/>
    <s v="Y"/>
    <n v="3"/>
    <n v="-2"/>
    <n v="0"/>
    <n v="43"/>
    <n v="0"/>
    <m/>
    <n v="0"/>
    <n v="1"/>
    <n v="1291"/>
    <n v="15"/>
    <x v="0"/>
    <n v="1"/>
    <n v="3"/>
    <n v="65"/>
    <n v="2"/>
    <n v="4"/>
    <n v="3"/>
    <n v="17603"/>
    <n v="3525"/>
    <n v="1"/>
    <n v="24"/>
    <n v="4"/>
    <n v="1"/>
    <n v="80"/>
    <n v="1"/>
    <n v="14"/>
    <n v="3"/>
    <n v="14"/>
    <n v="10"/>
    <n v="6"/>
    <n v="11"/>
  </r>
  <r>
    <s v="No"/>
    <s v="Travel_Rarely"/>
    <x v="0"/>
    <s v="Current Employees"/>
    <x v="1"/>
    <x v="0"/>
    <s v="STAFF-1999"/>
    <x v="1378"/>
    <x v="1"/>
    <x v="1"/>
    <x v="1"/>
    <s v="No"/>
    <s v="Y"/>
    <n v="3"/>
    <n v="-2"/>
    <n v="0"/>
    <n v="41"/>
    <n v="0"/>
    <m/>
    <n v="0"/>
    <n v="1"/>
    <n v="642"/>
    <n v="1"/>
    <x v="3"/>
    <n v="1"/>
    <n v="4"/>
    <n v="76"/>
    <n v="3"/>
    <n v="1"/>
    <n v="4"/>
    <n v="2782"/>
    <n v="21412"/>
    <n v="3"/>
    <n v="22"/>
    <n v="4"/>
    <n v="1"/>
    <n v="80"/>
    <n v="1"/>
    <n v="12"/>
    <n v="3"/>
    <n v="5"/>
    <n v="3"/>
    <n v="1"/>
    <n v="0"/>
  </r>
  <r>
    <s v="No"/>
    <s v="Travel_Rarely"/>
    <x v="1"/>
    <s v="Current Employees"/>
    <x v="1"/>
    <x v="4"/>
    <s v="STAFF-1546"/>
    <x v="1379"/>
    <x v="1"/>
    <x v="1"/>
    <x v="1"/>
    <s v="No"/>
    <s v="Y"/>
    <n v="3"/>
    <n v="-2"/>
    <n v="0"/>
    <n v="45"/>
    <n v="0"/>
    <m/>
    <n v="0"/>
    <n v="1"/>
    <n v="950"/>
    <n v="28"/>
    <x v="3"/>
    <n v="1"/>
    <n v="4"/>
    <n v="97"/>
    <n v="3"/>
    <n v="1"/>
    <n v="4"/>
    <n v="2132"/>
    <n v="4585"/>
    <n v="4"/>
    <n v="20"/>
    <n v="4"/>
    <n v="4"/>
    <n v="80"/>
    <n v="1"/>
    <n v="8"/>
    <n v="3"/>
    <n v="5"/>
    <n v="4"/>
    <n v="0"/>
    <n v="3"/>
  </r>
  <r>
    <s v="No"/>
    <s v="Travel_Rarely"/>
    <x v="1"/>
    <s v="Current Employees"/>
    <x v="1"/>
    <x v="2"/>
    <s v="STAFF-1993"/>
    <x v="1380"/>
    <x v="1"/>
    <x v="4"/>
    <x v="0"/>
    <s v="No"/>
    <s v="Y"/>
    <n v="3"/>
    <n v="-2"/>
    <n v="0"/>
    <n v="47"/>
    <n v="0"/>
    <m/>
    <n v="0"/>
    <n v="1"/>
    <n v="1180"/>
    <n v="25"/>
    <x v="3"/>
    <n v="1"/>
    <n v="1"/>
    <n v="84"/>
    <n v="3"/>
    <n v="3"/>
    <n v="3"/>
    <n v="8633"/>
    <n v="13084"/>
    <n v="2"/>
    <n v="23"/>
    <n v="4"/>
    <n v="2"/>
    <n v="80"/>
    <n v="0"/>
    <n v="25"/>
    <n v="3"/>
    <n v="17"/>
    <n v="14"/>
    <n v="12"/>
    <n v="11"/>
  </r>
  <r>
    <s v="No"/>
    <s v="Travel_Rarely"/>
    <x v="0"/>
    <s v="Current Employees"/>
    <x v="1"/>
    <x v="2"/>
    <s v="STAFF-1800"/>
    <x v="1381"/>
    <x v="1"/>
    <x v="7"/>
    <x v="0"/>
    <s v="No"/>
    <s v="Y"/>
    <n v="3"/>
    <n v="-2"/>
    <n v="0"/>
    <n v="39"/>
    <n v="0"/>
    <m/>
    <n v="0"/>
    <n v="1"/>
    <n v="1253"/>
    <n v="10"/>
    <x v="1"/>
    <n v="1"/>
    <n v="3"/>
    <n v="65"/>
    <n v="3"/>
    <n v="3"/>
    <n v="3"/>
    <n v="13464"/>
    <n v="7914"/>
    <n v="7"/>
    <n v="21"/>
    <n v="4"/>
    <n v="3"/>
    <n v="80"/>
    <n v="0"/>
    <n v="9"/>
    <n v="3"/>
    <n v="4"/>
    <n v="3"/>
    <n v="2"/>
    <n v="2"/>
  </r>
  <r>
    <s v="No"/>
    <s v="Travel_Rarely"/>
    <x v="2"/>
    <s v="Current Employees"/>
    <x v="1"/>
    <x v="2"/>
    <s v="STAFF-1516"/>
    <x v="1382"/>
    <x v="1"/>
    <x v="5"/>
    <x v="0"/>
    <s v="No"/>
    <s v="Y"/>
    <n v="5"/>
    <n v="-2"/>
    <n v="0"/>
    <n v="32"/>
    <n v="0"/>
    <m/>
    <n v="0"/>
    <n v="1"/>
    <n v="495"/>
    <n v="10"/>
    <x v="3"/>
    <n v="1"/>
    <n v="3"/>
    <n v="64"/>
    <n v="3"/>
    <n v="3"/>
    <n v="4"/>
    <n v="11244"/>
    <n v="21072"/>
    <n v="2"/>
    <n v="25"/>
    <n v="4"/>
    <n v="2"/>
    <n v="80"/>
    <n v="0"/>
    <n v="10"/>
    <n v="4"/>
    <n v="5"/>
    <n v="2"/>
    <n v="0"/>
    <n v="0"/>
  </r>
  <r>
    <s v="No"/>
    <s v="Travel_Rarely"/>
    <x v="2"/>
    <s v="Current Employees"/>
    <x v="1"/>
    <x v="0"/>
    <s v="STAFF-1966"/>
    <x v="1383"/>
    <x v="1"/>
    <x v="3"/>
    <x v="0"/>
    <s v="No"/>
    <s v="Y"/>
    <n v="1"/>
    <n v="-2"/>
    <n v="0"/>
    <n v="32"/>
    <n v="0"/>
    <m/>
    <n v="0"/>
    <n v="1"/>
    <n v="1373"/>
    <n v="5"/>
    <x v="2"/>
    <n v="1"/>
    <n v="4"/>
    <n v="56"/>
    <n v="2"/>
    <n v="2"/>
    <n v="4"/>
    <n v="9679"/>
    <n v="10138"/>
    <n v="8"/>
    <n v="24"/>
    <n v="4"/>
    <n v="2"/>
    <n v="80"/>
    <n v="0"/>
    <n v="8"/>
    <n v="3"/>
    <n v="1"/>
    <n v="0"/>
    <n v="0"/>
    <n v="0"/>
  </r>
  <r>
    <s v="No"/>
    <s v="Travel_Rarely"/>
    <x v="0"/>
    <s v="Current Employees"/>
    <x v="1"/>
    <x v="1"/>
    <s v="STAFF-1595"/>
    <x v="1384"/>
    <x v="1"/>
    <x v="5"/>
    <x v="0"/>
    <s v="No"/>
    <s v="Y"/>
    <n v="2"/>
    <n v="-2"/>
    <n v="0"/>
    <n v="42"/>
    <n v="0"/>
    <m/>
    <n v="0"/>
    <n v="1"/>
    <n v="1059"/>
    <n v="9"/>
    <x v="0"/>
    <n v="1"/>
    <n v="4"/>
    <n v="93"/>
    <n v="2"/>
    <n v="5"/>
    <n v="4"/>
    <n v="19613"/>
    <n v="26362"/>
    <n v="8"/>
    <n v="22"/>
    <n v="4"/>
    <n v="4"/>
    <n v="80"/>
    <n v="0"/>
    <n v="24"/>
    <n v="3"/>
    <n v="1"/>
    <n v="0"/>
    <n v="0"/>
    <n v="1"/>
  </r>
  <r>
    <s v="No"/>
    <s v="Travel_Rarely"/>
    <x v="3"/>
    <s v="Current Employees"/>
    <x v="0"/>
    <x v="3"/>
    <s v="STAFF-1578"/>
    <x v="1385"/>
    <x v="1"/>
    <x v="5"/>
    <x v="1"/>
    <s v="No"/>
    <s v="Y"/>
    <n v="3"/>
    <n v="-2"/>
    <n v="0"/>
    <n v="55"/>
    <n v="0"/>
    <m/>
    <n v="0"/>
    <n v="1"/>
    <n v="685"/>
    <n v="26"/>
    <x v="4"/>
    <n v="1"/>
    <n v="3"/>
    <n v="60"/>
    <n v="2"/>
    <n v="5"/>
    <n v="1"/>
    <n v="19586"/>
    <n v="23037"/>
    <n v="1"/>
    <n v="21"/>
    <n v="4"/>
    <n v="3"/>
    <n v="80"/>
    <n v="1"/>
    <n v="36"/>
    <n v="3"/>
    <n v="36"/>
    <n v="6"/>
    <n v="2"/>
    <n v="13"/>
  </r>
  <r>
    <s v="No"/>
    <s v="Travel_Rarely"/>
    <x v="2"/>
    <s v="Current Employees"/>
    <x v="0"/>
    <x v="4"/>
    <s v="STAFF-1823"/>
    <x v="1386"/>
    <x v="1"/>
    <x v="0"/>
    <x v="1"/>
    <s v="No"/>
    <s v="Y"/>
    <n v="5"/>
    <n v="-2"/>
    <n v="0"/>
    <n v="34"/>
    <n v="0"/>
    <m/>
    <n v="0"/>
    <n v="1"/>
    <n v="810"/>
    <n v="8"/>
    <x v="0"/>
    <n v="1"/>
    <n v="4"/>
    <n v="92"/>
    <n v="4"/>
    <n v="2"/>
    <n v="4"/>
    <n v="6799"/>
    <n v="22128"/>
    <n v="1"/>
    <n v="21"/>
    <n v="4"/>
    <n v="3"/>
    <n v="80"/>
    <n v="2"/>
    <n v="10"/>
    <n v="3"/>
    <n v="10"/>
    <n v="8"/>
    <n v="4"/>
    <n v="8"/>
  </r>
  <r>
    <s v="No"/>
    <s v="Travel_Rarely"/>
    <x v="2"/>
    <s v="Current Employees"/>
    <x v="0"/>
    <x v="3"/>
    <s v="STAFF-1950"/>
    <x v="1387"/>
    <x v="1"/>
    <x v="0"/>
    <x v="0"/>
    <s v="No"/>
    <s v="Y"/>
    <n v="3"/>
    <n v="-2"/>
    <n v="0"/>
    <n v="34"/>
    <n v="0"/>
    <m/>
    <n v="0"/>
    <n v="1"/>
    <n v="937"/>
    <n v="1"/>
    <x v="3"/>
    <n v="1"/>
    <n v="1"/>
    <n v="32"/>
    <n v="3"/>
    <n v="3"/>
    <n v="1"/>
    <n v="9888"/>
    <n v="6770"/>
    <n v="1"/>
    <n v="21"/>
    <n v="4"/>
    <n v="1"/>
    <n v="80"/>
    <n v="0"/>
    <n v="14"/>
    <n v="2"/>
    <n v="14"/>
    <n v="8"/>
    <n v="2"/>
    <n v="1"/>
  </r>
  <r>
    <s v="No"/>
    <s v="Non-Travel"/>
    <x v="1"/>
    <s v="Current Employees"/>
    <x v="1"/>
    <x v="2"/>
    <s v="STAFF-1775"/>
    <x v="1388"/>
    <x v="0"/>
    <x v="3"/>
    <x v="1"/>
    <s v="Yes"/>
    <s v="Y"/>
    <n v="2"/>
    <n v="-2"/>
    <n v="0"/>
    <n v="53"/>
    <n v="0"/>
    <m/>
    <n v="0"/>
    <n v="1"/>
    <n v="661"/>
    <n v="1"/>
    <x v="2"/>
    <n v="1"/>
    <n v="1"/>
    <n v="60"/>
    <n v="2"/>
    <n v="4"/>
    <n v="3"/>
    <n v="12965"/>
    <n v="22308"/>
    <n v="4"/>
    <n v="20"/>
    <n v="4"/>
    <n v="4"/>
    <n v="80"/>
    <n v="3"/>
    <n v="27"/>
    <n v="2"/>
    <n v="3"/>
    <n v="2"/>
    <n v="0"/>
    <n v="2"/>
  </r>
  <r>
    <s v="No"/>
    <s v="Non-Travel"/>
    <x v="2"/>
    <s v="Current Employees"/>
    <x v="0"/>
    <x v="0"/>
    <s v="STAFF-1681"/>
    <x v="1389"/>
    <x v="0"/>
    <x v="0"/>
    <x v="2"/>
    <s v="Yes"/>
    <s v="Y"/>
    <n v="2"/>
    <n v="-2"/>
    <n v="0"/>
    <n v="33"/>
    <n v="0"/>
    <m/>
    <n v="0"/>
    <n v="1"/>
    <n v="530"/>
    <n v="16"/>
    <x v="3"/>
    <n v="1"/>
    <n v="3"/>
    <n v="36"/>
    <n v="3"/>
    <n v="2"/>
    <n v="4"/>
    <n v="5368"/>
    <n v="16130"/>
    <n v="1"/>
    <n v="25"/>
    <n v="4"/>
    <n v="3"/>
    <n v="80"/>
    <n v="1"/>
    <n v="7"/>
    <n v="3"/>
    <n v="6"/>
    <n v="5"/>
    <n v="1"/>
    <n v="2"/>
  </r>
  <r>
    <s v="No"/>
    <s v="Travel_Rarely"/>
    <x v="0"/>
    <s v="Current Employees"/>
    <x v="1"/>
    <x v="0"/>
    <s v="STAFF-2017"/>
    <x v="1390"/>
    <x v="0"/>
    <x v="7"/>
    <x v="1"/>
    <s v="Yes"/>
    <s v="Y"/>
    <n v="2"/>
    <n v="-2"/>
    <n v="0"/>
    <n v="37"/>
    <n v="0"/>
    <m/>
    <n v="0"/>
    <n v="1"/>
    <n v="161"/>
    <n v="10"/>
    <x v="3"/>
    <n v="1"/>
    <n v="3"/>
    <n v="42"/>
    <n v="4"/>
    <n v="3"/>
    <n v="4"/>
    <n v="13744"/>
    <n v="15471"/>
    <n v="1"/>
    <n v="25"/>
    <n v="4"/>
    <n v="1"/>
    <n v="80"/>
    <n v="1"/>
    <n v="16"/>
    <n v="3"/>
    <n v="16"/>
    <n v="11"/>
    <n v="6"/>
    <n v="8"/>
  </r>
  <r>
    <s v="No"/>
    <s v="Travel_Rarely"/>
    <x v="3"/>
    <s v="Current Employees"/>
    <x v="1"/>
    <x v="2"/>
    <s v="STAFF-1423"/>
    <x v="1391"/>
    <x v="0"/>
    <x v="7"/>
    <x v="1"/>
    <s v="Yes"/>
    <s v="Y"/>
    <n v="3"/>
    <n v="-2"/>
    <n v="0"/>
    <n v="58"/>
    <n v="0"/>
    <m/>
    <n v="0"/>
    <n v="1"/>
    <n v="1055"/>
    <n v="1"/>
    <x v="3"/>
    <n v="1"/>
    <n v="4"/>
    <n v="76"/>
    <n v="3"/>
    <n v="5"/>
    <n v="1"/>
    <n v="19701"/>
    <n v="22456"/>
    <n v="3"/>
    <n v="21"/>
    <n v="4"/>
    <n v="3"/>
    <n v="80"/>
    <n v="1"/>
    <n v="32"/>
    <n v="3"/>
    <n v="9"/>
    <n v="8"/>
    <n v="1"/>
    <n v="5"/>
  </r>
  <r>
    <s v="No"/>
    <s v="Travel_Rarely"/>
    <x v="0"/>
    <s v="Current Employees"/>
    <x v="1"/>
    <x v="1"/>
    <s v="STAFF-1847"/>
    <x v="1392"/>
    <x v="0"/>
    <x v="1"/>
    <x v="1"/>
    <s v="Yes"/>
    <s v="Y"/>
    <n v="2"/>
    <n v="-2"/>
    <n v="0"/>
    <n v="36"/>
    <n v="0"/>
    <m/>
    <n v="0"/>
    <n v="1"/>
    <n v="430"/>
    <n v="2"/>
    <x v="2"/>
    <n v="1"/>
    <n v="4"/>
    <n v="73"/>
    <n v="3"/>
    <n v="2"/>
    <n v="2"/>
    <n v="6962"/>
    <n v="19573"/>
    <n v="4"/>
    <n v="22"/>
    <n v="4"/>
    <n v="4"/>
    <n v="80"/>
    <n v="1"/>
    <n v="15"/>
    <n v="3"/>
    <n v="1"/>
    <n v="0"/>
    <n v="0"/>
    <n v="0"/>
  </r>
  <r>
    <s v="No"/>
    <s v="Travel_Rarely"/>
    <x v="2"/>
    <s v="Current Employees"/>
    <x v="0"/>
    <x v="1"/>
    <s v="STAFF-2018"/>
    <x v="1393"/>
    <x v="0"/>
    <x v="0"/>
    <x v="2"/>
    <s v="Yes"/>
    <s v="Y"/>
    <n v="3"/>
    <n v="-2"/>
    <n v="0"/>
    <n v="25"/>
    <n v="0"/>
    <m/>
    <n v="0"/>
    <n v="1"/>
    <n v="1382"/>
    <n v="8"/>
    <x v="0"/>
    <n v="1"/>
    <n v="1"/>
    <n v="85"/>
    <n v="3"/>
    <n v="2"/>
    <n v="3"/>
    <n v="4907"/>
    <n v="13684"/>
    <n v="0"/>
    <n v="22"/>
    <n v="4"/>
    <n v="2"/>
    <n v="80"/>
    <n v="1"/>
    <n v="6"/>
    <n v="2"/>
    <n v="5"/>
    <n v="3"/>
    <n v="0"/>
    <n v="4"/>
  </r>
  <r>
    <s v="No"/>
    <s v="Travel_Rarely"/>
    <x v="0"/>
    <s v="Current Employees"/>
    <x v="0"/>
    <x v="3"/>
    <s v="STAFF-1835"/>
    <x v="1394"/>
    <x v="0"/>
    <x v="6"/>
    <x v="1"/>
    <s v="Yes"/>
    <s v="Y"/>
    <n v="4"/>
    <n v="-2"/>
    <n v="0"/>
    <n v="38"/>
    <n v="0"/>
    <m/>
    <n v="0"/>
    <n v="1"/>
    <n v="723"/>
    <n v="2"/>
    <x v="2"/>
    <n v="1"/>
    <n v="2"/>
    <n v="77"/>
    <n v="1"/>
    <n v="2"/>
    <n v="1"/>
    <n v="5405"/>
    <n v="4244"/>
    <n v="2"/>
    <n v="20"/>
    <n v="4"/>
    <n v="1"/>
    <n v="80"/>
    <n v="2"/>
    <n v="20"/>
    <n v="2"/>
    <n v="4"/>
    <n v="2"/>
    <n v="0"/>
    <n v="3"/>
  </r>
  <r>
    <s v="No"/>
    <s v="Travel_Rarely"/>
    <x v="0"/>
    <s v="Current Employees"/>
    <x v="2"/>
    <x v="2"/>
    <s v="STAFF-1550"/>
    <x v="1395"/>
    <x v="1"/>
    <x v="5"/>
    <x v="0"/>
    <s v="Yes"/>
    <s v="Y"/>
    <n v="2"/>
    <n v="-2"/>
    <n v="0"/>
    <n v="40"/>
    <n v="0"/>
    <m/>
    <n v="0"/>
    <n v="1"/>
    <n v="898"/>
    <n v="6"/>
    <x v="0"/>
    <n v="1"/>
    <n v="3"/>
    <n v="38"/>
    <n v="3"/>
    <n v="4"/>
    <n v="4"/>
    <n v="16437"/>
    <n v="17381"/>
    <n v="1"/>
    <n v="21"/>
    <n v="4"/>
    <n v="4"/>
    <n v="80"/>
    <n v="0"/>
    <n v="21"/>
    <n v="3"/>
    <n v="21"/>
    <n v="7"/>
    <n v="7"/>
    <n v="7"/>
  </r>
  <r>
    <s v="No"/>
    <s v="Travel_Rarely"/>
    <x v="2"/>
    <s v="Current Employees"/>
    <x v="1"/>
    <x v="0"/>
    <s v="STAFF-2064"/>
    <x v="1396"/>
    <x v="1"/>
    <x v="3"/>
    <x v="1"/>
    <s v="Yes"/>
    <s v="Y"/>
    <n v="0"/>
    <n v="-2"/>
    <n v="0"/>
    <n v="27"/>
    <n v="0"/>
    <m/>
    <n v="0"/>
    <n v="1"/>
    <n v="155"/>
    <n v="4"/>
    <x v="3"/>
    <n v="1"/>
    <n v="2"/>
    <n v="87"/>
    <n v="4"/>
    <n v="2"/>
    <n v="2"/>
    <n v="6142"/>
    <n v="5174"/>
    <n v="1"/>
    <n v="20"/>
    <n v="4"/>
    <n v="2"/>
    <n v="80"/>
    <n v="1"/>
    <n v="6"/>
    <n v="3"/>
    <n v="6"/>
    <n v="2"/>
    <n v="0"/>
    <n v="3"/>
  </r>
  <r>
    <s v="No"/>
    <s v="Travel_Rarely"/>
    <x v="0"/>
    <s v="Current Employees"/>
    <x v="1"/>
    <x v="2"/>
    <s v="STAFF-1885"/>
    <x v="1397"/>
    <x v="1"/>
    <x v="1"/>
    <x v="1"/>
    <s v="Yes"/>
    <s v="Y"/>
    <n v="2"/>
    <n v="-2"/>
    <n v="0"/>
    <n v="37"/>
    <n v="0"/>
    <m/>
    <n v="0"/>
    <n v="1"/>
    <n v="783"/>
    <n v="7"/>
    <x v="2"/>
    <n v="1"/>
    <n v="4"/>
    <n v="78"/>
    <n v="3"/>
    <n v="2"/>
    <n v="1"/>
    <n v="4284"/>
    <n v="13588"/>
    <n v="5"/>
    <n v="22"/>
    <n v="4"/>
    <n v="3"/>
    <n v="80"/>
    <n v="1"/>
    <n v="16"/>
    <n v="3"/>
    <n v="5"/>
    <n v="3"/>
    <n v="0"/>
    <n v="4"/>
  </r>
  <r>
    <s v="No"/>
    <s v="Travel_Rarely"/>
    <x v="2"/>
    <s v="Current Employees"/>
    <x v="0"/>
    <x v="4"/>
    <s v="STAFF-1541"/>
    <x v="1398"/>
    <x v="1"/>
    <x v="6"/>
    <x v="1"/>
    <s v="Yes"/>
    <s v="Y"/>
    <n v="4"/>
    <n v="-2"/>
    <n v="0"/>
    <n v="34"/>
    <n v="0"/>
    <m/>
    <n v="0"/>
    <n v="1"/>
    <n v="1440"/>
    <n v="7"/>
    <x v="0"/>
    <n v="1"/>
    <n v="4"/>
    <n v="55"/>
    <n v="3"/>
    <n v="1"/>
    <n v="4"/>
    <n v="2308"/>
    <n v="4944"/>
    <n v="0"/>
    <n v="25"/>
    <n v="4"/>
    <n v="2"/>
    <n v="80"/>
    <n v="1"/>
    <n v="12"/>
    <n v="3"/>
    <n v="11"/>
    <n v="10"/>
    <n v="5"/>
    <n v="7"/>
  </r>
  <r>
    <s v="No"/>
    <s v="Travel_Rarely"/>
    <x v="0"/>
    <s v="Current Employees"/>
    <x v="0"/>
    <x v="0"/>
    <s v="STAFF-1556"/>
    <x v="1399"/>
    <x v="1"/>
    <x v="6"/>
    <x v="0"/>
    <s v="Yes"/>
    <s v="Y"/>
    <n v="3"/>
    <n v="-2"/>
    <n v="0"/>
    <n v="36"/>
    <n v="0"/>
    <m/>
    <n v="0"/>
    <n v="1"/>
    <n v="1157"/>
    <n v="2"/>
    <x v="2"/>
    <n v="1"/>
    <n v="3"/>
    <n v="70"/>
    <n v="3"/>
    <n v="1"/>
    <n v="4"/>
    <n v="2644"/>
    <n v="17001"/>
    <n v="3"/>
    <n v="21"/>
    <n v="4"/>
    <n v="4"/>
    <n v="80"/>
    <n v="0"/>
    <n v="7"/>
    <n v="2"/>
    <n v="3"/>
    <n v="2"/>
    <n v="1"/>
    <n v="2"/>
  </r>
  <r>
    <s v="Yes"/>
    <s v="Travel_Frequently"/>
    <x v="2"/>
    <s v="Ex-Employees"/>
    <x v="2"/>
    <x v="5"/>
    <s v="STAFF-1747"/>
    <x v="1400"/>
    <x v="0"/>
    <x v="8"/>
    <x v="2"/>
    <s v="No"/>
    <s v="Y"/>
    <n v="0"/>
    <n v="-2"/>
    <n v="0"/>
    <n v="30"/>
    <n v="1"/>
    <n v="1"/>
    <n v="1"/>
    <n v="0"/>
    <n v="600"/>
    <n v="8"/>
    <x v="3"/>
    <n v="1"/>
    <n v="3"/>
    <n v="66"/>
    <n v="2"/>
    <n v="1"/>
    <n v="4"/>
    <n v="2180"/>
    <n v="9732"/>
    <n v="6"/>
    <n v="11"/>
    <n v="3"/>
    <n v="3"/>
    <n v="80"/>
    <n v="1"/>
    <n v="6"/>
    <n v="2"/>
    <n v="4"/>
    <n v="2"/>
    <n v="1"/>
    <n v="2"/>
  </r>
  <r>
    <s v="Yes"/>
    <s v="Travel_Frequently"/>
    <x v="2"/>
    <s v="Ex-Employees"/>
    <x v="2"/>
    <x v="5"/>
    <s v="STAFF-1944"/>
    <x v="1401"/>
    <x v="0"/>
    <x v="8"/>
    <x v="1"/>
    <s v="No"/>
    <s v="Y"/>
    <n v="2"/>
    <n v="-2"/>
    <n v="0"/>
    <n v="27"/>
    <n v="1"/>
    <n v="1"/>
    <n v="1"/>
    <n v="0"/>
    <n v="1337"/>
    <n v="22"/>
    <x v="3"/>
    <n v="1"/>
    <n v="1"/>
    <n v="58"/>
    <n v="2"/>
    <n v="1"/>
    <n v="2"/>
    <n v="2863"/>
    <n v="19555"/>
    <n v="1"/>
    <n v="12"/>
    <n v="3"/>
    <n v="1"/>
    <n v="80"/>
    <n v="0"/>
    <n v="1"/>
    <n v="3"/>
    <n v="1"/>
    <n v="0"/>
    <n v="0"/>
    <n v="0"/>
  </r>
  <r>
    <s v="Yes"/>
    <s v="Travel_Frequently"/>
    <x v="2"/>
    <s v="Ex-Employees"/>
    <x v="1"/>
    <x v="0"/>
    <s v="STAFF-1459"/>
    <x v="1402"/>
    <x v="0"/>
    <x v="3"/>
    <x v="0"/>
    <s v="No"/>
    <s v="Y"/>
    <n v="2"/>
    <n v="-2"/>
    <n v="0"/>
    <n v="31"/>
    <n v="1"/>
    <n v="1"/>
    <n v="1"/>
    <n v="0"/>
    <n v="1445"/>
    <n v="1"/>
    <x v="4"/>
    <n v="1"/>
    <n v="3"/>
    <n v="100"/>
    <n v="4"/>
    <n v="3"/>
    <n v="2"/>
    <n v="7446"/>
    <n v="8931"/>
    <n v="1"/>
    <n v="11"/>
    <n v="3"/>
    <n v="1"/>
    <n v="80"/>
    <n v="0"/>
    <n v="10"/>
    <n v="3"/>
    <n v="10"/>
    <n v="8"/>
    <n v="4"/>
    <n v="7"/>
  </r>
  <r>
    <s v="Yes"/>
    <s v="Travel_Frequently"/>
    <x v="2"/>
    <s v="Ex-Employees"/>
    <x v="1"/>
    <x v="0"/>
    <s v="STAFF-1537"/>
    <x v="1403"/>
    <x v="0"/>
    <x v="1"/>
    <x v="0"/>
    <s v="No"/>
    <s v="Y"/>
    <n v="2"/>
    <n v="-2"/>
    <n v="0"/>
    <n v="31"/>
    <n v="1"/>
    <n v="1"/>
    <n v="1"/>
    <n v="0"/>
    <n v="561"/>
    <n v="3"/>
    <x v="3"/>
    <n v="1"/>
    <n v="4"/>
    <n v="33"/>
    <n v="3"/>
    <n v="1"/>
    <n v="3"/>
    <n v="4084"/>
    <n v="4156"/>
    <n v="1"/>
    <n v="12"/>
    <n v="3"/>
    <n v="1"/>
    <n v="80"/>
    <n v="0"/>
    <n v="7"/>
    <n v="1"/>
    <n v="7"/>
    <n v="2"/>
    <n v="7"/>
    <n v="7"/>
  </r>
  <r>
    <s v="Yes"/>
    <s v="Travel_Frequently"/>
    <x v="2"/>
    <s v="Ex-Employees"/>
    <x v="0"/>
    <x v="4"/>
    <s v="STAFF-1487"/>
    <x v="1404"/>
    <x v="0"/>
    <x v="0"/>
    <x v="0"/>
    <s v="No"/>
    <s v="Y"/>
    <n v="4"/>
    <n v="-2"/>
    <n v="0"/>
    <n v="29"/>
    <n v="1"/>
    <n v="1"/>
    <n v="1"/>
    <n v="0"/>
    <n v="115"/>
    <n v="13"/>
    <x v="3"/>
    <n v="1"/>
    <n v="4"/>
    <n v="51"/>
    <n v="3"/>
    <n v="2"/>
    <n v="4"/>
    <n v="5765"/>
    <n v="17485"/>
    <n v="5"/>
    <n v="11"/>
    <n v="3"/>
    <n v="1"/>
    <n v="80"/>
    <n v="0"/>
    <n v="7"/>
    <n v="1"/>
    <n v="5"/>
    <n v="3"/>
    <n v="0"/>
    <n v="0"/>
  </r>
  <r>
    <s v="Yes"/>
    <s v="Travel_Frequently"/>
    <x v="2"/>
    <s v="Ex-Employees"/>
    <x v="0"/>
    <x v="0"/>
    <s v="STAFF-1427"/>
    <x v="1405"/>
    <x v="0"/>
    <x v="6"/>
    <x v="0"/>
    <s v="No"/>
    <s v="Y"/>
    <n v="3"/>
    <n v="-2"/>
    <n v="0"/>
    <n v="31"/>
    <n v="1"/>
    <n v="1"/>
    <n v="1"/>
    <n v="0"/>
    <n v="667"/>
    <n v="1"/>
    <x v="2"/>
    <n v="1"/>
    <n v="2"/>
    <n v="50"/>
    <n v="1"/>
    <n v="1"/>
    <n v="3"/>
    <n v="1359"/>
    <n v="16154"/>
    <n v="1"/>
    <n v="12"/>
    <n v="3"/>
    <n v="2"/>
    <n v="80"/>
    <n v="0"/>
    <n v="1"/>
    <n v="3"/>
    <n v="1"/>
    <n v="0"/>
    <n v="0"/>
    <n v="0"/>
  </r>
  <r>
    <s v="Yes"/>
    <s v="Travel_Rarely"/>
    <x v="2"/>
    <s v="Ex-Employees"/>
    <x v="2"/>
    <x v="4"/>
    <s v="STAFF-1467"/>
    <x v="1406"/>
    <x v="0"/>
    <x v="8"/>
    <x v="1"/>
    <s v="No"/>
    <s v="Y"/>
    <n v="0"/>
    <n v="-2"/>
    <n v="0"/>
    <n v="34"/>
    <n v="1"/>
    <n v="1"/>
    <n v="1"/>
    <n v="0"/>
    <n v="1107"/>
    <n v="9"/>
    <x v="2"/>
    <n v="1"/>
    <n v="4"/>
    <n v="52"/>
    <n v="3"/>
    <n v="1"/>
    <n v="4"/>
    <n v="2742"/>
    <n v="3072"/>
    <n v="1"/>
    <n v="15"/>
    <n v="3"/>
    <n v="4"/>
    <n v="80"/>
    <n v="0"/>
    <n v="2"/>
    <n v="3"/>
    <n v="2"/>
    <n v="2"/>
    <n v="2"/>
    <n v="2"/>
  </r>
  <r>
    <s v="Yes"/>
    <s v="Travel_Rarely"/>
    <x v="1"/>
    <s v="Ex-Employees"/>
    <x v="1"/>
    <x v="4"/>
    <s v="STAFF-1572"/>
    <x v="1407"/>
    <x v="0"/>
    <x v="3"/>
    <x v="1"/>
    <s v="No"/>
    <s v="Y"/>
    <n v="4"/>
    <n v="-2"/>
    <n v="0"/>
    <n v="53"/>
    <n v="1"/>
    <n v="1"/>
    <n v="1"/>
    <n v="0"/>
    <n v="607"/>
    <n v="2"/>
    <x v="4"/>
    <n v="1"/>
    <n v="3"/>
    <n v="78"/>
    <n v="2"/>
    <n v="3"/>
    <n v="4"/>
    <n v="10169"/>
    <n v="14618"/>
    <n v="0"/>
    <n v="16"/>
    <n v="3"/>
    <n v="2"/>
    <n v="80"/>
    <n v="1"/>
    <n v="34"/>
    <n v="3"/>
    <n v="33"/>
    <n v="7"/>
    <n v="1"/>
    <n v="9"/>
  </r>
  <r>
    <s v="Yes"/>
    <s v="Travel_Rarely"/>
    <x v="2"/>
    <s v="Ex-Employees"/>
    <x v="1"/>
    <x v="0"/>
    <s v="STAFF-1433"/>
    <x v="1408"/>
    <x v="0"/>
    <x v="1"/>
    <x v="0"/>
    <s v="No"/>
    <s v="Y"/>
    <n v="3"/>
    <n v="-2"/>
    <n v="0"/>
    <n v="31"/>
    <n v="1"/>
    <n v="1"/>
    <n v="1"/>
    <n v="0"/>
    <n v="202"/>
    <n v="8"/>
    <x v="3"/>
    <n v="1"/>
    <n v="1"/>
    <n v="34"/>
    <n v="2"/>
    <n v="1"/>
    <n v="2"/>
    <n v="1261"/>
    <n v="22262"/>
    <n v="1"/>
    <n v="12"/>
    <n v="3"/>
    <n v="3"/>
    <n v="80"/>
    <n v="0"/>
    <n v="1"/>
    <n v="4"/>
    <n v="1"/>
    <n v="0"/>
    <n v="0"/>
    <n v="0"/>
  </r>
  <r>
    <s v="Yes"/>
    <s v="Travel_Rarely"/>
    <x v="2"/>
    <s v="Ex-Employees"/>
    <x v="0"/>
    <x v="3"/>
    <s v="STAFF-1752"/>
    <x v="1409"/>
    <x v="0"/>
    <x v="6"/>
    <x v="0"/>
    <s v="No"/>
    <s v="Y"/>
    <n v="3"/>
    <n v="-2"/>
    <n v="0"/>
    <n v="29"/>
    <n v="1"/>
    <n v="1"/>
    <n v="1"/>
    <n v="0"/>
    <n v="428"/>
    <n v="9"/>
    <x v="3"/>
    <n v="1"/>
    <n v="2"/>
    <n v="52"/>
    <n v="1"/>
    <n v="1"/>
    <n v="1"/>
    <n v="2760"/>
    <n v="14630"/>
    <n v="1"/>
    <n v="13"/>
    <n v="3"/>
    <n v="3"/>
    <n v="80"/>
    <n v="0"/>
    <n v="2"/>
    <n v="3"/>
    <n v="2"/>
    <n v="2"/>
    <n v="2"/>
    <n v="2"/>
  </r>
  <r>
    <s v="Yes"/>
    <s v="Travel_Frequently"/>
    <x v="2"/>
    <s v="Ex-Employees"/>
    <x v="1"/>
    <x v="0"/>
    <s v="STAFF-1807"/>
    <x v="1410"/>
    <x v="1"/>
    <x v="2"/>
    <x v="1"/>
    <s v="No"/>
    <s v="Y"/>
    <n v="3"/>
    <n v="-2"/>
    <n v="0"/>
    <n v="34"/>
    <n v="1"/>
    <n v="1"/>
    <n v="1"/>
    <n v="0"/>
    <n v="234"/>
    <n v="9"/>
    <x v="2"/>
    <n v="1"/>
    <n v="4"/>
    <n v="93"/>
    <n v="3"/>
    <n v="2"/>
    <n v="1"/>
    <n v="5346"/>
    <n v="6208"/>
    <n v="4"/>
    <n v="17"/>
    <n v="3"/>
    <n v="3"/>
    <n v="80"/>
    <n v="1"/>
    <n v="11"/>
    <n v="2"/>
    <n v="7"/>
    <n v="1"/>
    <n v="0"/>
    <n v="7"/>
  </r>
  <r>
    <s v="Yes"/>
    <s v="Travel_Frequently"/>
    <x v="2"/>
    <s v="Ex-Employees"/>
    <x v="1"/>
    <x v="2"/>
    <s v="STAFF-1504"/>
    <x v="1411"/>
    <x v="1"/>
    <x v="2"/>
    <x v="0"/>
    <s v="No"/>
    <s v="Y"/>
    <n v="2"/>
    <n v="-2"/>
    <n v="0"/>
    <n v="28"/>
    <n v="1"/>
    <n v="1"/>
    <n v="1"/>
    <n v="0"/>
    <n v="289"/>
    <n v="2"/>
    <x v="0"/>
    <n v="1"/>
    <n v="3"/>
    <n v="38"/>
    <n v="2"/>
    <n v="1"/>
    <n v="1"/>
    <n v="2561"/>
    <n v="5355"/>
    <n v="7"/>
    <n v="11"/>
    <n v="3"/>
    <n v="3"/>
    <n v="80"/>
    <n v="0"/>
    <n v="8"/>
    <n v="2"/>
    <n v="0"/>
    <n v="0"/>
    <n v="0"/>
    <n v="0"/>
  </r>
  <r>
    <s v="Yes"/>
    <s v="Travel_Frequently"/>
    <x v="1"/>
    <s v="Ex-Employees"/>
    <x v="0"/>
    <x v="0"/>
    <s v="STAFF-2044"/>
    <x v="1412"/>
    <x v="1"/>
    <x v="0"/>
    <x v="2"/>
    <s v="No"/>
    <s v="Y"/>
    <n v="3"/>
    <n v="-2"/>
    <n v="0"/>
    <n v="50"/>
    <n v="1"/>
    <n v="1"/>
    <n v="1"/>
    <n v="0"/>
    <n v="878"/>
    <n v="1"/>
    <x v="2"/>
    <n v="1"/>
    <n v="2"/>
    <n v="94"/>
    <n v="3"/>
    <n v="2"/>
    <n v="3"/>
    <n v="6728"/>
    <n v="14255"/>
    <n v="7"/>
    <n v="12"/>
    <n v="3"/>
    <n v="4"/>
    <n v="80"/>
    <n v="2"/>
    <n v="12"/>
    <n v="3"/>
    <n v="6"/>
    <n v="3"/>
    <n v="0"/>
    <n v="1"/>
  </r>
  <r>
    <s v="Yes"/>
    <s v="Travel_Frequently"/>
    <x v="1"/>
    <s v="Ex-Employees"/>
    <x v="0"/>
    <x v="0"/>
    <s v="STAFF-1716"/>
    <x v="1413"/>
    <x v="1"/>
    <x v="0"/>
    <x v="1"/>
    <s v="No"/>
    <s v="Y"/>
    <n v="3"/>
    <n v="-2"/>
    <n v="0"/>
    <n v="47"/>
    <n v="1"/>
    <n v="1"/>
    <n v="1"/>
    <n v="0"/>
    <n v="1093"/>
    <n v="9"/>
    <x v="3"/>
    <n v="1"/>
    <n v="3"/>
    <n v="82"/>
    <n v="1"/>
    <n v="4"/>
    <n v="3"/>
    <n v="12936"/>
    <n v="24164"/>
    <n v="7"/>
    <n v="11"/>
    <n v="3"/>
    <n v="3"/>
    <n v="80"/>
    <n v="0"/>
    <n v="25"/>
    <n v="1"/>
    <n v="23"/>
    <n v="5"/>
    <n v="14"/>
    <n v="10"/>
  </r>
  <r>
    <s v="Yes"/>
    <s v="Travel_Frequently"/>
    <x v="2"/>
    <s v="Ex-Employees"/>
    <x v="0"/>
    <x v="4"/>
    <s v="STAFF-1486"/>
    <x v="1414"/>
    <x v="1"/>
    <x v="6"/>
    <x v="1"/>
    <s v="No"/>
    <s v="Y"/>
    <n v="3"/>
    <n v="-2"/>
    <n v="0"/>
    <n v="28"/>
    <n v="1"/>
    <n v="1"/>
    <n v="1"/>
    <n v="0"/>
    <n v="1496"/>
    <n v="1"/>
    <x v="3"/>
    <n v="1"/>
    <n v="1"/>
    <n v="92"/>
    <n v="3"/>
    <n v="1"/>
    <n v="4"/>
    <n v="2909"/>
    <n v="15747"/>
    <n v="3"/>
    <n v="15"/>
    <n v="3"/>
    <n v="4"/>
    <n v="80"/>
    <n v="1"/>
    <n v="5"/>
    <n v="4"/>
    <n v="3"/>
    <n v="2"/>
    <n v="1"/>
    <n v="2"/>
  </r>
  <r>
    <s v="Yes"/>
    <s v="Travel_Frequently"/>
    <x v="4"/>
    <s v="Ex-Employees"/>
    <x v="0"/>
    <x v="3"/>
    <s v="STAFF-2023"/>
    <x v="1415"/>
    <x v="1"/>
    <x v="6"/>
    <x v="1"/>
    <s v="No"/>
    <s v="Y"/>
    <n v="3"/>
    <n v="-2"/>
    <n v="0"/>
    <n v="23"/>
    <n v="1"/>
    <n v="1"/>
    <n v="1"/>
    <n v="0"/>
    <n v="638"/>
    <n v="9"/>
    <x v="3"/>
    <n v="1"/>
    <n v="4"/>
    <n v="33"/>
    <n v="3"/>
    <n v="1"/>
    <n v="1"/>
    <n v="1790"/>
    <n v="26956"/>
    <n v="1"/>
    <n v="19"/>
    <n v="3"/>
    <n v="1"/>
    <n v="80"/>
    <n v="1"/>
    <n v="1"/>
    <n v="2"/>
    <n v="1"/>
    <n v="0"/>
    <n v="1"/>
    <n v="0"/>
  </r>
  <r>
    <s v="Yes"/>
    <s v="Travel_Frequently"/>
    <x v="2"/>
    <s v="Ex-Employees"/>
    <x v="0"/>
    <x v="4"/>
    <s v="STAFF-1928"/>
    <x v="1416"/>
    <x v="1"/>
    <x v="6"/>
    <x v="0"/>
    <s v="No"/>
    <s v="Y"/>
    <n v="3"/>
    <n v="-2"/>
    <n v="0"/>
    <n v="29"/>
    <n v="1"/>
    <n v="1"/>
    <n v="1"/>
    <n v="0"/>
    <n v="746"/>
    <n v="24"/>
    <x v="3"/>
    <n v="1"/>
    <n v="3"/>
    <n v="45"/>
    <n v="4"/>
    <n v="1"/>
    <n v="4"/>
    <n v="1091"/>
    <n v="10642"/>
    <n v="1"/>
    <n v="17"/>
    <n v="3"/>
    <n v="4"/>
    <n v="80"/>
    <n v="0"/>
    <n v="1"/>
    <n v="3"/>
    <n v="1"/>
    <n v="0"/>
    <n v="0"/>
    <n v="0"/>
  </r>
  <r>
    <s v="Yes"/>
    <s v="Travel_Rarely"/>
    <x v="2"/>
    <s v="Ex-Employees"/>
    <x v="2"/>
    <x v="5"/>
    <s v="STAFF-1842"/>
    <x v="1417"/>
    <x v="1"/>
    <x v="8"/>
    <x v="1"/>
    <s v="No"/>
    <s v="Y"/>
    <n v="4"/>
    <n v="-2"/>
    <n v="0"/>
    <n v="31"/>
    <n v="1"/>
    <n v="1"/>
    <n v="1"/>
    <n v="0"/>
    <n v="359"/>
    <n v="18"/>
    <x v="4"/>
    <n v="1"/>
    <n v="4"/>
    <n v="89"/>
    <n v="4"/>
    <n v="1"/>
    <n v="1"/>
    <n v="2956"/>
    <n v="21495"/>
    <n v="0"/>
    <n v="17"/>
    <n v="3"/>
    <n v="3"/>
    <n v="80"/>
    <n v="0"/>
    <n v="2"/>
    <n v="3"/>
    <n v="1"/>
    <n v="0"/>
    <n v="0"/>
    <n v="0"/>
  </r>
  <r>
    <s v="Yes"/>
    <s v="Travel_Rarely"/>
    <x v="4"/>
    <s v="Ex-Employees"/>
    <x v="2"/>
    <x v="5"/>
    <s v="STAFF-1714"/>
    <x v="1418"/>
    <x v="1"/>
    <x v="8"/>
    <x v="1"/>
    <s v="No"/>
    <s v="Y"/>
    <n v="2"/>
    <n v="-2"/>
    <n v="0"/>
    <n v="24"/>
    <n v="1"/>
    <n v="1"/>
    <n v="1"/>
    <n v="0"/>
    <n v="240"/>
    <n v="22"/>
    <x v="1"/>
    <n v="1"/>
    <n v="4"/>
    <n v="58"/>
    <n v="1"/>
    <n v="1"/>
    <n v="3"/>
    <n v="1555"/>
    <n v="11585"/>
    <n v="1"/>
    <n v="11"/>
    <n v="3"/>
    <n v="3"/>
    <n v="80"/>
    <n v="1"/>
    <n v="1"/>
    <n v="3"/>
    <n v="1"/>
    <n v="0"/>
    <n v="0"/>
    <n v="0"/>
  </r>
  <r>
    <s v="Yes"/>
    <s v="Travel_Rarely"/>
    <x v="2"/>
    <s v="Ex-Employees"/>
    <x v="1"/>
    <x v="4"/>
    <s v="STAFF-1960"/>
    <x v="1419"/>
    <x v="1"/>
    <x v="2"/>
    <x v="2"/>
    <s v="No"/>
    <s v="Y"/>
    <n v="2"/>
    <n v="-2"/>
    <n v="0"/>
    <n v="28"/>
    <n v="1"/>
    <n v="1"/>
    <n v="1"/>
    <n v="0"/>
    <n v="1404"/>
    <n v="17"/>
    <x v="3"/>
    <n v="1"/>
    <n v="3"/>
    <n v="32"/>
    <n v="2"/>
    <n v="1"/>
    <n v="4"/>
    <n v="2367"/>
    <n v="18779"/>
    <n v="5"/>
    <n v="12"/>
    <n v="3"/>
    <n v="1"/>
    <n v="80"/>
    <n v="1"/>
    <n v="6"/>
    <n v="2"/>
    <n v="4"/>
    <n v="1"/>
    <n v="0"/>
    <n v="3"/>
  </r>
  <r>
    <s v="Yes"/>
    <s v="Travel_Rarely"/>
    <x v="3"/>
    <s v="Ex-Employees"/>
    <x v="1"/>
    <x v="4"/>
    <s v="STAFF-2032"/>
    <x v="1420"/>
    <x v="1"/>
    <x v="2"/>
    <x v="1"/>
    <s v="No"/>
    <s v="Y"/>
    <n v="4"/>
    <n v="-2"/>
    <n v="0"/>
    <n v="56"/>
    <n v="1"/>
    <n v="1"/>
    <n v="1"/>
    <n v="0"/>
    <n v="310"/>
    <n v="7"/>
    <x v="0"/>
    <n v="1"/>
    <n v="4"/>
    <n v="72"/>
    <n v="3"/>
    <n v="1"/>
    <n v="4"/>
    <n v="2339"/>
    <n v="3666"/>
    <n v="8"/>
    <n v="11"/>
    <n v="3"/>
    <n v="4"/>
    <n v="80"/>
    <n v="1"/>
    <n v="14"/>
    <n v="1"/>
    <n v="10"/>
    <n v="9"/>
    <n v="9"/>
    <n v="8"/>
  </r>
  <r>
    <s v="Yes"/>
    <s v="Travel_Rarely"/>
    <x v="0"/>
    <s v="Ex-Employees"/>
    <x v="1"/>
    <x v="2"/>
    <s v="STAFF-1573"/>
    <x v="1421"/>
    <x v="1"/>
    <x v="3"/>
    <x v="1"/>
    <s v="No"/>
    <s v="Y"/>
    <n v="2"/>
    <n v="-2"/>
    <n v="0"/>
    <n v="38"/>
    <n v="1"/>
    <n v="1"/>
    <n v="1"/>
    <n v="0"/>
    <n v="903"/>
    <n v="2"/>
    <x v="3"/>
    <n v="1"/>
    <n v="3"/>
    <n v="81"/>
    <n v="3"/>
    <n v="2"/>
    <n v="2"/>
    <n v="4855"/>
    <n v="7653"/>
    <n v="4"/>
    <n v="11"/>
    <n v="3"/>
    <n v="1"/>
    <n v="80"/>
    <n v="2"/>
    <n v="7"/>
    <n v="3"/>
    <n v="5"/>
    <n v="2"/>
    <n v="1"/>
    <n v="4"/>
  </r>
  <r>
    <s v="Yes"/>
    <s v="Travel_Rarely"/>
    <x v="2"/>
    <s v="Ex-Employees"/>
    <x v="1"/>
    <x v="4"/>
    <s v="STAFF-1522"/>
    <x v="1422"/>
    <x v="1"/>
    <x v="1"/>
    <x v="0"/>
    <s v="No"/>
    <s v="Y"/>
    <n v="2"/>
    <n v="-2"/>
    <n v="0"/>
    <n v="29"/>
    <n v="1"/>
    <n v="1"/>
    <n v="1"/>
    <n v="0"/>
    <n v="224"/>
    <n v="1"/>
    <x v="2"/>
    <n v="1"/>
    <n v="1"/>
    <n v="100"/>
    <n v="2"/>
    <n v="1"/>
    <n v="1"/>
    <n v="2362"/>
    <n v="7568"/>
    <n v="6"/>
    <n v="13"/>
    <n v="3"/>
    <n v="3"/>
    <n v="80"/>
    <n v="0"/>
    <n v="11"/>
    <n v="1"/>
    <n v="9"/>
    <n v="7"/>
    <n v="0"/>
    <n v="7"/>
  </r>
  <r>
    <s v="Yes"/>
    <s v="Travel_Rarely"/>
    <x v="3"/>
    <s v="Ex-Employees"/>
    <x v="1"/>
    <x v="0"/>
    <s v="STAFF-1907"/>
    <x v="1423"/>
    <x v="1"/>
    <x v="2"/>
    <x v="0"/>
    <s v="No"/>
    <s v="Y"/>
    <n v="3"/>
    <n v="-2"/>
    <n v="0"/>
    <n v="56"/>
    <n v="1"/>
    <n v="1"/>
    <n v="1"/>
    <n v="0"/>
    <n v="1162"/>
    <n v="24"/>
    <x v="0"/>
    <n v="1"/>
    <n v="1"/>
    <n v="97"/>
    <n v="3"/>
    <n v="1"/>
    <n v="4"/>
    <n v="2587"/>
    <n v="10261"/>
    <n v="1"/>
    <n v="16"/>
    <n v="3"/>
    <n v="4"/>
    <n v="80"/>
    <n v="0"/>
    <n v="5"/>
    <n v="3"/>
    <n v="4"/>
    <n v="2"/>
    <n v="1"/>
    <n v="0"/>
  </r>
  <r>
    <s v="Yes"/>
    <s v="Travel_Rarely"/>
    <x v="0"/>
    <s v="Ex-Employees"/>
    <x v="1"/>
    <x v="0"/>
    <s v="STAFF-1534"/>
    <x v="1424"/>
    <x v="1"/>
    <x v="2"/>
    <x v="0"/>
    <s v="No"/>
    <s v="Y"/>
    <n v="3"/>
    <n v="-2"/>
    <n v="0"/>
    <n v="40"/>
    <n v="1"/>
    <n v="1"/>
    <n v="1"/>
    <n v="0"/>
    <n v="676"/>
    <n v="9"/>
    <x v="2"/>
    <n v="1"/>
    <n v="4"/>
    <n v="86"/>
    <n v="3"/>
    <n v="1"/>
    <n v="1"/>
    <n v="2018"/>
    <n v="21831"/>
    <n v="3"/>
    <n v="14"/>
    <n v="3"/>
    <n v="2"/>
    <n v="80"/>
    <n v="0"/>
    <n v="15"/>
    <n v="1"/>
    <n v="5"/>
    <n v="4"/>
    <n v="1"/>
    <n v="0"/>
  </r>
  <r>
    <s v="Yes"/>
    <s v="Travel_Rarely"/>
    <x v="0"/>
    <s v="Ex-Employees"/>
    <x v="1"/>
    <x v="2"/>
    <s v="STAFF-1809"/>
    <x v="1425"/>
    <x v="1"/>
    <x v="3"/>
    <x v="0"/>
    <s v="No"/>
    <s v="Y"/>
    <n v="4"/>
    <n v="-2"/>
    <n v="0"/>
    <n v="37"/>
    <n v="1"/>
    <n v="1"/>
    <n v="1"/>
    <n v="0"/>
    <n v="370"/>
    <n v="10"/>
    <x v="2"/>
    <n v="1"/>
    <n v="4"/>
    <n v="58"/>
    <n v="3"/>
    <n v="2"/>
    <n v="1"/>
    <n v="4213"/>
    <n v="4992"/>
    <n v="1"/>
    <n v="15"/>
    <n v="3"/>
    <n v="2"/>
    <n v="80"/>
    <n v="0"/>
    <n v="10"/>
    <n v="1"/>
    <n v="10"/>
    <n v="3"/>
    <n v="0"/>
    <n v="8"/>
  </r>
  <r>
    <s v="Yes"/>
    <s v="Travel_Rarely"/>
    <x v="2"/>
    <s v="Ex-Employees"/>
    <x v="1"/>
    <x v="0"/>
    <s v="STAFF-1692"/>
    <x v="1426"/>
    <x v="1"/>
    <x v="2"/>
    <x v="0"/>
    <s v="No"/>
    <s v="Y"/>
    <n v="2"/>
    <n v="-2"/>
    <n v="0"/>
    <n v="32"/>
    <n v="1"/>
    <n v="1"/>
    <n v="1"/>
    <n v="0"/>
    <n v="1259"/>
    <n v="2"/>
    <x v="2"/>
    <n v="1"/>
    <n v="4"/>
    <n v="95"/>
    <n v="3"/>
    <n v="1"/>
    <n v="2"/>
    <n v="1393"/>
    <n v="24852"/>
    <n v="1"/>
    <n v="12"/>
    <n v="3"/>
    <n v="1"/>
    <n v="80"/>
    <n v="0"/>
    <n v="1"/>
    <n v="3"/>
    <n v="1"/>
    <n v="0"/>
    <n v="0"/>
    <n v="0"/>
  </r>
  <r>
    <s v="Yes"/>
    <s v="Travel_Rarely"/>
    <x v="1"/>
    <s v="Ex-Employees"/>
    <x v="0"/>
    <x v="3"/>
    <s v="STAFF-1457"/>
    <x v="1427"/>
    <x v="1"/>
    <x v="0"/>
    <x v="2"/>
    <s v="No"/>
    <s v="Y"/>
    <n v="1"/>
    <n v="-2"/>
    <n v="0"/>
    <n v="46"/>
    <n v="1"/>
    <n v="1"/>
    <n v="1"/>
    <n v="0"/>
    <n v="377"/>
    <n v="9"/>
    <x v="3"/>
    <n v="1"/>
    <n v="1"/>
    <n v="52"/>
    <n v="3"/>
    <n v="3"/>
    <n v="1"/>
    <n v="10096"/>
    <n v="15986"/>
    <n v="4"/>
    <n v="11"/>
    <n v="3"/>
    <n v="1"/>
    <n v="80"/>
    <n v="1"/>
    <n v="28"/>
    <n v="4"/>
    <n v="7"/>
    <n v="7"/>
    <n v="4"/>
    <n v="3"/>
  </r>
  <r>
    <s v="Yes"/>
    <s v="Travel_Rarely"/>
    <x v="2"/>
    <s v="Ex-Employees"/>
    <x v="0"/>
    <x v="0"/>
    <s v="STAFF-1439"/>
    <x v="1428"/>
    <x v="1"/>
    <x v="6"/>
    <x v="1"/>
    <s v="No"/>
    <s v="Y"/>
    <n v="2"/>
    <n v="-2"/>
    <n v="0"/>
    <n v="25"/>
    <n v="1"/>
    <n v="1"/>
    <n v="1"/>
    <n v="0"/>
    <n v="383"/>
    <n v="9"/>
    <x v="0"/>
    <n v="1"/>
    <n v="1"/>
    <n v="68"/>
    <n v="2"/>
    <n v="1"/>
    <n v="1"/>
    <n v="4400"/>
    <n v="15182"/>
    <n v="3"/>
    <n v="12"/>
    <n v="3"/>
    <n v="1"/>
    <n v="80"/>
    <n v="0"/>
    <n v="6"/>
    <n v="3"/>
    <n v="3"/>
    <n v="2"/>
    <n v="2"/>
    <n v="2"/>
  </r>
  <r>
    <s v="Yes"/>
    <s v="Travel_Rarely"/>
    <x v="0"/>
    <s v="Ex-Employees"/>
    <x v="0"/>
    <x v="2"/>
    <s v="STAFF-1639"/>
    <x v="1429"/>
    <x v="1"/>
    <x v="0"/>
    <x v="1"/>
    <s v="No"/>
    <s v="Y"/>
    <n v="3"/>
    <n v="-2"/>
    <n v="0"/>
    <n v="35"/>
    <n v="1"/>
    <n v="1"/>
    <n v="1"/>
    <n v="0"/>
    <n v="737"/>
    <n v="10"/>
    <x v="3"/>
    <n v="1"/>
    <n v="4"/>
    <n v="55"/>
    <n v="2"/>
    <n v="3"/>
    <n v="1"/>
    <n v="10306"/>
    <n v="21530"/>
    <n v="9"/>
    <n v="17"/>
    <n v="3"/>
    <n v="3"/>
    <n v="80"/>
    <n v="0"/>
    <n v="15"/>
    <n v="3"/>
    <n v="13"/>
    <n v="12"/>
    <n v="6"/>
    <n v="0"/>
  </r>
  <r>
    <s v="Yes"/>
    <s v="Travel_Rarely"/>
    <x v="2"/>
    <s v="Ex-Employees"/>
    <x v="0"/>
    <x v="0"/>
    <s v="STAFF-1562"/>
    <x v="1430"/>
    <x v="1"/>
    <x v="0"/>
    <x v="1"/>
    <s v="No"/>
    <s v="Y"/>
    <n v="4"/>
    <n v="-2"/>
    <n v="0"/>
    <n v="30"/>
    <n v="1"/>
    <n v="1"/>
    <n v="1"/>
    <n v="0"/>
    <n v="740"/>
    <n v="1"/>
    <x v="3"/>
    <n v="1"/>
    <n v="2"/>
    <n v="64"/>
    <n v="2"/>
    <n v="2"/>
    <n v="1"/>
    <n v="9714"/>
    <n v="5323"/>
    <n v="1"/>
    <n v="11"/>
    <n v="3"/>
    <n v="4"/>
    <n v="80"/>
    <n v="1"/>
    <n v="10"/>
    <n v="3"/>
    <n v="10"/>
    <n v="8"/>
    <n v="6"/>
    <n v="7"/>
  </r>
  <r>
    <s v="Yes"/>
    <s v="Travel_Rarely"/>
    <x v="2"/>
    <s v="Ex-Employees"/>
    <x v="0"/>
    <x v="3"/>
    <s v="STAFF-1761"/>
    <x v="1431"/>
    <x v="1"/>
    <x v="0"/>
    <x v="1"/>
    <s v="No"/>
    <s v="Y"/>
    <n v="2"/>
    <n v="-2"/>
    <n v="0"/>
    <n v="31"/>
    <n v="1"/>
    <n v="1"/>
    <n v="1"/>
    <n v="0"/>
    <n v="1079"/>
    <n v="16"/>
    <x v="2"/>
    <n v="1"/>
    <n v="1"/>
    <n v="70"/>
    <n v="3"/>
    <n v="3"/>
    <n v="1"/>
    <n v="8161"/>
    <n v="19002"/>
    <n v="2"/>
    <n v="13"/>
    <n v="3"/>
    <n v="1"/>
    <n v="80"/>
    <n v="3"/>
    <n v="10"/>
    <n v="3"/>
    <n v="1"/>
    <n v="0"/>
    <n v="0"/>
    <n v="0"/>
  </r>
  <r>
    <s v="Yes"/>
    <s v="Travel_Rarely"/>
    <x v="2"/>
    <s v="Ex-Employees"/>
    <x v="0"/>
    <x v="0"/>
    <s v="STAFF-1734"/>
    <x v="1432"/>
    <x v="1"/>
    <x v="0"/>
    <x v="0"/>
    <s v="No"/>
    <s v="Y"/>
    <n v="2"/>
    <n v="-2"/>
    <n v="0"/>
    <n v="32"/>
    <n v="1"/>
    <n v="1"/>
    <n v="1"/>
    <n v="0"/>
    <n v="964"/>
    <n v="1"/>
    <x v="0"/>
    <n v="1"/>
    <n v="1"/>
    <n v="34"/>
    <n v="1"/>
    <n v="2"/>
    <n v="2"/>
    <n v="6735"/>
    <n v="12147"/>
    <n v="6"/>
    <n v="15"/>
    <n v="3"/>
    <n v="2"/>
    <n v="80"/>
    <n v="0"/>
    <n v="10"/>
    <n v="3"/>
    <n v="0"/>
    <n v="0"/>
    <n v="0"/>
    <n v="0"/>
  </r>
  <r>
    <s v="Yes"/>
    <s v="Travel_Rarely"/>
    <x v="4"/>
    <s v="Ex-Employees"/>
    <x v="0"/>
    <x v="3"/>
    <s v="STAFF-1780"/>
    <x v="1433"/>
    <x v="1"/>
    <x v="6"/>
    <x v="0"/>
    <s v="No"/>
    <s v="Y"/>
    <n v="3"/>
    <n v="-2"/>
    <n v="0"/>
    <n v="21"/>
    <n v="1"/>
    <n v="1"/>
    <n v="1"/>
    <n v="0"/>
    <n v="337"/>
    <n v="7"/>
    <x v="1"/>
    <n v="1"/>
    <n v="2"/>
    <n v="31"/>
    <n v="3"/>
    <n v="1"/>
    <n v="1"/>
    <n v="2679"/>
    <n v="4567"/>
    <n v="1"/>
    <n v="13"/>
    <n v="3"/>
    <n v="2"/>
    <n v="80"/>
    <n v="0"/>
    <n v="1"/>
    <n v="3"/>
    <n v="1"/>
    <n v="0"/>
    <n v="1"/>
    <n v="0"/>
  </r>
  <r>
    <s v="Yes"/>
    <s v="Travel_Rarely"/>
    <x v="2"/>
    <s v="Ex-Employees"/>
    <x v="0"/>
    <x v="2"/>
    <s v="STAFF-1876"/>
    <x v="1434"/>
    <x v="1"/>
    <x v="6"/>
    <x v="0"/>
    <s v="No"/>
    <s v="Y"/>
    <n v="3"/>
    <n v="-2"/>
    <n v="0"/>
    <n v="30"/>
    <n v="1"/>
    <n v="1"/>
    <n v="1"/>
    <n v="0"/>
    <n v="945"/>
    <n v="9"/>
    <x v="3"/>
    <n v="1"/>
    <n v="2"/>
    <n v="89"/>
    <n v="3"/>
    <n v="1"/>
    <n v="4"/>
    <n v="1081"/>
    <n v="16019"/>
    <n v="1"/>
    <n v="13"/>
    <n v="3"/>
    <n v="3"/>
    <n v="80"/>
    <n v="0"/>
    <n v="1"/>
    <n v="2"/>
    <n v="1"/>
    <n v="0"/>
    <n v="0"/>
    <n v="0"/>
  </r>
  <r>
    <s v="Yes"/>
    <s v="Travel_Frequently"/>
    <x v="2"/>
    <s v="Ex-Employees"/>
    <x v="1"/>
    <x v="0"/>
    <s v="STAFF-1939"/>
    <x v="1435"/>
    <x v="0"/>
    <x v="1"/>
    <x v="0"/>
    <s v="Yes"/>
    <s v="Y"/>
    <n v="2"/>
    <n v="-2"/>
    <n v="0"/>
    <n v="32"/>
    <n v="1"/>
    <n v="1"/>
    <n v="1"/>
    <n v="0"/>
    <n v="238"/>
    <n v="5"/>
    <x v="0"/>
    <n v="1"/>
    <n v="1"/>
    <n v="47"/>
    <n v="4"/>
    <n v="1"/>
    <n v="3"/>
    <n v="2432"/>
    <n v="15318"/>
    <n v="3"/>
    <n v="14"/>
    <n v="3"/>
    <n v="1"/>
    <n v="80"/>
    <n v="0"/>
    <n v="8"/>
    <n v="3"/>
    <n v="4"/>
    <n v="1"/>
    <n v="0"/>
    <n v="3"/>
  </r>
  <r>
    <s v="Yes"/>
    <s v="Travel_Frequently"/>
    <x v="2"/>
    <s v="Ex-Employees"/>
    <x v="1"/>
    <x v="1"/>
    <s v="STAFF-1421"/>
    <x v="1436"/>
    <x v="0"/>
    <x v="4"/>
    <x v="0"/>
    <s v="Yes"/>
    <s v="Y"/>
    <n v="1"/>
    <n v="-2"/>
    <n v="0"/>
    <n v="29"/>
    <n v="1"/>
    <n v="1"/>
    <n v="1"/>
    <n v="0"/>
    <n v="337"/>
    <n v="14"/>
    <x v="1"/>
    <n v="1"/>
    <n v="3"/>
    <n v="84"/>
    <n v="3"/>
    <n v="3"/>
    <n v="4"/>
    <n v="7553"/>
    <n v="22930"/>
    <n v="0"/>
    <n v="12"/>
    <n v="3"/>
    <n v="1"/>
    <n v="80"/>
    <n v="0"/>
    <n v="9"/>
    <n v="3"/>
    <n v="8"/>
    <n v="7"/>
    <n v="7"/>
    <n v="7"/>
  </r>
  <r>
    <s v="Yes"/>
    <s v="Travel_Frequently"/>
    <x v="1"/>
    <s v="Ex-Employees"/>
    <x v="0"/>
    <x v="2"/>
    <s v="STAFF-1691"/>
    <x v="1437"/>
    <x v="0"/>
    <x v="6"/>
    <x v="1"/>
    <s v="Yes"/>
    <s v="Y"/>
    <n v="3"/>
    <n v="-2"/>
    <n v="0"/>
    <n v="48"/>
    <n v="1"/>
    <n v="1"/>
    <n v="1"/>
    <n v="0"/>
    <n v="708"/>
    <n v="7"/>
    <x v="0"/>
    <n v="1"/>
    <n v="4"/>
    <n v="95"/>
    <n v="3"/>
    <n v="1"/>
    <n v="3"/>
    <n v="2655"/>
    <n v="11740"/>
    <n v="2"/>
    <n v="11"/>
    <n v="3"/>
    <n v="3"/>
    <n v="80"/>
    <n v="2"/>
    <n v="19"/>
    <n v="3"/>
    <n v="9"/>
    <n v="7"/>
    <n v="7"/>
    <n v="7"/>
  </r>
  <r>
    <s v="Yes"/>
    <s v="Travel_Frequently"/>
    <x v="4"/>
    <s v="Ex-Employees"/>
    <x v="0"/>
    <x v="2"/>
    <s v="STAFF-1624"/>
    <x v="1438"/>
    <x v="0"/>
    <x v="6"/>
    <x v="0"/>
    <s v="Yes"/>
    <s v="Y"/>
    <n v="2"/>
    <n v="-2"/>
    <n v="0"/>
    <n v="18"/>
    <n v="1"/>
    <n v="1"/>
    <n v="1"/>
    <n v="0"/>
    <n v="544"/>
    <n v="3"/>
    <x v="0"/>
    <n v="1"/>
    <n v="2"/>
    <n v="70"/>
    <n v="3"/>
    <n v="1"/>
    <n v="4"/>
    <n v="1569"/>
    <n v="18420"/>
    <n v="1"/>
    <n v="12"/>
    <n v="3"/>
    <n v="3"/>
    <n v="80"/>
    <n v="0"/>
    <n v="0"/>
    <n v="4"/>
    <n v="0"/>
    <n v="0"/>
    <n v="0"/>
    <n v="0"/>
  </r>
  <r>
    <s v="Yes"/>
    <s v="Travel_Rarely"/>
    <x v="2"/>
    <s v="Ex-Employees"/>
    <x v="2"/>
    <x v="2"/>
    <s v="STAFF-1818"/>
    <x v="1439"/>
    <x v="0"/>
    <x v="8"/>
    <x v="1"/>
    <s v="Yes"/>
    <s v="Y"/>
    <n v="3"/>
    <n v="-2"/>
    <n v="0"/>
    <n v="26"/>
    <n v="1"/>
    <n v="1"/>
    <n v="1"/>
    <n v="0"/>
    <n v="920"/>
    <n v="20"/>
    <x v="0"/>
    <n v="1"/>
    <n v="4"/>
    <n v="69"/>
    <n v="3"/>
    <n v="1"/>
    <n v="2"/>
    <n v="2148"/>
    <n v="6889"/>
    <n v="0"/>
    <n v="11"/>
    <n v="3"/>
    <n v="3"/>
    <n v="80"/>
    <n v="0"/>
    <n v="6"/>
    <n v="3"/>
    <n v="5"/>
    <n v="1"/>
    <n v="1"/>
    <n v="4"/>
  </r>
  <r>
    <s v="Yes"/>
    <s v="Travel_Rarely"/>
    <x v="0"/>
    <s v="Ex-Employees"/>
    <x v="1"/>
    <x v="0"/>
    <s v="STAFF-1569"/>
    <x v="1440"/>
    <x v="0"/>
    <x v="2"/>
    <x v="2"/>
    <s v="Yes"/>
    <s v="Y"/>
    <n v="2"/>
    <n v="-2"/>
    <n v="0"/>
    <n v="35"/>
    <n v="1"/>
    <n v="1"/>
    <n v="1"/>
    <n v="0"/>
    <n v="104"/>
    <n v="2"/>
    <x v="3"/>
    <n v="1"/>
    <n v="1"/>
    <n v="69"/>
    <n v="3"/>
    <n v="1"/>
    <n v="1"/>
    <n v="2074"/>
    <n v="26619"/>
    <n v="1"/>
    <n v="12"/>
    <n v="3"/>
    <n v="4"/>
    <n v="80"/>
    <n v="1"/>
    <n v="1"/>
    <n v="3"/>
    <n v="1"/>
    <n v="0"/>
    <n v="0"/>
    <n v="0"/>
  </r>
  <r>
    <s v="Yes"/>
    <s v="Travel_Rarely"/>
    <x v="4"/>
    <s v="Ex-Employees"/>
    <x v="1"/>
    <x v="2"/>
    <s v="STAFF-1783"/>
    <x v="1441"/>
    <x v="0"/>
    <x v="2"/>
    <x v="1"/>
    <s v="Yes"/>
    <s v="Y"/>
    <n v="6"/>
    <n v="-2"/>
    <n v="0"/>
    <n v="22"/>
    <n v="1"/>
    <n v="1"/>
    <n v="1"/>
    <n v="0"/>
    <n v="1294"/>
    <n v="8"/>
    <x v="1"/>
    <n v="1"/>
    <n v="3"/>
    <n v="79"/>
    <n v="3"/>
    <n v="1"/>
    <n v="1"/>
    <n v="2398"/>
    <n v="15999"/>
    <n v="1"/>
    <n v="17"/>
    <n v="3"/>
    <n v="3"/>
    <n v="80"/>
    <n v="0"/>
    <n v="1"/>
    <n v="3"/>
    <n v="1"/>
    <n v="0"/>
    <n v="0"/>
    <n v="0"/>
  </r>
  <r>
    <s v="Yes"/>
    <s v="Travel_Rarely"/>
    <x v="2"/>
    <s v="Ex-Employees"/>
    <x v="0"/>
    <x v="3"/>
    <s v="STAFF-1933"/>
    <x v="1442"/>
    <x v="0"/>
    <x v="0"/>
    <x v="0"/>
    <s v="Yes"/>
    <s v="Y"/>
    <n v="0"/>
    <n v="-2"/>
    <n v="0"/>
    <n v="28"/>
    <n v="1"/>
    <n v="1"/>
    <n v="1"/>
    <n v="0"/>
    <n v="1475"/>
    <n v="13"/>
    <x v="0"/>
    <n v="1"/>
    <n v="4"/>
    <n v="84"/>
    <n v="3"/>
    <n v="2"/>
    <n v="1"/>
    <n v="9854"/>
    <n v="23352"/>
    <n v="3"/>
    <n v="11"/>
    <n v="3"/>
    <n v="4"/>
    <n v="80"/>
    <n v="0"/>
    <n v="6"/>
    <n v="3"/>
    <n v="2"/>
    <n v="0"/>
    <n v="2"/>
    <n v="2"/>
  </r>
  <r>
    <s v="Yes"/>
    <s v="Travel_Frequently"/>
    <x v="0"/>
    <s v="Ex-Employees"/>
    <x v="1"/>
    <x v="2"/>
    <s v="STAFF-1792"/>
    <x v="1443"/>
    <x v="1"/>
    <x v="1"/>
    <x v="2"/>
    <s v="Yes"/>
    <s v="Y"/>
    <n v="2"/>
    <n v="-2"/>
    <n v="0"/>
    <n v="44"/>
    <n v="1"/>
    <n v="1"/>
    <n v="1"/>
    <n v="0"/>
    <n v="429"/>
    <n v="1"/>
    <x v="0"/>
    <n v="1"/>
    <n v="3"/>
    <n v="99"/>
    <n v="3"/>
    <n v="1"/>
    <n v="2"/>
    <n v="2342"/>
    <n v="11092"/>
    <n v="1"/>
    <n v="12"/>
    <n v="3"/>
    <n v="3"/>
    <n v="80"/>
    <n v="3"/>
    <n v="6"/>
    <n v="2"/>
    <n v="5"/>
    <n v="3"/>
    <n v="2"/>
    <n v="3"/>
  </r>
  <r>
    <s v="Yes"/>
    <s v="Travel_Frequently"/>
    <x v="2"/>
    <s v="Ex-Employees"/>
    <x v="1"/>
    <x v="0"/>
    <s v="STAFF-1464"/>
    <x v="1444"/>
    <x v="1"/>
    <x v="2"/>
    <x v="1"/>
    <s v="Yes"/>
    <s v="Y"/>
    <n v="2"/>
    <n v="-2"/>
    <n v="0"/>
    <n v="31"/>
    <n v="1"/>
    <n v="1"/>
    <n v="1"/>
    <n v="0"/>
    <n v="523"/>
    <n v="2"/>
    <x v="3"/>
    <n v="1"/>
    <n v="2"/>
    <n v="94"/>
    <n v="3"/>
    <n v="1"/>
    <n v="4"/>
    <n v="3722"/>
    <n v="21081"/>
    <n v="6"/>
    <n v="13"/>
    <n v="3"/>
    <n v="3"/>
    <n v="80"/>
    <n v="1"/>
    <n v="7"/>
    <n v="1"/>
    <n v="2"/>
    <n v="2"/>
    <n v="2"/>
    <n v="2"/>
  </r>
  <r>
    <s v="Yes"/>
    <s v="Travel_Frequently"/>
    <x v="0"/>
    <s v="Ex-Employees"/>
    <x v="1"/>
    <x v="4"/>
    <s v="STAFF-1767"/>
    <x v="1445"/>
    <x v="1"/>
    <x v="1"/>
    <x v="1"/>
    <s v="Yes"/>
    <s v="Y"/>
    <n v="4"/>
    <n v="-2"/>
    <n v="0"/>
    <n v="43"/>
    <n v="1"/>
    <n v="1"/>
    <n v="1"/>
    <n v="0"/>
    <n v="807"/>
    <n v="17"/>
    <x v="3"/>
    <n v="1"/>
    <n v="3"/>
    <n v="38"/>
    <n v="2"/>
    <n v="1"/>
    <n v="3"/>
    <n v="2437"/>
    <n v="15587"/>
    <n v="9"/>
    <n v="16"/>
    <n v="3"/>
    <n v="4"/>
    <n v="80"/>
    <n v="1"/>
    <n v="6"/>
    <n v="3"/>
    <n v="1"/>
    <n v="0"/>
    <n v="0"/>
    <n v="0"/>
  </r>
  <r>
    <s v="Yes"/>
    <s v="Travel_Frequently"/>
    <x v="4"/>
    <s v="Ex-Employees"/>
    <x v="1"/>
    <x v="2"/>
    <s v="STAFF-1494"/>
    <x v="1446"/>
    <x v="1"/>
    <x v="2"/>
    <x v="0"/>
    <s v="Yes"/>
    <s v="Y"/>
    <n v="2"/>
    <n v="-2"/>
    <n v="0"/>
    <n v="24"/>
    <n v="1"/>
    <n v="1"/>
    <n v="1"/>
    <n v="0"/>
    <n v="381"/>
    <n v="9"/>
    <x v="3"/>
    <n v="1"/>
    <n v="2"/>
    <n v="89"/>
    <n v="3"/>
    <n v="1"/>
    <n v="1"/>
    <n v="3172"/>
    <n v="16998"/>
    <n v="2"/>
    <n v="11"/>
    <n v="3"/>
    <n v="3"/>
    <n v="80"/>
    <n v="0"/>
    <n v="4"/>
    <n v="2"/>
    <n v="0"/>
    <n v="0"/>
    <n v="0"/>
    <n v="0"/>
  </r>
  <r>
    <s v="Yes"/>
    <s v="Travel_Frequently"/>
    <x v="2"/>
    <s v="Ex-Employees"/>
    <x v="0"/>
    <x v="3"/>
    <s v="STAFF-1967"/>
    <x v="1447"/>
    <x v="1"/>
    <x v="0"/>
    <x v="1"/>
    <s v="Yes"/>
    <s v="Y"/>
    <n v="4"/>
    <n v="-2"/>
    <n v="0"/>
    <n v="31"/>
    <n v="1"/>
    <n v="1"/>
    <n v="1"/>
    <n v="0"/>
    <n v="754"/>
    <n v="26"/>
    <x v="2"/>
    <n v="1"/>
    <n v="1"/>
    <n v="63"/>
    <n v="3"/>
    <n v="2"/>
    <n v="1"/>
    <n v="5617"/>
    <n v="21075"/>
    <n v="1"/>
    <n v="11"/>
    <n v="3"/>
    <n v="3"/>
    <n v="80"/>
    <n v="0"/>
    <n v="10"/>
    <n v="3"/>
    <n v="10"/>
    <n v="7"/>
    <n v="0"/>
    <n v="8"/>
  </r>
  <r>
    <s v="Yes"/>
    <s v="Travel_Rarely"/>
    <x v="2"/>
    <s v="Ex-Employees"/>
    <x v="2"/>
    <x v="5"/>
    <s v="STAFF-1844"/>
    <x v="1448"/>
    <x v="1"/>
    <x v="8"/>
    <x v="2"/>
    <s v="Yes"/>
    <s v="Y"/>
    <n v="3"/>
    <n v="-2"/>
    <n v="0"/>
    <n v="29"/>
    <n v="1"/>
    <n v="1"/>
    <n v="1"/>
    <n v="0"/>
    <n v="350"/>
    <n v="13"/>
    <x v="3"/>
    <n v="1"/>
    <n v="1"/>
    <n v="56"/>
    <n v="2"/>
    <n v="1"/>
    <n v="1"/>
    <n v="2335"/>
    <n v="3157"/>
    <n v="4"/>
    <n v="15"/>
    <n v="3"/>
    <n v="4"/>
    <n v="80"/>
    <n v="3"/>
    <n v="4"/>
    <n v="3"/>
    <n v="2"/>
    <n v="2"/>
    <n v="2"/>
    <n v="0"/>
  </r>
  <r>
    <s v="Yes"/>
    <s v="Travel_Rarely"/>
    <x v="2"/>
    <s v="Ex-Employees"/>
    <x v="1"/>
    <x v="2"/>
    <s v="STAFF-2027"/>
    <x v="1449"/>
    <x v="1"/>
    <x v="1"/>
    <x v="1"/>
    <s v="Yes"/>
    <s v="Y"/>
    <n v="3"/>
    <n v="-2"/>
    <n v="0"/>
    <n v="29"/>
    <n v="1"/>
    <n v="1"/>
    <n v="1"/>
    <n v="0"/>
    <n v="1092"/>
    <n v="1"/>
    <x v="2"/>
    <n v="1"/>
    <n v="1"/>
    <n v="36"/>
    <n v="3"/>
    <n v="1"/>
    <n v="4"/>
    <n v="4787"/>
    <n v="26124"/>
    <n v="9"/>
    <n v="14"/>
    <n v="3"/>
    <n v="2"/>
    <n v="80"/>
    <n v="3"/>
    <n v="4"/>
    <n v="4"/>
    <n v="2"/>
    <n v="2"/>
    <n v="2"/>
    <n v="2"/>
  </r>
  <r>
    <s v="Yes"/>
    <s v="Travel_Rarely"/>
    <x v="2"/>
    <s v="Ex-Employees"/>
    <x v="1"/>
    <x v="2"/>
    <s v="STAFF-1604"/>
    <x v="1450"/>
    <x v="1"/>
    <x v="2"/>
    <x v="1"/>
    <s v="Yes"/>
    <s v="Y"/>
    <n v="3"/>
    <n v="-2"/>
    <n v="0"/>
    <n v="28"/>
    <n v="1"/>
    <n v="1"/>
    <n v="1"/>
    <n v="0"/>
    <n v="329"/>
    <n v="24"/>
    <x v="3"/>
    <n v="1"/>
    <n v="3"/>
    <n v="51"/>
    <n v="3"/>
    <n v="1"/>
    <n v="2"/>
    <n v="2408"/>
    <n v="7324"/>
    <n v="1"/>
    <n v="17"/>
    <n v="3"/>
    <n v="3"/>
    <n v="80"/>
    <n v="3"/>
    <n v="1"/>
    <n v="3"/>
    <n v="1"/>
    <n v="1"/>
    <n v="0"/>
    <n v="0"/>
  </r>
  <r>
    <s v="Yes"/>
    <s v="Travel_Rarely"/>
    <x v="0"/>
    <s v="Ex-Employees"/>
    <x v="1"/>
    <x v="0"/>
    <s v="STAFF-1649"/>
    <x v="1451"/>
    <x v="1"/>
    <x v="2"/>
    <x v="0"/>
    <s v="Yes"/>
    <s v="Y"/>
    <n v="3"/>
    <n v="-2"/>
    <n v="0"/>
    <n v="40"/>
    <n v="1"/>
    <n v="1"/>
    <n v="1"/>
    <n v="0"/>
    <n v="1329"/>
    <n v="7"/>
    <x v="3"/>
    <n v="1"/>
    <n v="1"/>
    <n v="73"/>
    <n v="3"/>
    <n v="1"/>
    <n v="1"/>
    <n v="2166"/>
    <n v="3339"/>
    <n v="3"/>
    <n v="14"/>
    <n v="3"/>
    <n v="2"/>
    <n v="80"/>
    <n v="0"/>
    <n v="10"/>
    <n v="1"/>
    <n v="4"/>
    <n v="2"/>
    <n v="0"/>
    <n v="3"/>
  </r>
  <r>
    <s v="Yes"/>
    <s v="Travel_Rarely"/>
    <x v="4"/>
    <s v="Ex-Employees"/>
    <x v="1"/>
    <x v="2"/>
    <s v="STAFF-1684"/>
    <x v="1452"/>
    <x v="1"/>
    <x v="2"/>
    <x v="0"/>
    <s v="Yes"/>
    <s v="Y"/>
    <n v="2"/>
    <n v="-2"/>
    <n v="0"/>
    <n v="23"/>
    <n v="1"/>
    <n v="1"/>
    <n v="1"/>
    <n v="0"/>
    <n v="1320"/>
    <n v="8"/>
    <x v="1"/>
    <n v="1"/>
    <n v="4"/>
    <n v="93"/>
    <n v="2"/>
    <n v="1"/>
    <n v="3"/>
    <n v="3989"/>
    <n v="20586"/>
    <n v="1"/>
    <n v="11"/>
    <n v="3"/>
    <n v="1"/>
    <n v="80"/>
    <n v="0"/>
    <n v="5"/>
    <n v="3"/>
    <n v="5"/>
    <n v="4"/>
    <n v="1"/>
    <n v="2"/>
  </r>
  <r>
    <s v="Yes"/>
    <s v="Travel_Rarely"/>
    <x v="1"/>
    <s v="Ex-Employees"/>
    <x v="0"/>
    <x v="3"/>
    <s v="STAFF-2055"/>
    <x v="1453"/>
    <x v="1"/>
    <x v="0"/>
    <x v="2"/>
    <s v="Yes"/>
    <s v="Y"/>
    <n v="3"/>
    <n v="-2"/>
    <n v="0"/>
    <n v="50"/>
    <n v="1"/>
    <n v="1"/>
    <n v="1"/>
    <n v="0"/>
    <n v="410"/>
    <n v="28"/>
    <x v="3"/>
    <n v="1"/>
    <n v="4"/>
    <n v="39"/>
    <n v="2"/>
    <n v="3"/>
    <n v="1"/>
    <n v="10854"/>
    <n v="16586"/>
    <n v="4"/>
    <n v="13"/>
    <n v="3"/>
    <n v="2"/>
    <n v="80"/>
    <n v="1"/>
    <n v="20"/>
    <n v="3"/>
    <n v="3"/>
    <n v="2"/>
    <n v="2"/>
    <n v="0"/>
  </r>
  <r>
    <s v="Yes"/>
    <s v="Travel_Rarely"/>
    <x v="0"/>
    <s v="Ex-Employees"/>
    <x v="0"/>
    <x v="2"/>
    <s v="STAFF-1645"/>
    <x v="1454"/>
    <x v="1"/>
    <x v="0"/>
    <x v="2"/>
    <s v="Yes"/>
    <s v="Y"/>
    <n v="2"/>
    <n v="-2"/>
    <n v="0"/>
    <n v="35"/>
    <n v="1"/>
    <n v="1"/>
    <n v="1"/>
    <n v="0"/>
    <n v="763"/>
    <n v="15"/>
    <x v="0"/>
    <n v="1"/>
    <n v="1"/>
    <n v="59"/>
    <n v="1"/>
    <n v="2"/>
    <n v="4"/>
    <n v="5440"/>
    <n v="22098"/>
    <n v="6"/>
    <n v="14"/>
    <n v="3"/>
    <n v="4"/>
    <n v="80"/>
    <n v="2"/>
    <n v="7"/>
    <n v="2"/>
    <n v="2"/>
    <n v="2"/>
    <n v="2"/>
    <n v="2"/>
  </r>
  <r>
    <s v="Yes"/>
    <s v="Travel_Rarely"/>
    <x v="0"/>
    <s v="Ex-Employees"/>
    <x v="0"/>
    <x v="3"/>
    <s v="STAFF-1733"/>
    <x v="1455"/>
    <x v="1"/>
    <x v="0"/>
    <x v="2"/>
    <s v="Yes"/>
    <s v="Y"/>
    <n v="3"/>
    <n v="-2"/>
    <n v="0"/>
    <n v="36"/>
    <n v="1"/>
    <n v="1"/>
    <n v="1"/>
    <n v="0"/>
    <n v="1456"/>
    <n v="13"/>
    <x v="4"/>
    <n v="1"/>
    <n v="2"/>
    <n v="96"/>
    <n v="2"/>
    <n v="2"/>
    <n v="1"/>
    <n v="6134"/>
    <n v="8658"/>
    <n v="5"/>
    <n v="13"/>
    <n v="3"/>
    <n v="2"/>
    <n v="80"/>
    <n v="3"/>
    <n v="16"/>
    <n v="3"/>
    <n v="2"/>
    <n v="2"/>
    <n v="2"/>
    <n v="2"/>
  </r>
  <r>
    <s v="Yes"/>
    <s v="Travel_Rarely"/>
    <x v="1"/>
    <s v="Ex-Employees"/>
    <x v="0"/>
    <x v="0"/>
    <s v="STAFF-1968"/>
    <x v="1456"/>
    <x v="1"/>
    <x v="0"/>
    <x v="0"/>
    <s v="Yes"/>
    <s v="Y"/>
    <n v="2"/>
    <n v="-2"/>
    <n v="0"/>
    <n v="53"/>
    <n v="1"/>
    <n v="1"/>
    <n v="1"/>
    <n v="0"/>
    <n v="1168"/>
    <n v="24"/>
    <x v="2"/>
    <n v="1"/>
    <n v="1"/>
    <n v="66"/>
    <n v="3"/>
    <n v="3"/>
    <n v="1"/>
    <n v="10448"/>
    <n v="5843"/>
    <n v="6"/>
    <n v="13"/>
    <n v="3"/>
    <n v="2"/>
    <n v="80"/>
    <n v="0"/>
    <n v="15"/>
    <n v="2"/>
    <n v="2"/>
    <n v="2"/>
    <n v="2"/>
    <n v="2"/>
  </r>
  <r>
    <s v="Yes"/>
    <s v="Travel_Rarely"/>
    <x v="2"/>
    <s v="Ex-Employees"/>
    <x v="0"/>
    <x v="3"/>
    <s v="STAFF-1862"/>
    <x v="1457"/>
    <x v="1"/>
    <x v="0"/>
    <x v="0"/>
    <s v="Yes"/>
    <s v="Y"/>
    <n v="3"/>
    <n v="-2"/>
    <n v="0"/>
    <n v="32"/>
    <n v="1"/>
    <n v="1"/>
    <n v="1"/>
    <n v="0"/>
    <n v="414"/>
    <n v="2"/>
    <x v="2"/>
    <n v="1"/>
    <n v="3"/>
    <n v="82"/>
    <n v="2"/>
    <n v="2"/>
    <n v="2"/>
    <n v="9907"/>
    <n v="26186"/>
    <n v="7"/>
    <n v="12"/>
    <n v="3"/>
    <n v="3"/>
    <n v="80"/>
    <n v="0"/>
    <n v="7"/>
    <n v="2"/>
    <n v="2"/>
    <n v="2"/>
    <n v="2"/>
    <n v="2"/>
  </r>
  <r>
    <s v="Yes"/>
    <s v="Travel_Rarely"/>
    <x v="0"/>
    <s v="Ex-Employees"/>
    <x v="0"/>
    <x v="0"/>
    <s v="STAFF-1797"/>
    <x v="1458"/>
    <x v="1"/>
    <x v="0"/>
    <x v="0"/>
    <s v="Yes"/>
    <s v="Y"/>
    <n v="2"/>
    <n v="-2"/>
    <n v="0"/>
    <n v="35"/>
    <n v="1"/>
    <n v="1"/>
    <n v="1"/>
    <n v="0"/>
    <n v="303"/>
    <n v="27"/>
    <x v="3"/>
    <n v="1"/>
    <n v="3"/>
    <n v="84"/>
    <n v="3"/>
    <n v="2"/>
    <n v="4"/>
    <n v="5813"/>
    <n v="13492"/>
    <n v="1"/>
    <n v="18"/>
    <n v="3"/>
    <n v="4"/>
    <n v="80"/>
    <n v="0"/>
    <n v="10"/>
    <n v="3"/>
    <n v="10"/>
    <n v="7"/>
    <n v="7"/>
    <n v="7"/>
  </r>
  <r>
    <s v="Yes"/>
    <s v="Travel_Rarely"/>
    <x v="1"/>
    <s v="Ex-Employees"/>
    <x v="1"/>
    <x v="2"/>
    <s v="STAFF-1821"/>
    <x v="1459"/>
    <x v="0"/>
    <x v="4"/>
    <x v="1"/>
    <s v="No"/>
    <s v="Y"/>
    <n v="2"/>
    <n v="-2"/>
    <n v="0"/>
    <n v="46"/>
    <n v="1"/>
    <n v="1"/>
    <n v="1"/>
    <n v="0"/>
    <n v="261"/>
    <n v="21"/>
    <x v="0"/>
    <n v="1"/>
    <n v="4"/>
    <n v="66"/>
    <n v="3"/>
    <n v="2"/>
    <n v="2"/>
    <n v="8926"/>
    <n v="10842"/>
    <n v="4"/>
    <n v="22"/>
    <n v="4"/>
    <n v="4"/>
    <n v="80"/>
    <n v="1"/>
    <n v="13"/>
    <n v="4"/>
    <n v="9"/>
    <n v="7"/>
    <n v="3"/>
    <n v="7"/>
  </r>
  <r>
    <s v="Yes"/>
    <s v="Travel_Rarely"/>
    <x v="1"/>
    <s v="Ex-Employees"/>
    <x v="0"/>
    <x v="0"/>
    <s v="STAFF-1869"/>
    <x v="1460"/>
    <x v="0"/>
    <x v="0"/>
    <x v="1"/>
    <s v="No"/>
    <s v="Y"/>
    <n v="2"/>
    <n v="-2"/>
    <n v="0"/>
    <n v="46"/>
    <n v="1"/>
    <n v="1"/>
    <n v="1"/>
    <n v="0"/>
    <n v="1254"/>
    <n v="10"/>
    <x v="3"/>
    <n v="1"/>
    <n v="3"/>
    <n v="64"/>
    <n v="3"/>
    <n v="3"/>
    <n v="2"/>
    <n v="7314"/>
    <n v="14011"/>
    <n v="5"/>
    <n v="21"/>
    <n v="4"/>
    <n v="3"/>
    <n v="80"/>
    <n v="3"/>
    <n v="14"/>
    <n v="3"/>
    <n v="8"/>
    <n v="7"/>
    <n v="0"/>
    <n v="7"/>
  </r>
  <r>
    <s v="Yes"/>
    <s v="Travel_Frequently"/>
    <x v="1"/>
    <s v="Ex-Employees"/>
    <x v="1"/>
    <x v="0"/>
    <s v="STAFF-1420"/>
    <x v="1461"/>
    <x v="1"/>
    <x v="2"/>
    <x v="0"/>
    <s v="No"/>
    <s v="Y"/>
    <n v="2"/>
    <n v="-2"/>
    <n v="0"/>
    <n v="49"/>
    <n v="1"/>
    <n v="1"/>
    <n v="1"/>
    <n v="0"/>
    <n v="1475"/>
    <n v="28"/>
    <x v="0"/>
    <n v="1"/>
    <n v="1"/>
    <n v="97"/>
    <n v="2"/>
    <n v="2"/>
    <n v="1"/>
    <n v="4284"/>
    <n v="22710"/>
    <n v="3"/>
    <n v="20"/>
    <n v="4"/>
    <n v="1"/>
    <n v="80"/>
    <n v="0"/>
    <n v="20"/>
    <n v="3"/>
    <n v="4"/>
    <n v="3"/>
    <n v="1"/>
    <n v="3"/>
  </r>
  <r>
    <s v="Yes"/>
    <s v="Non-Travel"/>
    <x v="0"/>
    <s v="Ex-Employees"/>
    <x v="1"/>
    <x v="0"/>
    <s v="STAFF-1458"/>
    <x v="1462"/>
    <x v="0"/>
    <x v="2"/>
    <x v="0"/>
    <s v="Yes"/>
    <s v="Y"/>
    <n v="2"/>
    <n v="-2"/>
    <n v="0"/>
    <n v="39"/>
    <n v="1"/>
    <n v="1"/>
    <n v="1"/>
    <n v="0"/>
    <n v="592"/>
    <n v="2"/>
    <x v="3"/>
    <n v="1"/>
    <n v="1"/>
    <n v="54"/>
    <n v="2"/>
    <n v="1"/>
    <n v="1"/>
    <n v="3646"/>
    <n v="17181"/>
    <n v="2"/>
    <n v="23"/>
    <n v="4"/>
    <n v="2"/>
    <n v="80"/>
    <n v="0"/>
    <n v="11"/>
    <n v="4"/>
    <n v="1"/>
    <n v="0"/>
    <n v="0"/>
    <n v="0"/>
  </r>
  <r>
    <s v="Yes"/>
    <s v="Travel_Rarely"/>
    <x v="2"/>
    <s v="Ex-Employees"/>
    <x v="0"/>
    <x v="2"/>
    <s v="STAFF-1489"/>
    <x v="1463"/>
    <x v="0"/>
    <x v="0"/>
    <x v="0"/>
    <s v="Yes"/>
    <s v="Y"/>
    <n v="2"/>
    <n v="-2"/>
    <n v="0"/>
    <n v="34"/>
    <n v="1"/>
    <n v="1"/>
    <n v="1"/>
    <n v="0"/>
    <n v="790"/>
    <n v="24"/>
    <x v="2"/>
    <n v="1"/>
    <n v="1"/>
    <n v="40"/>
    <n v="2"/>
    <n v="2"/>
    <n v="2"/>
    <n v="4599"/>
    <n v="7815"/>
    <n v="0"/>
    <n v="23"/>
    <n v="4"/>
    <n v="3"/>
    <n v="80"/>
    <n v="0"/>
    <n v="16"/>
    <n v="4"/>
    <n v="15"/>
    <n v="9"/>
    <n v="10"/>
    <n v="10"/>
  </r>
  <r>
    <s v="Yes"/>
    <s v="Travel_Rarely"/>
    <x v="2"/>
    <s v="Ex-Employees"/>
    <x v="0"/>
    <x v="0"/>
    <s v="STAFF-1758"/>
    <x v="1464"/>
    <x v="0"/>
    <x v="0"/>
    <x v="0"/>
    <s v="Yes"/>
    <s v="Y"/>
    <n v="2"/>
    <n v="-2"/>
    <n v="0"/>
    <n v="33"/>
    <n v="1"/>
    <n v="1"/>
    <n v="1"/>
    <n v="0"/>
    <n v="211"/>
    <n v="16"/>
    <x v="3"/>
    <n v="1"/>
    <n v="1"/>
    <n v="74"/>
    <n v="3"/>
    <n v="3"/>
    <n v="1"/>
    <n v="8564"/>
    <n v="10092"/>
    <n v="2"/>
    <n v="20"/>
    <n v="4"/>
    <n v="3"/>
    <n v="80"/>
    <n v="0"/>
    <n v="11"/>
    <n v="2"/>
    <n v="0"/>
    <n v="0"/>
    <n v="0"/>
    <n v="0"/>
  </r>
  <r>
    <s v="Yes"/>
    <s v="Non-Travel"/>
    <x v="2"/>
    <s v="Ex-Employees"/>
    <x v="1"/>
    <x v="4"/>
    <s v="STAFF-1905"/>
    <x v="1465"/>
    <x v="1"/>
    <x v="1"/>
    <x v="1"/>
    <s v="Yes"/>
    <s v="Y"/>
    <n v="2"/>
    <n v="-2"/>
    <n v="0"/>
    <n v="34"/>
    <n v="1"/>
    <n v="1"/>
    <n v="1"/>
    <n v="0"/>
    <n v="967"/>
    <n v="16"/>
    <x v="2"/>
    <n v="1"/>
    <n v="4"/>
    <n v="85"/>
    <n v="1"/>
    <n v="1"/>
    <n v="1"/>
    <n v="2307"/>
    <n v="14460"/>
    <n v="1"/>
    <n v="23"/>
    <n v="4"/>
    <n v="2"/>
    <n v="80"/>
    <n v="1"/>
    <n v="5"/>
    <n v="3"/>
    <n v="5"/>
    <n v="2"/>
    <n v="3"/>
    <n v="0"/>
  </r>
  <r>
    <s v="Yes"/>
    <s v="Travel_Frequently"/>
    <x v="2"/>
    <s v="Ex-Employees"/>
    <x v="1"/>
    <x v="0"/>
    <s v="STAFF-1868"/>
    <x v="1466"/>
    <x v="1"/>
    <x v="1"/>
    <x v="0"/>
    <s v="Yes"/>
    <s v="Y"/>
    <n v="3"/>
    <n v="-2"/>
    <n v="0"/>
    <n v="29"/>
    <n v="1"/>
    <n v="1"/>
    <n v="1"/>
    <n v="0"/>
    <n v="459"/>
    <n v="24"/>
    <x v="0"/>
    <n v="1"/>
    <n v="4"/>
    <n v="73"/>
    <n v="2"/>
    <n v="1"/>
    <n v="4"/>
    <n v="2439"/>
    <n v="14753"/>
    <n v="1"/>
    <n v="24"/>
    <n v="4"/>
    <n v="2"/>
    <n v="80"/>
    <n v="0"/>
    <n v="1"/>
    <n v="2"/>
    <n v="1"/>
    <n v="0"/>
    <n v="1"/>
    <n v="0"/>
  </r>
  <r>
    <s v="Yes"/>
    <s v="Travel_Frequently"/>
    <x v="0"/>
    <s v="Ex-Employees"/>
    <x v="0"/>
    <x v="1"/>
    <s v="STAFF-1667"/>
    <x v="1467"/>
    <x v="1"/>
    <x v="0"/>
    <x v="0"/>
    <s v="Yes"/>
    <s v="Y"/>
    <n v="2"/>
    <n v="-2"/>
    <n v="0"/>
    <n v="35"/>
    <n v="1"/>
    <n v="1"/>
    <n v="1"/>
    <n v="0"/>
    <n v="880"/>
    <n v="12"/>
    <x v="2"/>
    <n v="1"/>
    <n v="4"/>
    <n v="36"/>
    <n v="3"/>
    <n v="2"/>
    <n v="4"/>
    <n v="4581"/>
    <n v="10414"/>
    <n v="3"/>
    <n v="24"/>
    <n v="4"/>
    <n v="1"/>
    <n v="80"/>
    <n v="0"/>
    <n v="13"/>
    <n v="4"/>
    <n v="11"/>
    <n v="9"/>
    <n v="6"/>
    <n v="7"/>
  </r>
  <r>
    <s v="Yes"/>
    <s v="Travel_Rarely"/>
    <x v="4"/>
    <s v="Ex-Employees"/>
    <x v="1"/>
    <x v="0"/>
    <s v="STAFF-1878"/>
    <x v="1468"/>
    <x v="1"/>
    <x v="1"/>
    <x v="0"/>
    <s v="Yes"/>
    <s v="Y"/>
    <n v="2"/>
    <n v="-2"/>
    <n v="0"/>
    <n v="22"/>
    <n v="1"/>
    <n v="1"/>
    <n v="1"/>
    <n v="0"/>
    <n v="391"/>
    <n v="7"/>
    <x v="1"/>
    <n v="1"/>
    <n v="4"/>
    <n v="75"/>
    <n v="3"/>
    <n v="1"/>
    <n v="2"/>
    <n v="2472"/>
    <n v="26092"/>
    <n v="1"/>
    <n v="23"/>
    <n v="4"/>
    <n v="1"/>
    <n v="80"/>
    <n v="0"/>
    <n v="1"/>
    <n v="3"/>
    <n v="1"/>
    <n v="0"/>
    <n v="0"/>
    <n v="0"/>
  </r>
  <r>
    <s v="Yes"/>
    <s v="Travel_Rarely"/>
    <x v="4"/>
    <s v="Ex-Employees"/>
    <x v="0"/>
    <x v="0"/>
    <s v="STAFF-1702"/>
    <x v="1469"/>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41E8275-D7EF-4445-803B-9BE391B6FA2A}"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h="1"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86222847"/>
    <dataField name="Sum of CF_attrition count" fld="17" baseField="0" baseItem="0"/>
    <dataField name="Average of Age" fld="16" subtotal="average"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DEF00D9-7AF0-444B-B126-E899CC00EBDD}"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86222847"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F22A36B-A753-48C6-9262-6D5FBD7FD5C6}"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5"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B5E45B9-92EE-4F7A-853C-E4C917728492}"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i>
    <i>
      <x v="1"/>
    </i>
    <i>
      <x v="2"/>
    </i>
    <i>
      <x v="3"/>
    </i>
    <i>
      <x v="4"/>
    </i>
    <i t="grand">
      <x/>
    </i>
  </rowItems>
  <colItems count="1">
    <i/>
  </colItems>
  <dataFields count="1">
    <dataField name="Sum of CF_attrition counts" fld="18"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CE443C5-9467-4679-843E-3DFEF0AF7134}"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h="1"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s"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C0F3A22-7E56-4856-AE10-A769C6CB9EE5}"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s" fld="18" showDataAs="percentOfCol" baseField="0" baseItem="0" numFmtId="10"/>
  </dataFields>
  <chartFormats count="5">
    <chartFormat chart="0"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4" count="1" selected="0">
            <x v="0"/>
          </reference>
        </references>
      </pivotArea>
    </chartFormat>
    <chartFormat chart="5" format="7">
      <pivotArea type="data" outline="0" fieldPosition="0">
        <references count="2">
          <reference field="4294967294" count="1" selected="0">
            <x v="0"/>
          </reference>
          <reference field="4" count="1" selected="0">
            <x v="1"/>
          </reference>
        </references>
      </pivotArea>
    </chartFormat>
    <chartFormat chart="5"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BDBD60E-10CA-4B60-BCCF-50B1AE013202}"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3:B9" firstHeaderRow="1" firstDataRow="1" firstDataCol="1"/>
  <pivotFields count="44">
    <pivotField showAll="0"/>
    <pivotField showAll="0"/>
    <pivotField axis="axisRow"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7">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2" count="1" selected="0">
            <x v="0"/>
          </reference>
        </references>
      </pivotArea>
    </chartFormat>
    <chartFormat chart="5" format="4">
      <pivotArea type="data" outline="0" fieldPosition="0">
        <references count="2">
          <reference field="4294967294" count="1" selected="0">
            <x v="0"/>
          </reference>
          <reference field="2" count="1" selected="0">
            <x v="1"/>
          </reference>
        </references>
      </pivotArea>
    </chartFormat>
    <chartFormat chart="5" format="5">
      <pivotArea type="data" outline="0" fieldPosition="0">
        <references count="2">
          <reference field="4294967294" count="1" selected="0">
            <x v="0"/>
          </reference>
          <reference field="2" count="1" selected="0">
            <x v="2"/>
          </reference>
        </references>
      </pivotArea>
    </chartFormat>
    <chartFormat chart="5" format="6">
      <pivotArea type="data" outline="0" fieldPosition="0">
        <references count="2">
          <reference field="4294967294" count="1" selected="0">
            <x v="0"/>
          </reference>
          <reference field="2" count="1" selected="0">
            <x v="3"/>
          </reference>
        </references>
      </pivotArea>
    </chartFormat>
    <chartFormat chart="5" format="7">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E69E15C-556E-4F49-95B5-2623061593DE}"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h="1"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AE3A8188-EECB-4C15-BD9D-93F1A8B1724B}" sourceName="Gender">
  <pivotTables>
    <pivotTable tabId="5" name="PivotTable2"/>
    <pivotTable tabId="6" name="PivotTable1"/>
    <pivotTable tabId="12" name="PivotTable5"/>
    <pivotTable tabId="13" name="PivotTable6"/>
    <pivotTable tabId="2" name="PivotTable1"/>
    <pivotTable tabId="7" name="PivotTable2"/>
    <pivotTable tabId="8" name="PivotTable3"/>
    <pivotTable tabId="9" name="PivotTable4"/>
  </pivotTables>
  <data>
    <tabular pivotCacheId="1499073844">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C55772D7-0470-468C-B014-372B8549B780}" sourceName="Department">
  <pivotTables>
    <pivotTable tabId="13" name="PivotTable6"/>
    <pivotTable tabId="12" name="PivotTable5"/>
    <pivotTable tabId="2" name="PivotTable1"/>
    <pivotTable tabId="5" name="PivotTable2"/>
    <pivotTable tabId="6" name="PivotTable1"/>
    <pivotTable tabId="7" name="PivotTable2"/>
    <pivotTable tabId="8" name="PivotTable3"/>
    <pivotTable tabId="9" name="PivotTable4"/>
  </pivotTables>
  <data>
    <tabular pivotCacheId="1499073844">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E6C46F76-F32B-4C3F-85A1-0B8A143D91B1}" sourceName="Education Field">
  <pivotTables>
    <pivotTable tabId="13" name="PivotTable6"/>
    <pivotTable tabId="12" name="PivotTable5"/>
    <pivotTable tabId="2" name="PivotTable1"/>
    <pivotTable tabId="5" name="PivotTable2"/>
    <pivotTable tabId="6" name="PivotTable1"/>
    <pivotTable tabId="7" name="PivotTable2"/>
    <pivotTable tabId="8" name="PivotTable3"/>
    <pivotTable tabId="9" name="PivotTable4"/>
  </pivotTables>
  <data>
    <tabular pivotCacheId="1499073844">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8107CAFB-88F3-4297-92D3-03FF449A289A}" cache="Slicer_Gender1" caption="Gend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4663007F-FDAE-4077-ADE2-3365311732DC}" cache="Slicer_Gender1" caption="Gender" columnCount="2" style="SlicerStyleDark4" rowHeight="241300"/>
  <slicer name="Department 1" xr10:uid="{52C5A333-BD99-4A89-89B8-4FAF534AEDED}" cache="Slicer_Department" caption="Department" style="SlicerStyleDark1" rowHeight="241300"/>
  <slicer name="Education Field 4" xr10:uid="{F68DFDAD-E36C-4BCB-A91C-DCBC0D6E00B3}" cache="Slicer_Education_Field2" caption="Education Field" style="SlicerStyleDark2" rowHeight="241300"/>
  <slicer name="Education Field 1" xr10:uid="{B58DCBFD-1A08-4F21-B885-87890C6EC027}" cache="Slicer_Education_Field2" caption="Education Field"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06F046FE-8160-44AE-AE37-300925F5D28E}" cache="Slicer_Gender1" caption="Gender" columnCount="2" rowHeight="241300"/>
  <slicer name="Education Field" xr10:uid="{C5C3285E-E2A1-4C40-B381-B9C212B254D4}" cache="Slicer_Education_Field2" caption="Education Field"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07760202-477A-48D7-BBAE-2C792F604E8F}" cache="Slicer_Gender1" caption="Gender" rowHeight="241300"/>
  <slicer name="Education Field 2" xr10:uid="{F9C9762A-7BF8-4DD3-9DEB-8A77BB38C383}" cache="Slicer_Education_Field2" caption="Education Field"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D01657F6-09BB-4CE4-9037-C9216318A4D7}" cache="Slicer_Department" caption="Department" rowHeight="241300"/>
  <slicer name="Education Field 3" xr10:uid="{27F388F6-CA65-486D-913D-A65E2CB66F62}" cache="Slicer_Education_Field2" caption="Education Fiel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A47DA5-A245-47FC-B60F-579C8DF33FCA}" name="Table_1" displayName="Table_1" ref="A1:AR1471">
  <tableColumns count="44">
    <tableColumn id="1" xr3:uid="{1479A5A5-8BE8-4FDF-8D46-291B191407B1}" name="Attrition"/>
    <tableColumn id="2" xr3:uid="{BFA3A196-4068-4B1C-8936-4A75DFD054C7}" name="Business Travel"/>
    <tableColumn id="3" xr3:uid="{246D4300-1B2E-4D68-9BD0-E42EC2B8B383}" name="CF_age band"/>
    <tableColumn id="4" xr3:uid="{AE8B6D34-3D16-425B-8B94-12240817C00B}" name="CF_attrition label"/>
    <tableColumn id="5" xr3:uid="{8780D323-E368-417E-8A94-9610F6AB9AA6}" name="Department"/>
    <tableColumn id="6" xr3:uid="{EA325CD6-7BC0-481E-ADFC-900A7329C694}" name="Education Field"/>
    <tableColumn id="7" xr3:uid="{D62B79D8-33C9-4BB7-9D93-2D8330AE7B04}" name="emp no"/>
    <tableColumn id="8" xr3:uid="{A7D0BD6A-8A55-4F15-9EB3-B395FC49BB41}" name="Employee Number"/>
    <tableColumn id="9" xr3:uid="{3E134637-0037-4BFD-AC24-F506D246C6AE}" name="Gender"/>
    <tableColumn id="10" xr3:uid="{B2894201-096D-4DCA-9AA6-C30189541891}" name="Job Role"/>
    <tableColumn id="11" xr3:uid="{42179759-85C0-4E6F-8539-4544AC096314}" name="Marital Status"/>
    <tableColumn id="12" xr3:uid="{9AC5CDFA-EA8F-402C-AF3A-F3F2B65510AF}" name="Over Time"/>
    <tableColumn id="13" xr3:uid="{006F04AA-3774-44E1-92EE-6E0E56644D81}" name="Over18"/>
    <tableColumn id="14" xr3:uid="{328978B1-8B1F-44C3-9C93-EDD414E7E4DC}" name="Training Times Last Year"/>
    <tableColumn id="15" xr3:uid="{8D35BB27-1019-48A1-A652-54E6528D1255}" name="-2"/>
    <tableColumn id="16" xr3:uid="{C241D0BA-9266-4DF6-8E0E-5D8E0D094F2C}" name="0"/>
    <tableColumn id="17" xr3:uid="{B5596B2C-CC8E-4621-B40E-FC72B27537E6}" name="Age"/>
    <tableColumn id="18" xr3:uid="{DBE41D8B-E4DE-49C8-9388-E80217A69297}" name="CF_attrition count"/>
    <tableColumn id="19" xr3:uid="{3E83A20B-3FF8-4F65-A619-FA5C628A46DC}" name="CF_attrition counts"/>
    <tableColumn id="20" xr3:uid="{5526A5A4-8E46-4036-B284-C9CB9163FD99}" name="CF_attrition rate"/>
    <tableColumn id="21" xr3:uid="{58C58F5E-49C1-4F51-BA95-7326406FE521}" name="CF_current Employee"/>
    <tableColumn id="22" xr3:uid="{5611C3D1-5581-4AF3-9924-34961AB8E0C7}" name="Daily Rate"/>
    <tableColumn id="23" xr3:uid="{DD47F42D-B0E7-492B-BA81-F4F41BF6F847}" name="Distance From Home"/>
    <tableColumn id="24" xr3:uid="{7F15DC1D-245C-465C-ADAF-5D9C3335CB8E}" name="Education"/>
    <tableColumn id="25" xr3:uid="{F251BAA9-F3CD-489E-BE66-C5EB4543889F}" name="Employee Count"/>
    <tableColumn id="26" xr3:uid="{37B6BC0D-DED7-4B4C-9157-C502032662D1}" name="Environment Satisfaction"/>
    <tableColumn id="27" xr3:uid="{D358CBBF-B7CB-49A3-B1C3-C05406DE84C2}" name="Hourly Rate"/>
    <tableColumn id="28" xr3:uid="{BEF4531F-727B-405D-9AAE-2FDD6EB7CDA3}" name="Job Involvement"/>
    <tableColumn id="29" xr3:uid="{CED64DEC-F4D2-4112-A49D-C2398985BE97}" name="Job Level"/>
    <tableColumn id="30" xr3:uid="{BDD3417E-3A48-4CC8-A39A-E9E4A42D2C74}" name="Job Satisfaction"/>
    <tableColumn id="31" xr3:uid="{F574814E-4297-4241-81EE-A14C03D3C05C}" name="Monthly Income"/>
    <tableColumn id="32" xr3:uid="{60C10C46-6196-4AE6-A5BA-6D5FAE60D9D5}" name="Monthly Rate"/>
    <tableColumn id="33" xr3:uid="{377D6F49-B057-4C3E-8715-B7ECBC770C5E}" name="Num Companies Worked"/>
    <tableColumn id="34" xr3:uid="{40C3AA5E-DBA6-4E70-AEC7-9B37F6E4B310}" name="Percent Salary Hike"/>
    <tableColumn id="35" xr3:uid="{8365A6A2-B6CF-4497-9510-6A3E9BAF5D65}" name="Performance Rating"/>
    <tableColumn id="36" xr3:uid="{0CB8695D-69E0-4AD4-86DC-CB5DC07965E4}" name="Relationship Satisfaction"/>
    <tableColumn id="37" xr3:uid="{95EAEE2D-D11E-4B80-B144-B17FA88CFB60}" name="Standard Hours"/>
    <tableColumn id="38" xr3:uid="{9F0E6AEA-2AB8-49BA-88DD-B916BDEFB656}" name="Stock Option Level"/>
    <tableColumn id="39" xr3:uid="{226E5AE9-A658-4F6D-8F18-FE9F07F5C6A6}" name="Total Working Years"/>
    <tableColumn id="40" xr3:uid="{CE4F39E7-CD19-48D7-9661-1574FEC9ECD1}" name="Work Life Balance"/>
    <tableColumn id="41" xr3:uid="{8841FCBF-AD6A-43D2-8065-B6772A052AD7}" name="Years At Company"/>
    <tableColumn id="42" xr3:uid="{C00BA28C-90CF-45B8-BD9C-5EC275D2944E}" name="Years In Current Role"/>
    <tableColumn id="43" xr3:uid="{7CEF6F46-721F-425D-B602-C60A6CF93507}" name="Years Since Last Promotion"/>
    <tableColumn id="44" xr3:uid="{2C50778B-19A4-49FB-AEF5-0DA715C0DA37}" name="Years With Curr Manager"/>
  </tableColumns>
  <tableStyleInfo name="Data-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60E1A-9FA7-4A06-ADAE-7A5AE19FAEB7}">
  <dimension ref="A3:E8"/>
  <sheetViews>
    <sheetView workbookViewId="0">
      <selection activeCell="C4" sqref="C4"/>
    </sheetView>
  </sheetViews>
  <sheetFormatPr defaultRowHeight="14.5" x14ac:dyDescent="0.35"/>
  <cols>
    <col min="1" max="1" width="24.26953125" bestFit="1" customWidth="1"/>
    <col min="2" max="2" width="22.6328125" bestFit="1" customWidth="1"/>
    <col min="3" max="3" width="13.36328125" bestFit="1" customWidth="1"/>
    <col min="4" max="4" width="16.81640625" customWidth="1"/>
    <col min="5" max="5" width="12.08984375" customWidth="1"/>
  </cols>
  <sheetData>
    <row r="3" spans="1:5" x14ac:dyDescent="0.35">
      <c r="A3" t="s">
        <v>1554</v>
      </c>
      <c r="B3" t="s">
        <v>1555</v>
      </c>
      <c r="C3" t="s">
        <v>1556</v>
      </c>
    </row>
    <row r="4" spans="1:5" x14ac:dyDescent="0.35">
      <c r="A4" s="2">
        <v>882</v>
      </c>
      <c r="B4" s="2">
        <v>150</v>
      </c>
      <c r="C4" s="2">
        <v>36.653061224489797</v>
      </c>
    </row>
    <row r="7" spans="1:5" x14ac:dyDescent="0.35">
      <c r="A7" t="s">
        <v>1557</v>
      </c>
      <c r="B7" t="s">
        <v>1558</v>
      </c>
      <c r="C7" t="s">
        <v>1559</v>
      </c>
      <c r="D7" t="s">
        <v>1560</v>
      </c>
      <c r="E7" t="s">
        <v>1561</v>
      </c>
    </row>
    <row r="8" spans="1:5" x14ac:dyDescent="0.35">
      <c r="A8">
        <f>GETPIVOTDATA("Count of Employee Number",$A$3)</f>
        <v>882</v>
      </c>
      <c r="B8">
        <f>GETPIVOTDATA("Sum of CF_attrition count",$A$3)</f>
        <v>150</v>
      </c>
      <c r="C8">
        <f>GETPIVOTDATA("Average of Age",$A$3)</f>
        <v>36.653061224489797</v>
      </c>
      <c r="D8">
        <f>A8-B8</f>
        <v>732</v>
      </c>
      <c r="E8" s="3">
        <f>B8/A8</f>
        <v>0.17006802721088435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D5A5A-3DC9-4C51-91FC-DE398D8DC8AC}">
  <dimension ref="AA10"/>
  <sheetViews>
    <sheetView tabSelected="1" zoomScale="65" workbookViewId="0">
      <selection activeCell="AC24" sqref="AC24"/>
    </sheetView>
  </sheetViews>
  <sheetFormatPr defaultRowHeight="14.5" x14ac:dyDescent="0.35"/>
  <sheetData>
    <row r="10" spans="27:27" x14ac:dyDescent="0.35">
      <c r="AA10" s="5"/>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27339-DE2B-4A98-974A-83BA80E216E1}">
  <dimension ref="A3:C8"/>
  <sheetViews>
    <sheetView workbookViewId="0">
      <selection activeCell="C20" sqref="C20"/>
    </sheetView>
  </sheetViews>
  <sheetFormatPr defaultRowHeight="14.5" x14ac:dyDescent="0.35"/>
  <cols>
    <col min="1" max="1" width="23.453125" bestFit="1" customWidth="1"/>
    <col min="2" max="2" width="9.36328125" bestFit="1" customWidth="1"/>
  </cols>
  <sheetData>
    <row r="3" spans="1:3" x14ac:dyDescent="0.35">
      <c r="A3" t="s">
        <v>1562</v>
      </c>
    </row>
    <row r="4" spans="1:3" x14ac:dyDescent="0.35">
      <c r="A4" s="4">
        <v>2.6530612244897958</v>
      </c>
    </row>
    <row r="7" spans="1:3" x14ac:dyDescent="0.35">
      <c r="A7" t="s">
        <v>1563</v>
      </c>
      <c r="B7" s="4">
        <f>GETPIVOTDATA("Job Satisfaction",$A$3)</f>
        <v>2.6530612244897958</v>
      </c>
      <c r="C7">
        <f>B7/4</f>
        <v>0.66326530612244894</v>
      </c>
    </row>
    <row r="8" spans="1:3" x14ac:dyDescent="0.35">
      <c r="A8" t="s">
        <v>1564</v>
      </c>
      <c r="B8" s="4">
        <f>4-B7</f>
        <v>1.3469387755102042</v>
      </c>
      <c r="C8">
        <f>B8/4</f>
        <v>0.33673469387755106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01614-7D62-4DF8-A300-DDB22CB24785}">
  <dimension ref="A3:C11"/>
  <sheetViews>
    <sheetView workbookViewId="0">
      <selection activeCell="C10" sqref="C10:C11"/>
    </sheetView>
  </sheetViews>
  <sheetFormatPr defaultRowHeight="14.5" x14ac:dyDescent="0.35"/>
  <cols>
    <col min="1" max="1" width="12.36328125" bestFit="1" customWidth="1"/>
    <col min="2" max="2" width="22.54296875" bestFit="1" customWidth="1"/>
  </cols>
  <sheetData>
    <row r="3" spans="1:3" x14ac:dyDescent="0.35">
      <c r="A3" s="6" t="s">
        <v>1565</v>
      </c>
      <c r="B3" t="s">
        <v>1567</v>
      </c>
    </row>
    <row r="4" spans="1:3" x14ac:dyDescent="0.35">
      <c r="A4" s="7" t="s">
        <v>62</v>
      </c>
      <c r="B4" s="2">
        <v>882</v>
      </c>
    </row>
    <row r="5" spans="1:3" x14ac:dyDescent="0.35">
      <c r="A5" s="7" t="s">
        <v>1566</v>
      </c>
      <c r="B5" s="2">
        <v>882</v>
      </c>
    </row>
    <row r="10" spans="1:3" x14ac:dyDescent="0.35">
      <c r="A10" t="s">
        <v>51</v>
      </c>
      <c r="B10">
        <f>IFERROR(GETPIVOTDATA("Employee Count",$A$3,"Gender","Female"),0)</f>
        <v>0</v>
      </c>
      <c r="C10" s="8">
        <f>IFERROR(B10/($B$10+$B$11),0)</f>
        <v>0</v>
      </c>
    </row>
    <row r="11" spans="1:3" x14ac:dyDescent="0.35">
      <c r="A11" t="s">
        <v>62</v>
      </c>
      <c r="B11">
        <f>IFERROR(GETPIVOTDATA("Employee Count",$A$3,"Gender","Male"),0)</f>
        <v>882</v>
      </c>
      <c r="C11" s="8">
        <f>IFERROR(B11/($B$10+$B$11),0)</f>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6270A-612C-4968-B757-B4758B7F71E8}">
  <dimension ref="A3:B9"/>
  <sheetViews>
    <sheetView topLeftCell="A5" workbookViewId="0">
      <selection activeCell="D31" sqref="D31"/>
    </sheetView>
  </sheetViews>
  <sheetFormatPr defaultRowHeight="14.5" x14ac:dyDescent="0.35"/>
  <cols>
    <col min="1" max="1" width="15.90625" bestFit="1" customWidth="1"/>
    <col min="2" max="2" width="23.453125" bestFit="1" customWidth="1"/>
  </cols>
  <sheetData>
    <row r="3" spans="1:2" x14ac:dyDescent="0.35">
      <c r="A3" s="6" t="s">
        <v>1565</v>
      </c>
      <c r="B3" t="s">
        <v>1568</v>
      </c>
    </row>
    <row r="4" spans="1:2" x14ac:dyDescent="0.35">
      <c r="A4" s="7" t="s">
        <v>55</v>
      </c>
      <c r="B4" s="2">
        <v>25</v>
      </c>
    </row>
    <row r="5" spans="1:2" x14ac:dyDescent="0.35">
      <c r="A5" s="7" t="s">
        <v>77</v>
      </c>
      <c r="B5" s="2">
        <v>61</v>
      </c>
    </row>
    <row r="6" spans="1:2" x14ac:dyDescent="0.35">
      <c r="A6" s="7" t="s">
        <v>134</v>
      </c>
      <c r="B6" s="2">
        <v>2</v>
      </c>
    </row>
    <row r="7" spans="1:2" x14ac:dyDescent="0.35">
      <c r="A7" s="7" t="s">
        <v>65</v>
      </c>
      <c r="B7" s="2">
        <v>20</v>
      </c>
    </row>
    <row r="8" spans="1:2" x14ac:dyDescent="0.35">
      <c r="A8" s="7" t="s">
        <v>71</v>
      </c>
      <c r="B8" s="2">
        <v>42</v>
      </c>
    </row>
    <row r="9" spans="1:2" x14ac:dyDescent="0.35">
      <c r="A9" s="7" t="s">
        <v>1566</v>
      </c>
      <c r="B9" s="2">
        <v>150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92EDC-79CC-41D6-9012-3706796E9474}">
  <dimension ref="A3:E13"/>
  <sheetViews>
    <sheetView workbookViewId="0">
      <selection activeCell="E10" sqref="E10"/>
    </sheetView>
  </sheetViews>
  <sheetFormatPr defaultRowHeight="14.5" x14ac:dyDescent="0.35"/>
  <cols>
    <col min="1" max="1" width="23" bestFit="1" customWidth="1"/>
    <col min="2" max="2" width="23.453125" bestFit="1" customWidth="1"/>
    <col min="4" max="4" width="23.81640625" customWidth="1"/>
  </cols>
  <sheetData>
    <row r="3" spans="1:5" x14ac:dyDescent="0.35">
      <c r="A3" s="6" t="s">
        <v>1565</v>
      </c>
      <c r="B3" t="s">
        <v>1568</v>
      </c>
      <c r="D3" t="s">
        <v>9</v>
      </c>
      <c r="E3" t="s">
        <v>0</v>
      </c>
    </row>
    <row r="4" spans="1:5" x14ac:dyDescent="0.35">
      <c r="A4" s="7" t="s">
        <v>83</v>
      </c>
      <c r="B4" s="2">
        <v>4</v>
      </c>
      <c r="D4" s="7" t="s">
        <v>83</v>
      </c>
      <c r="E4">
        <f>GETPIVOTDATA("CF_attrition counts",$A$3,"Job Role","Healthcare Representative")</f>
        <v>4</v>
      </c>
    </row>
    <row r="5" spans="1:5" x14ac:dyDescent="0.35">
      <c r="A5" s="7" t="s">
        <v>163</v>
      </c>
      <c r="B5" s="2">
        <v>6</v>
      </c>
      <c r="D5" s="7" t="s">
        <v>163</v>
      </c>
      <c r="E5">
        <f>GETPIVOTDATA("CF_attrition counts",$A$3,"Job Role","Human Resources")</f>
        <v>6</v>
      </c>
    </row>
    <row r="6" spans="1:5" x14ac:dyDescent="0.35">
      <c r="A6" s="7" t="s">
        <v>68</v>
      </c>
      <c r="B6" s="2">
        <v>46</v>
      </c>
      <c r="D6" s="7" t="s">
        <v>68</v>
      </c>
      <c r="E6">
        <f>GETPIVOTDATA("CF_attrition counts",$A$3,"Job Role","Laboratory Technician")</f>
        <v>46</v>
      </c>
    </row>
    <row r="7" spans="1:5" x14ac:dyDescent="0.35">
      <c r="A7" s="7" t="s">
        <v>95</v>
      </c>
      <c r="B7" s="2">
        <v>3</v>
      </c>
      <c r="D7" s="7" t="s">
        <v>95</v>
      </c>
      <c r="E7">
        <f>GETPIVOTDATA("CF_attrition counts",$A$3,"Job Role","Manager")</f>
        <v>3</v>
      </c>
    </row>
    <row r="8" spans="1:5" x14ac:dyDescent="0.35">
      <c r="A8" s="7" t="s">
        <v>81</v>
      </c>
      <c r="B8" s="2">
        <v>6</v>
      </c>
      <c r="D8" s="7" t="s">
        <v>81</v>
      </c>
      <c r="E8">
        <f>GETPIVOTDATA("CF_attrition counts",$A$3,"Job Role","Manufacturing Director")</f>
        <v>6</v>
      </c>
    </row>
    <row r="9" spans="1:5" x14ac:dyDescent="0.35">
      <c r="A9" s="7" t="s">
        <v>101</v>
      </c>
      <c r="B9" s="2">
        <v>1</v>
      </c>
      <c r="D9" s="7" t="s">
        <v>101</v>
      </c>
      <c r="E9">
        <f>GETPIVOTDATA("CF_attrition counts",$A$3,"Job Role","Research Director")</f>
        <v>1</v>
      </c>
    </row>
    <row r="10" spans="1:5" x14ac:dyDescent="0.35">
      <c r="A10" s="7" t="s">
        <v>63</v>
      </c>
      <c r="B10" s="2">
        <v>30</v>
      </c>
      <c r="D10" s="7" t="s">
        <v>63</v>
      </c>
      <c r="E10">
        <f>GETPIVOTDATA("CF_attrition counts",$A$3,"Job Role","Research Scientist")</f>
        <v>30</v>
      </c>
    </row>
    <row r="11" spans="1:5" x14ac:dyDescent="0.35">
      <c r="A11" s="7" t="s">
        <v>52</v>
      </c>
      <c r="B11" s="2">
        <v>37</v>
      </c>
      <c r="D11" s="7" t="s">
        <v>52</v>
      </c>
      <c r="E11">
        <f>GETPIVOTDATA("CF_attrition counts",$A$3,"Job Role","Sales Executive")</f>
        <v>37</v>
      </c>
    </row>
    <row r="12" spans="1:5" x14ac:dyDescent="0.35">
      <c r="A12" s="7" t="s">
        <v>99</v>
      </c>
      <c r="B12" s="2">
        <v>17</v>
      </c>
      <c r="D12" s="7" t="s">
        <v>99</v>
      </c>
      <c r="E12">
        <f>GETPIVOTDATA("CF_attrition counts",$A$3,"Job Role","Sales Representative")</f>
        <v>17</v>
      </c>
    </row>
    <row r="13" spans="1:5" x14ac:dyDescent="0.35">
      <c r="A13" s="7" t="s">
        <v>1566</v>
      </c>
      <c r="B13" s="2">
        <v>150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95CC5-5C1D-451E-A939-5B8EA919DCED}">
  <dimension ref="A3:B7"/>
  <sheetViews>
    <sheetView workbookViewId="0">
      <selection activeCell="H23" sqref="H23"/>
    </sheetView>
  </sheetViews>
  <sheetFormatPr defaultRowHeight="14.5" x14ac:dyDescent="0.35"/>
  <cols>
    <col min="1" max="1" width="12.36328125" bestFit="1" customWidth="1"/>
    <col min="2" max="2" width="23.453125" bestFit="1" customWidth="1"/>
  </cols>
  <sheetData>
    <row r="3" spans="1:2" x14ac:dyDescent="0.35">
      <c r="A3" s="6" t="s">
        <v>1565</v>
      </c>
      <c r="B3" t="s">
        <v>1568</v>
      </c>
    </row>
    <row r="4" spans="1:2" x14ac:dyDescent="0.35">
      <c r="A4" s="7" t="s">
        <v>161</v>
      </c>
      <c r="B4" s="9">
        <v>0.04</v>
      </c>
    </row>
    <row r="5" spans="1:2" x14ac:dyDescent="0.35">
      <c r="A5" s="7" t="s">
        <v>60</v>
      </c>
      <c r="B5" s="9">
        <v>0.6</v>
      </c>
    </row>
    <row r="6" spans="1:2" x14ac:dyDescent="0.35">
      <c r="A6" s="7" t="s">
        <v>48</v>
      </c>
      <c r="B6" s="9">
        <v>0.36</v>
      </c>
    </row>
    <row r="7" spans="1:2" x14ac:dyDescent="0.35">
      <c r="A7" s="7" t="s">
        <v>1566</v>
      </c>
      <c r="B7" s="9">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08E2F-5802-4EAF-B3C8-2F2F0F24E386}">
  <dimension ref="A1"/>
  <sheetViews>
    <sheetView workbookViewId="0"/>
  </sheetViews>
  <sheetFormatPr defaultRowHeight="14.5" x14ac:dyDescent="0.3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3A074-D324-41D9-93A8-811DFE214045}">
  <dimension ref="A1"/>
  <sheetViews>
    <sheetView workbookViewId="0"/>
  </sheetViews>
  <sheetFormatPr defaultRowHeight="14.5" x14ac:dyDescent="0.3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3CC5E-8C7E-4C19-9D8D-89B756E2C47D}">
  <dimension ref="A3:B9"/>
  <sheetViews>
    <sheetView workbookViewId="0">
      <selection activeCell="D24" sqref="D24"/>
    </sheetView>
  </sheetViews>
  <sheetFormatPr defaultRowHeight="14.5" x14ac:dyDescent="0.35"/>
  <cols>
    <col min="1" max="1" width="12.36328125" bestFit="1" customWidth="1"/>
    <col min="2" max="2" width="22.6328125" bestFit="1" customWidth="1"/>
  </cols>
  <sheetData>
    <row r="3" spans="1:2" x14ac:dyDescent="0.35">
      <c r="A3" s="6" t="s">
        <v>1565</v>
      </c>
      <c r="B3" t="s">
        <v>1555</v>
      </c>
    </row>
    <row r="4" spans="1:2" x14ac:dyDescent="0.35">
      <c r="A4" s="7" t="s">
        <v>69</v>
      </c>
      <c r="B4" s="2">
        <v>69</v>
      </c>
    </row>
    <row r="5" spans="1:2" x14ac:dyDescent="0.35">
      <c r="A5" s="7" t="s">
        <v>46</v>
      </c>
      <c r="B5" s="2">
        <v>37</v>
      </c>
    </row>
    <row r="6" spans="1:2" x14ac:dyDescent="0.35">
      <c r="A6" s="7" t="s">
        <v>58</v>
      </c>
      <c r="B6" s="2">
        <v>16</v>
      </c>
    </row>
    <row r="7" spans="1:2" x14ac:dyDescent="0.35">
      <c r="A7" s="7" t="s">
        <v>75</v>
      </c>
      <c r="B7" s="2">
        <v>8</v>
      </c>
    </row>
    <row r="8" spans="1:2" x14ac:dyDescent="0.35">
      <c r="A8" s="7" t="s">
        <v>92</v>
      </c>
      <c r="B8" s="2">
        <v>20</v>
      </c>
    </row>
    <row r="9" spans="1:2" x14ac:dyDescent="0.35">
      <c r="A9" s="7" t="s">
        <v>1566</v>
      </c>
      <c r="B9" s="2">
        <v>150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68D43-87AB-42F4-968E-89EB3F4BF517}">
  <dimension ref="A3:E7"/>
  <sheetViews>
    <sheetView workbookViewId="0">
      <selection activeCell="P18" sqref="P18"/>
    </sheetView>
  </sheetViews>
  <sheetFormatPr defaultRowHeight="14.5" x14ac:dyDescent="0.35"/>
  <cols>
    <col min="1" max="1" width="12.36328125" bestFit="1" customWidth="1"/>
    <col min="2" max="2" width="15.81640625" bestFit="1" customWidth="1"/>
  </cols>
  <sheetData>
    <row r="3" spans="1:5" x14ac:dyDescent="0.35">
      <c r="A3" s="6" t="s">
        <v>1565</v>
      </c>
      <c r="B3" t="s">
        <v>1569</v>
      </c>
      <c r="D3" t="s">
        <v>1570</v>
      </c>
      <c r="E3" t="s">
        <v>0</v>
      </c>
    </row>
    <row r="4" spans="1:5" x14ac:dyDescent="0.35">
      <c r="A4" s="7" t="s">
        <v>79</v>
      </c>
      <c r="B4" s="2">
        <v>210</v>
      </c>
      <c r="D4" s="7" t="s">
        <v>79</v>
      </c>
      <c r="E4">
        <f>GETPIVOTDATA("Attrition",$A$3,"Marital Status","Divorced")</f>
        <v>210</v>
      </c>
    </row>
    <row r="5" spans="1:5" x14ac:dyDescent="0.35">
      <c r="A5" s="7" t="s">
        <v>64</v>
      </c>
      <c r="B5" s="2">
        <v>401</v>
      </c>
      <c r="D5" s="7" t="s">
        <v>64</v>
      </c>
      <c r="E5">
        <f>GETPIVOTDATA("Attrition",$A$3,"Marital Status","Married")</f>
        <v>401</v>
      </c>
    </row>
    <row r="6" spans="1:5" x14ac:dyDescent="0.35">
      <c r="A6" s="7" t="s">
        <v>53</v>
      </c>
      <c r="B6" s="2">
        <v>271</v>
      </c>
      <c r="D6" s="7" t="s">
        <v>53</v>
      </c>
      <c r="E6">
        <f>GETPIVOTDATA("Attrition",$A$3,"Marital Status","Single")</f>
        <v>271</v>
      </c>
    </row>
    <row r="7" spans="1:5" x14ac:dyDescent="0.35">
      <c r="A7" s="7" t="s">
        <v>1566</v>
      </c>
      <c r="B7" s="2">
        <v>882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ECDBA-C646-4183-B1D9-3BD8B21C160A}">
  <dimension ref="A1:AR1471"/>
  <sheetViews>
    <sheetView topLeftCell="A2" workbookViewId="0">
      <selection activeCell="G21" sqref="G21"/>
    </sheetView>
  </sheetViews>
  <sheetFormatPr defaultRowHeight="14.5" x14ac:dyDescent="0.35"/>
  <sheetData>
    <row r="1" spans="1:44" ht="15.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5.5" x14ac:dyDescent="0.3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5" x14ac:dyDescent="0.3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5" x14ac:dyDescent="0.3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5" x14ac:dyDescent="0.3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5" x14ac:dyDescent="0.3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5" x14ac:dyDescent="0.3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5" x14ac:dyDescent="0.3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5" x14ac:dyDescent="0.3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5" x14ac:dyDescent="0.3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5" x14ac:dyDescent="0.3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5" x14ac:dyDescent="0.3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5" x14ac:dyDescent="0.3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5" x14ac:dyDescent="0.3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5" x14ac:dyDescent="0.3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5" x14ac:dyDescent="0.3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5" x14ac:dyDescent="0.3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5" x14ac:dyDescent="0.3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5" x14ac:dyDescent="0.3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5" x14ac:dyDescent="0.3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5" x14ac:dyDescent="0.3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5" x14ac:dyDescent="0.3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5" x14ac:dyDescent="0.3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5" x14ac:dyDescent="0.3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5" x14ac:dyDescent="0.3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5" x14ac:dyDescent="0.3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5" x14ac:dyDescent="0.3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5" x14ac:dyDescent="0.3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5" x14ac:dyDescent="0.3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5" x14ac:dyDescent="0.3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5" x14ac:dyDescent="0.3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5" x14ac:dyDescent="0.3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5" x14ac:dyDescent="0.3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5" x14ac:dyDescent="0.3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5" x14ac:dyDescent="0.3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5" x14ac:dyDescent="0.3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5" x14ac:dyDescent="0.3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5" x14ac:dyDescent="0.3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5" x14ac:dyDescent="0.3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5" x14ac:dyDescent="0.3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5" x14ac:dyDescent="0.3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5" x14ac:dyDescent="0.3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5" x14ac:dyDescent="0.3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5" x14ac:dyDescent="0.3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5" x14ac:dyDescent="0.3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5" x14ac:dyDescent="0.3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5" x14ac:dyDescent="0.3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5" x14ac:dyDescent="0.3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5" x14ac:dyDescent="0.3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5" x14ac:dyDescent="0.3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5" x14ac:dyDescent="0.3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5" x14ac:dyDescent="0.3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5" x14ac:dyDescent="0.3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5" x14ac:dyDescent="0.3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5" x14ac:dyDescent="0.3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5" x14ac:dyDescent="0.3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5" x14ac:dyDescent="0.3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5" x14ac:dyDescent="0.3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5" x14ac:dyDescent="0.3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5" x14ac:dyDescent="0.3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5" x14ac:dyDescent="0.3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5" x14ac:dyDescent="0.3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5" x14ac:dyDescent="0.3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5" x14ac:dyDescent="0.3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5" x14ac:dyDescent="0.3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5" x14ac:dyDescent="0.3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5" x14ac:dyDescent="0.3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5" x14ac:dyDescent="0.3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5" x14ac:dyDescent="0.3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5" x14ac:dyDescent="0.3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5" x14ac:dyDescent="0.3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5" x14ac:dyDescent="0.3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5" x14ac:dyDescent="0.3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5" x14ac:dyDescent="0.3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5" x14ac:dyDescent="0.3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5" x14ac:dyDescent="0.3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5" x14ac:dyDescent="0.3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5" x14ac:dyDescent="0.3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5" x14ac:dyDescent="0.3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5" x14ac:dyDescent="0.3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5" x14ac:dyDescent="0.3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5" x14ac:dyDescent="0.3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5" x14ac:dyDescent="0.3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5" x14ac:dyDescent="0.3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5" x14ac:dyDescent="0.3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5" x14ac:dyDescent="0.3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5" x14ac:dyDescent="0.3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5" x14ac:dyDescent="0.3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5" x14ac:dyDescent="0.3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5" x14ac:dyDescent="0.3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5" x14ac:dyDescent="0.3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5" x14ac:dyDescent="0.3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5" x14ac:dyDescent="0.3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5" x14ac:dyDescent="0.3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5" x14ac:dyDescent="0.3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5" x14ac:dyDescent="0.3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5" x14ac:dyDescent="0.3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5" x14ac:dyDescent="0.3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5" x14ac:dyDescent="0.3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5" x14ac:dyDescent="0.3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5" x14ac:dyDescent="0.3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5" x14ac:dyDescent="0.3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5" x14ac:dyDescent="0.3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5" x14ac:dyDescent="0.3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5" x14ac:dyDescent="0.3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5" x14ac:dyDescent="0.3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5" x14ac:dyDescent="0.3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5" x14ac:dyDescent="0.3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5" x14ac:dyDescent="0.3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5" x14ac:dyDescent="0.3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5" x14ac:dyDescent="0.3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5" x14ac:dyDescent="0.3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5" x14ac:dyDescent="0.3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5" x14ac:dyDescent="0.3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5" x14ac:dyDescent="0.3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5" x14ac:dyDescent="0.3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5" x14ac:dyDescent="0.3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5" x14ac:dyDescent="0.3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5" x14ac:dyDescent="0.3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5" x14ac:dyDescent="0.3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5" x14ac:dyDescent="0.3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5" x14ac:dyDescent="0.3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5" x14ac:dyDescent="0.3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5" x14ac:dyDescent="0.3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5" x14ac:dyDescent="0.3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5" x14ac:dyDescent="0.3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5" x14ac:dyDescent="0.3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5" x14ac:dyDescent="0.3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5" x14ac:dyDescent="0.3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5" x14ac:dyDescent="0.3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5" x14ac:dyDescent="0.3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5" x14ac:dyDescent="0.3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5" x14ac:dyDescent="0.3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5" x14ac:dyDescent="0.3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5" x14ac:dyDescent="0.3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5" x14ac:dyDescent="0.3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5" x14ac:dyDescent="0.3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5" x14ac:dyDescent="0.3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5" x14ac:dyDescent="0.3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5" x14ac:dyDescent="0.3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5" x14ac:dyDescent="0.3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5" x14ac:dyDescent="0.3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5" x14ac:dyDescent="0.3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5" x14ac:dyDescent="0.3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5" x14ac:dyDescent="0.3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5" x14ac:dyDescent="0.3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5" x14ac:dyDescent="0.3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5" x14ac:dyDescent="0.3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5" x14ac:dyDescent="0.3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5" x14ac:dyDescent="0.3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5" x14ac:dyDescent="0.3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5" x14ac:dyDescent="0.3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5" x14ac:dyDescent="0.3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5" x14ac:dyDescent="0.3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5" x14ac:dyDescent="0.3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5" x14ac:dyDescent="0.3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5" x14ac:dyDescent="0.3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5" x14ac:dyDescent="0.3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5" x14ac:dyDescent="0.3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5" x14ac:dyDescent="0.3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5" x14ac:dyDescent="0.3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5" x14ac:dyDescent="0.3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5" x14ac:dyDescent="0.3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5" x14ac:dyDescent="0.3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5" x14ac:dyDescent="0.3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5" x14ac:dyDescent="0.3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5" x14ac:dyDescent="0.3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5" x14ac:dyDescent="0.3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5" x14ac:dyDescent="0.3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5" x14ac:dyDescent="0.3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5" x14ac:dyDescent="0.3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5" x14ac:dyDescent="0.3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5" x14ac:dyDescent="0.3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5" x14ac:dyDescent="0.3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5" x14ac:dyDescent="0.3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5" x14ac:dyDescent="0.3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5" x14ac:dyDescent="0.3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5" x14ac:dyDescent="0.3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5" x14ac:dyDescent="0.3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5" x14ac:dyDescent="0.3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5" x14ac:dyDescent="0.3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5" x14ac:dyDescent="0.3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5" x14ac:dyDescent="0.3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5" x14ac:dyDescent="0.3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5" x14ac:dyDescent="0.3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5" x14ac:dyDescent="0.3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5" x14ac:dyDescent="0.3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5" x14ac:dyDescent="0.3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5" x14ac:dyDescent="0.3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5" x14ac:dyDescent="0.3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5" x14ac:dyDescent="0.3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5" x14ac:dyDescent="0.3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5" x14ac:dyDescent="0.3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5" x14ac:dyDescent="0.3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5" x14ac:dyDescent="0.3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5" x14ac:dyDescent="0.3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5" x14ac:dyDescent="0.3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5" x14ac:dyDescent="0.3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5" x14ac:dyDescent="0.3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5" x14ac:dyDescent="0.3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5" x14ac:dyDescent="0.3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5" x14ac:dyDescent="0.3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5" x14ac:dyDescent="0.3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5" x14ac:dyDescent="0.3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5" x14ac:dyDescent="0.3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5" x14ac:dyDescent="0.3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5" x14ac:dyDescent="0.3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5" x14ac:dyDescent="0.3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5" x14ac:dyDescent="0.3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5" x14ac:dyDescent="0.3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5" x14ac:dyDescent="0.3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5" x14ac:dyDescent="0.3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5" x14ac:dyDescent="0.3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5" x14ac:dyDescent="0.3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5" x14ac:dyDescent="0.3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5" x14ac:dyDescent="0.3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5" x14ac:dyDescent="0.3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5" x14ac:dyDescent="0.3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5" x14ac:dyDescent="0.3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5" x14ac:dyDescent="0.3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5" x14ac:dyDescent="0.3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5" x14ac:dyDescent="0.3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5" x14ac:dyDescent="0.3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5" x14ac:dyDescent="0.3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5" x14ac:dyDescent="0.3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5" x14ac:dyDescent="0.3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5" x14ac:dyDescent="0.3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5" x14ac:dyDescent="0.3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5" x14ac:dyDescent="0.3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5" x14ac:dyDescent="0.3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5" x14ac:dyDescent="0.3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5" x14ac:dyDescent="0.3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5" x14ac:dyDescent="0.3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5" x14ac:dyDescent="0.3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5" x14ac:dyDescent="0.3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5" x14ac:dyDescent="0.3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5" x14ac:dyDescent="0.3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5" x14ac:dyDescent="0.3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5" x14ac:dyDescent="0.3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5" x14ac:dyDescent="0.3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5" x14ac:dyDescent="0.3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5" x14ac:dyDescent="0.3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5" x14ac:dyDescent="0.3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5" x14ac:dyDescent="0.3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5" x14ac:dyDescent="0.3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5" x14ac:dyDescent="0.3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5" x14ac:dyDescent="0.3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5" x14ac:dyDescent="0.3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5" x14ac:dyDescent="0.3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5" x14ac:dyDescent="0.3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5" x14ac:dyDescent="0.3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5" x14ac:dyDescent="0.3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5" x14ac:dyDescent="0.3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5" x14ac:dyDescent="0.3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5" x14ac:dyDescent="0.3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5" x14ac:dyDescent="0.3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5" x14ac:dyDescent="0.3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5" x14ac:dyDescent="0.3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5" x14ac:dyDescent="0.3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5" x14ac:dyDescent="0.3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5" x14ac:dyDescent="0.3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5" x14ac:dyDescent="0.3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5" x14ac:dyDescent="0.3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5" x14ac:dyDescent="0.3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5" x14ac:dyDescent="0.3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5" x14ac:dyDescent="0.3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5" x14ac:dyDescent="0.3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5" x14ac:dyDescent="0.3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5" x14ac:dyDescent="0.3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5" x14ac:dyDescent="0.3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5" x14ac:dyDescent="0.3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5" x14ac:dyDescent="0.3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5" x14ac:dyDescent="0.3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5" x14ac:dyDescent="0.3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5" x14ac:dyDescent="0.3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5" x14ac:dyDescent="0.3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5" x14ac:dyDescent="0.3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5" x14ac:dyDescent="0.3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5" x14ac:dyDescent="0.3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5" x14ac:dyDescent="0.3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5" x14ac:dyDescent="0.3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5" x14ac:dyDescent="0.3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5" x14ac:dyDescent="0.3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5" x14ac:dyDescent="0.3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5" x14ac:dyDescent="0.3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5" x14ac:dyDescent="0.3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5" x14ac:dyDescent="0.3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5" x14ac:dyDescent="0.3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5" x14ac:dyDescent="0.3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5" x14ac:dyDescent="0.3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5" x14ac:dyDescent="0.3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5" x14ac:dyDescent="0.3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5" x14ac:dyDescent="0.3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5" x14ac:dyDescent="0.3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5" x14ac:dyDescent="0.3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5" x14ac:dyDescent="0.3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5" x14ac:dyDescent="0.3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5" x14ac:dyDescent="0.3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5" x14ac:dyDescent="0.3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5" x14ac:dyDescent="0.3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5" x14ac:dyDescent="0.3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5" x14ac:dyDescent="0.3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5" x14ac:dyDescent="0.3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5" x14ac:dyDescent="0.3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5" x14ac:dyDescent="0.3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5" x14ac:dyDescent="0.3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5" x14ac:dyDescent="0.3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5" x14ac:dyDescent="0.3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5" x14ac:dyDescent="0.3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5" x14ac:dyDescent="0.3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5" x14ac:dyDescent="0.3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5" x14ac:dyDescent="0.3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5" x14ac:dyDescent="0.3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5" x14ac:dyDescent="0.3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5" x14ac:dyDescent="0.3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5" x14ac:dyDescent="0.3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5" x14ac:dyDescent="0.3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5" x14ac:dyDescent="0.3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5" x14ac:dyDescent="0.3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5" x14ac:dyDescent="0.3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5" x14ac:dyDescent="0.3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5" x14ac:dyDescent="0.3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5" x14ac:dyDescent="0.3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5" x14ac:dyDescent="0.3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5" x14ac:dyDescent="0.3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5" x14ac:dyDescent="0.3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5" x14ac:dyDescent="0.3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5" x14ac:dyDescent="0.3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5" x14ac:dyDescent="0.3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5" x14ac:dyDescent="0.3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5" x14ac:dyDescent="0.3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5" x14ac:dyDescent="0.3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5" x14ac:dyDescent="0.3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5" x14ac:dyDescent="0.3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5" x14ac:dyDescent="0.3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5" x14ac:dyDescent="0.3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5" x14ac:dyDescent="0.3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5" x14ac:dyDescent="0.3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5" x14ac:dyDescent="0.3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5" x14ac:dyDescent="0.3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5" x14ac:dyDescent="0.3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5" x14ac:dyDescent="0.3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5" x14ac:dyDescent="0.3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5" x14ac:dyDescent="0.3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5" x14ac:dyDescent="0.3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5" x14ac:dyDescent="0.3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5" x14ac:dyDescent="0.3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5" x14ac:dyDescent="0.3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5" x14ac:dyDescent="0.3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5" x14ac:dyDescent="0.3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5" x14ac:dyDescent="0.3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5" x14ac:dyDescent="0.3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5" x14ac:dyDescent="0.3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5" x14ac:dyDescent="0.3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5" x14ac:dyDescent="0.3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5" x14ac:dyDescent="0.3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5" x14ac:dyDescent="0.3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5" x14ac:dyDescent="0.3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5" x14ac:dyDescent="0.3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5" x14ac:dyDescent="0.3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5" x14ac:dyDescent="0.3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5" x14ac:dyDescent="0.3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5" x14ac:dyDescent="0.3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5" x14ac:dyDescent="0.3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5" x14ac:dyDescent="0.3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5" x14ac:dyDescent="0.3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5" x14ac:dyDescent="0.3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5" x14ac:dyDescent="0.3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5" x14ac:dyDescent="0.3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5" x14ac:dyDescent="0.3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5" x14ac:dyDescent="0.3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5" x14ac:dyDescent="0.3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5" x14ac:dyDescent="0.3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5" x14ac:dyDescent="0.3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5" x14ac:dyDescent="0.3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5" x14ac:dyDescent="0.3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5" x14ac:dyDescent="0.3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5" x14ac:dyDescent="0.3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5" x14ac:dyDescent="0.3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5" x14ac:dyDescent="0.3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5" x14ac:dyDescent="0.3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5" x14ac:dyDescent="0.3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5" x14ac:dyDescent="0.3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5" x14ac:dyDescent="0.3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5" x14ac:dyDescent="0.3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5" x14ac:dyDescent="0.3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5" x14ac:dyDescent="0.3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5" x14ac:dyDescent="0.3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5" x14ac:dyDescent="0.3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5" x14ac:dyDescent="0.3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5" x14ac:dyDescent="0.3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5" x14ac:dyDescent="0.3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5" x14ac:dyDescent="0.3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5" x14ac:dyDescent="0.3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5" x14ac:dyDescent="0.3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5" x14ac:dyDescent="0.3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5" x14ac:dyDescent="0.3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5" x14ac:dyDescent="0.3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5" x14ac:dyDescent="0.3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5" x14ac:dyDescent="0.3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5" x14ac:dyDescent="0.3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5" x14ac:dyDescent="0.3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5" x14ac:dyDescent="0.3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5" x14ac:dyDescent="0.3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5" x14ac:dyDescent="0.3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5" x14ac:dyDescent="0.3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5" x14ac:dyDescent="0.3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5" x14ac:dyDescent="0.3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5" x14ac:dyDescent="0.3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5" x14ac:dyDescent="0.3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5" x14ac:dyDescent="0.3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5" x14ac:dyDescent="0.3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5" x14ac:dyDescent="0.3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5" x14ac:dyDescent="0.3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5" x14ac:dyDescent="0.3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5" x14ac:dyDescent="0.3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5" x14ac:dyDescent="0.3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5" x14ac:dyDescent="0.3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5" x14ac:dyDescent="0.3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5" x14ac:dyDescent="0.3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5" x14ac:dyDescent="0.3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5" x14ac:dyDescent="0.3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5" x14ac:dyDescent="0.3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5" x14ac:dyDescent="0.3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5" x14ac:dyDescent="0.3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5" x14ac:dyDescent="0.3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5" x14ac:dyDescent="0.3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5" x14ac:dyDescent="0.3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5" x14ac:dyDescent="0.3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5" x14ac:dyDescent="0.3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5" x14ac:dyDescent="0.3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5" x14ac:dyDescent="0.3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5" x14ac:dyDescent="0.3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5" x14ac:dyDescent="0.3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5" x14ac:dyDescent="0.3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5" x14ac:dyDescent="0.3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5" x14ac:dyDescent="0.3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5" x14ac:dyDescent="0.3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5" x14ac:dyDescent="0.3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5" x14ac:dyDescent="0.3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5" x14ac:dyDescent="0.3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5" x14ac:dyDescent="0.3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5" x14ac:dyDescent="0.3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5" x14ac:dyDescent="0.3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5" x14ac:dyDescent="0.3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5" x14ac:dyDescent="0.3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5" x14ac:dyDescent="0.3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5" x14ac:dyDescent="0.3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5" x14ac:dyDescent="0.3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5" x14ac:dyDescent="0.3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5" x14ac:dyDescent="0.3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5" x14ac:dyDescent="0.3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5" x14ac:dyDescent="0.3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5" x14ac:dyDescent="0.3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5" x14ac:dyDescent="0.3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5" x14ac:dyDescent="0.3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5" x14ac:dyDescent="0.3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5" x14ac:dyDescent="0.3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5" x14ac:dyDescent="0.3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5" x14ac:dyDescent="0.3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5" x14ac:dyDescent="0.3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5" x14ac:dyDescent="0.3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5" x14ac:dyDescent="0.3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5" x14ac:dyDescent="0.3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5" x14ac:dyDescent="0.3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5" x14ac:dyDescent="0.3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5" x14ac:dyDescent="0.3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5" x14ac:dyDescent="0.3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5" x14ac:dyDescent="0.3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5" x14ac:dyDescent="0.3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5" x14ac:dyDescent="0.3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5" x14ac:dyDescent="0.3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5" x14ac:dyDescent="0.3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5" x14ac:dyDescent="0.3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5" x14ac:dyDescent="0.3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5" x14ac:dyDescent="0.3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5" x14ac:dyDescent="0.3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5" x14ac:dyDescent="0.3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5" x14ac:dyDescent="0.3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5" x14ac:dyDescent="0.3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5" x14ac:dyDescent="0.3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5" x14ac:dyDescent="0.3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5" x14ac:dyDescent="0.3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5" x14ac:dyDescent="0.3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5" x14ac:dyDescent="0.3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5" x14ac:dyDescent="0.3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5" x14ac:dyDescent="0.3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5" x14ac:dyDescent="0.3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5" x14ac:dyDescent="0.3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5" x14ac:dyDescent="0.3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5" x14ac:dyDescent="0.3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5" x14ac:dyDescent="0.3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5" x14ac:dyDescent="0.3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5" x14ac:dyDescent="0.3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5" x14ac:dyDescent="0.3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5" x14ac:dyDescent="0.3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5" x14ac:dyDescent="0.3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5" x14ac:dyDescent="0.3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5" x14ac:dyDescent="0.3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5" x14ac:dyDescent="0.3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5" x14ac:dyDescent="0.3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5" x14ac:dyDescent="0.3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5" x14ac:dyDescent="0.3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5" x14ac:dyDescent="0.3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5" x14ac:dyDescent="0.3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5" x14ac:dyDescent="0.3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5" x14ac:dyDescent="0.3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5" x14ac:dyDescent="0.3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5" x14ac:dyDescent="0.3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5" x14ac:dyDescent="0.3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5" x14ac:dyDescent="0.3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5" x14ac:dyDescent="0.3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5" x14ac:dyDescent="0.3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5" x14ac:dyDescent="0.3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5" x14ac:dyDescent="0.3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5" x14ac:dyDescent="0.3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5" x14ac:dyDescent="0.3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5" x14ac:dyDescent="0.3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5" x14ac:dyDescent="0.3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5" x14ac:dyDescent="0.3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5" x14ac:dyDescent="0.3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5" x14ac:dyDescent="0.3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5" x14ac:dyDescent="0.3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5" x14ac:dyDescent="0.3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5" x14ac:dyDescent="0.3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5" x14ac:dyDescent="0.3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5" x14ac:dyDescent="0.3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5" x14ac:dyDescent="0.3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5" x14ac:dyDescent="0.3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5" x14ac:dyDescent="0.3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5" x14ac:dyDescent="0.3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5" x14ac:dyDescent="0.3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5" x14ac:dyDescent="0.3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5" x14ac:dyDescent="0.3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5" x14ac:dyDescent="0.3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5" x14ac:dyDescent="0.3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5" x14ac:dyDescent="0.3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5" x14ac:dyDescent="0.3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5" x14ac:dyDescent="0.3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5" x14ac:dyDescent="0.3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5" x14ac:dyDescent="0.3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5" x14ac:dyDescent="0.3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5" x14ac:dyDescent="0.3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5" x14ac:dyDescent="0.3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5" x14ac:dyDescent="0.3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5" x14ac:dyDescent="0.3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5" x14ac:dyDescent="0.3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5" x14ac:dyDescent="0.3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5" x14ac:dyDescent="0.3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5" x14ac:dyDescent="0.3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5" x14ac:dyDescent="0.3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5" x14ac:dyDescent="0.3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5" x14ac:dyDescent="0.3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5" x14ac:dyDescent="0.3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5" x14ac:dyDescent="0.3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5" x14ac:dyDescent="0.3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5" x14ac:dyDescent="0.3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5" x14ac:dyDescent="0.3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5" x14ac:dyDescent="0.3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5" x14ac:dyDescent="0.3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5" x14ac:dyDescent="0.3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5" x14ac:dyDescent="0.3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5" x14ac:dyDescent="0.3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5" x14ac:dyDescent="0.3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5" x14ac:dyDescent="0.3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5" x14ac:dyDescent="0.3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5" x14ac:dyDescent="0.3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5" x14ac:dyDescent="0.3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5" x14ac:dyDescent="0.3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5" x14ac:dyDescent="0.3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5" x14ac:dyDescent="0.3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5" x14ac:dyDescent="0.3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5" x14ac:dyDescent="0.3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5" x14ac:dyDescent="0.3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5" x14ac:dyDescent="0.3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5" x14ac:dyDescent="0.3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5" x14ac:dyDescent="0.3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5" x14ac:dyDescent="0.3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5" x14ac:dyDescent="0.3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5" x14ac:dyDescent="0.3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5" x14ac:dyDescent="0.3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5" x14ac:dyDescent="0.3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5" x14ac:dyDescent="0.3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5" x14ac:dyDescent="0.3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5" x14ac:dyDescent="0.3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5" x14ac:dyDescent="0.3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5" x14ac:dyDescent="0.3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5" x14ac:dyDescent="0.3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5" x14ac:dyDescent="0.3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5" x14ac:dyDescent="0.3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5" x14ac:dyDescent="0.3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5" x14ac:dyDescent="0.3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5" x14ac:dyDescent="0.3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5" x14ac:dyDescent="0.3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5" x14ac:dyDescent="0.3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5" x14ac:dyDescent="0.3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5" x14ac:dyDescent="0.3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5" x14ac:dyDescent="0.3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5" x14ac:dyDescent="0.3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5" x14ac:dyDescent="0.3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5" x14ac:dyDescent="0.3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5" x14ac:dyDescent="0.3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5" x14ac:dyDescent="0.3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5" x14ac:dyDescent="0.3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5" x14ac:dyDescent="0.3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5" x14ac:dyDescent="0.3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5" x14ac:dyDescent="0.3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5" x14ac:dyDescent="0.3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5" x14ac:dyDescent="0.3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5" x14ac:dyDescent="0.3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5" x14ac:dyDescent="0.3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5" x14ac:dyDescent="0.3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5" x14ac:dyDescent="0.3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5" x14ac:dyDescent="0.3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5" x14ac:dyDescent="0.3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5" x14ac:dyDescent="0.3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5" x14ac:dyDescent="0.3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5" x14ac:dyDescent="0.3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5" x14ac:dyDescent="0.3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5" x14ac:dyDescent="0.3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5" x14ac:dyDescent="0.3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5" x14ac:dyDescent="0.3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5" x14ac:dyDescent="0.3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5" x14ac:dyDescent="0.3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5" x14ac:dyDescent="0.3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5" x14ac:dyDescent="0.3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5" x14ac:dyDescent="0.3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5" x14ac:dyDescent="0.3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5" x14ac:dyDescent="0.3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5" x14ac:dyDescent="0.3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5" x14ac:dyDescent="0.3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5" x14ac:dyDescent="0.3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5" x14ac:dyDescent="0.3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5" x14ac:dyDescent="0.3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5" x14ac:dyDescent="0.3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5" x14ac:dyDescent="0.3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5" x14ac:dyDescent="0.3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5" x14ac:dyDescent="0.3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5" x14ac:dyDescent="0.3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5" x14ac:dyDescent="0.3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5" x14ac:dyDescent="0.3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5" x14ac:dyDescent="0.3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5" x14ac:dyDescent="0.3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5" x14ac:dyDescent="0.3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5" x14ac:dyDescent="0.3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5" x14ac:dyDescent="0.3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5" x14ac:dyDescent="0.3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5" x14ac:dyDescent="0.3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5" x14ac:dyDescent="0.3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5" x14ac:dyDescent="0.3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5" x14ac:dyDescent="0.3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5" x14ac:dyDescent="0.3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5" x14ac:dyDescent="0.3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5" x14ac:dyDescent="0.3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5" x14ac:dyDescent="0.3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5" x14ac:dyDescent="0.3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5" x14ac:dyDescent="0.3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5" x14ac:dyDescent="0.3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5" x14ac:dyDescent="0.3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5" x14ac:dyDescent="0.3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5" x14ac:dyDescent="0.3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5" x14ac:dyDescent="0.3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5" x14ac:dyDescent="0.3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5" x14ac:dyDescent="0.3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5" x14ac:dyDescent="0.3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5" x14ac:dyDescent="0.3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5" x14ac:dyDescent="0.3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5" x14ac:dyDescent="0.3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5" x14ac:dyDescent="0.3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5" x14ac:dyDescent="0.3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5" x14ac:dyDescent="0.3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5" x14ac:dyDescent="0.3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5" x14ac:dyDescent="0.3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5" x14ac:dyDescent="0.3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5" x14ac:dyDescent="0.3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5" x14ac:dyDescent="0.3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5" x14ac:dyDescent="0.3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5" x14ac:dyDescent="0.3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5" x14ac:dyDescent="0.3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5" x14ac:dyDescent="0.3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5" x14ac:dyDescent="0.3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5" x14ac:dyDescent="0.3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5" x14ac:dyDescent="0.3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5" x14ac:dyDescent="0.3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5" x14ac:dyDescent="0.3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5" x14ac:dyDescent="0.3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5" x14ac:dyDescent="0.3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5" x14ac:dyDescent="0.3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5" x14ac:dyDescent="0.3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5" x14ac:dyDescent="0.3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5" x14ac:dyDescent="0.3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5" x14ac:dyDescent="0.3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5" x14ac:dyDescent="0.3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5" x14ac:dyDescent="0.3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5" x14ac:dyDescent="0.3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5" x14ac:dyDescent="0.3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5" x14ac:dyDescent="0.3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5" x14ac:dyDescent="0.3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5" x14ac:dyDescent="0.3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5" x14ac:dyDescent="0.3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5" x14ac:dyDescent="0.3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5" x14ac:dyDescent="0.3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5" x14ac:dyDescent="0.3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5" x14ac:dyDescent="0.3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5" x14ac:dyDescent="0.3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5" x14ac:dyDescent="0.3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5" x14ac:dyDescent="0.3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5" x14ac:dyDescent="0.3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5" x14ac:dyDescent="0.3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5" x14ac:dyDescent="0.3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5" x14ac:dyDescent="0.3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5" x14ac:dyDescent="0.3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5" x14ac:dyDescent="0.3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5" x14ac:dyDescent="0.3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5" x14ac:dyDescent="0.3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5" x14ac:dyDescent="0.3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5" x14ac:dyDescent="0.3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5" x14ac:dyDescent="0.3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5" x14ac:dyDescent="0.3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5" x14ac:dyDescent="0.3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5" x14ac:dyDescent="0.3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5" x14ac:dyDescent="0.3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5" x14ac:dyDescent="0.3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5" x14ac:dyDescent="0.3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5" x14ac:dyDescent="0.3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5" x14ac:dyDescent="0.3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5" x14ac:dyDescent="0.3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5" x14ac:dyDescent="0.3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5" x14ac:dyDescent="0.3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5" x14ac:dyDescent="0.3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5" x14ac:dyDescent="0.3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5" x14ac:dyDescent="0.3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5" x14ac:dyDescent="0.3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5" x14ac:dyDescent="0.3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5" x14ac:dyDescent="0.3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5" x14ac:dyDescent="0.3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5" x14ac:dyDescent="0.3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5" x14ac:dyDescent="0.3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5" x14ac:dyDescent="0.3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5" x14ac:dyDescent="0.3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5" x14ac:dyDescent="0.3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5" x14ac:dyDescent="0.3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5" x14ac:dyDescent="0.3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5" x14ac:dyDescent="0.3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5" x14ac:dyDescent="0.3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5" x14ac:dyDescent="0.3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5" x14ac:dyDescent="0.3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5" x14ac:dyDescent="0.3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5" x14ac:dyDescent="0.3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5" x14ac:dyDescent="0.3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5" x14ac:dyDescent="0.3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5" x14ac:dyDescent="0.3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5" x14ac:dyDescent="0.3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5" x14ac:dyDescent="0.3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5" x14ac:dyDescent="0.3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5" x14ac:dyDescent="0.3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5" x14ac:dyDescent="0.3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5" x14ac:dyDescent="0.3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5" x14ac:dyDescent="0.3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5" x14ac:dyDescent="0.3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5" x14ac:dyDescent="0.3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5" x14ac:dyDescent="0.3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5" x14ac:dyDescent="0.3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5" x14ac:dyDescent="0.3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5" x14ac:dyDescent="0.3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5" x14ac:dyDescent="0.3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5" x14ac:dyDescent="0.3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5" x14ac:dyDescent="0.3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5" x14ac:dyDescent="0.3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5" x14ac:dyDescent="0.3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5" x14ac:dyDescent="0.3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5" x14ac:dyDescent="0.3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5" x14ac:dyDescent="0.3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5" x14ac:dyDescent="0.3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5" x14ac:dyDescent="0.3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5" x14ac:dyDescent="0.3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5" x14ac:dyDescent="0.3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5" x14ac:dyDescent="0.3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5" x14ac:dyDescent="0.3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5" x14ac:dyDescent="0.3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5" x14ac:dyDescent="0.3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5" x14ac:dyDescent="0.3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5" x14ac:dyDescent="0.3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5" x14ac:dyDescent="0.3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5" x14ac:dyDescent="0.3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5" x14ac:dyDescent="0.3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5" x14ac:dyDescent="0.3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5" x14ac:dyDescent="0.3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5" x14ac:dyDescent="0.3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5" x14ac:dyDescent="0.3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5" x14ac:dyDescent="0.3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5" x14ac:dyDescent="0.3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5" x14ac:dyDescent="0.3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5" x14ac:dyDescent="0.3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5" x14ac:dyDescent="0.3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5" x14ac:dyDescent="0.3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5" x14ac:dyDescent="0.3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5" x14ac:dyDescent="0.3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5" x14ac:dyDescent="0.3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5" x14ac:dyDescent="0.3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5" x14ac:dyDescent="0.3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5" x14ac:dyDescent="0.3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5" x14ac:dyDescent="0.3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5" x14ac:dyDescent="0.3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5" x14ac:dyDescent="0.3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5" x14ac:dyDescent="0.3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5" x14ac:dyDescent="0.3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5" x14ac:dyDescent="0.3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5" x14ac:dyDescent="0.3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5" x14ac:dyDescent="0.3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5" x14ac:dyDescent="0.3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5" x14ac:dyDescent="0.3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5" x14ac:dyDescent="0.3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5" x14ac:dyDescent="0.3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5" x14ac:dyDescent="0.3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5" x14ac:dyDescent="0.3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5" x14ac:dyDescent="0.3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5" x14ac:dyDescent="0.3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5" x14ac:dyDescent="0.3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5" x14ac:dyDescent="0.3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5" x14ac:dyDescent="0.3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5" x14ac:dyDescent="0.3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5" x14ac:dyDescent="0.3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5" x14ac:dyDescent="0.3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5" x14ac:dyDescent="0.3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5" x14ac:dyDescent="0.3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5" x14ac:dyDescent="0.3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5" x14ac:dyDescent="0.3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5" x14ac:dyDescent="0.3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5" x14ac:dyDescent="0.3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5" x14ac:dyDescent="0.3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5" x14ac:dyDescent="0.3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5" x14ac:dyDescent="0.3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5" x14ac:dyDescent="0.3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5" x14ac:dyDescent="0.3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5" x14ac:dyDescent="0.3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5" x14ac:dyDescent="0.3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5" x14ac:dyDescent="0.3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5" x14ac:dyDescent="0.3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5" x14ac:dyDescent="0.3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5" x14ac:dyDescent="0.3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5" x14ac:dyDescent="0.3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5" x14ac:dyDescent="0.3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5" x14ac:dyDescent="0.3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5" x14ac:dyDescent="0.3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5" x14ac:dyDescent="0.3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5" x14ac:dyDescent="0.3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5" x14ac:dyDescent="0.3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5" x14ac:dyDescent="0.3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5" x14ac:dyDescent="0.3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5" x14ac:dyDescent="0.3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5" x14ac:dyDescent="0.3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5" x14ac:dyDescent="0.3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5" x14ac:dyDescent="0.3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5" x14ac:dyDescent="0.3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5" x14ac:dyDescent="0.3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5" x14ac:dyDescent="0.3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5" x14ac:dyDescent="0.3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5" x14ac:dyDescent="0.3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5" x14ac:dyDescent="0.3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5" x14ac:dyDescent="0.3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5" x14ac:dyDescent="0.3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5" x14ac:dyDescent="0.3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5" x14ac:dyDescent="0.3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5" x14ac:dyDescent="0.3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5" x14ac:dyDescent="0.3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5" x14ac:dyDescent="0.3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5" x14ac:dyDescent="0.3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5" x14ac:dyDescent="0.3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5" x14ac:dyDescent="0.3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5" x14ac:dyDescent="0.3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5" x14ac:dyDescent="0.3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5" x14ac:dyDescent="0.3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5" x14ac:dyDescent="0.3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5" x14ac:dyDescent="0.3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5" x14ac:dyDescent="0.3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5" x14ac:dyDescent="0.3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5" x14ac:dyDescent="0.3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5" x14ac:dyDescent="0.3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5" x14ac:dyDescent="0.3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5" x14ac:dyDescent="0.3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5" x14ac:dyDescent="0.3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5" x14ac:dyDescent="0.3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5" x14ac:dyDescent="0.3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5" x14ac:dyDescent="0.3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5" x14ac:dyDescent="0.3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5" x14ac:dyDescent="0.3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5" x14ac:dyDescent="0.3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5" x14ac:dyDescent="0.3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5" x14ac:dyDescent="0.3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5" x14ac:dyDescent="0.3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5" x14ac:dyDescent="0.3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5" x14ac:dyDescent="0.3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5" x14ac:dyDescent="0.3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5" x14ac:dyDescent="0.3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5" x14ac:dyDescent="0.3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5" x14ac:dyDescent="0.3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5" x14ac:dyDescent="0.3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5" x14ac:dyDescent="0.3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5" x14ac:dyDescent="0.3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5" x14ac:dyDescent="0.3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5" x14ac:dyDescent="0.3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5" x14ac:dyDescent="0.3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5" x14ac:dyDescent="0.3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5" x14ac:dyDescent="0.3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5" x14ac:dyDescent="0.3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5" x14ac:dyDescent="0.3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5" x14ac:dyDescent="0.3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5" x14ac:dyDescent="0.3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5" x14ac:dyDescent="0.3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5" x14ac:dyDescent="0.3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5" x14ac:dyDescent="0.3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5" x14ac:dyDescent="0.3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5" x14ac:dyDescent="0.3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5" x14ac:dyDescent="0.3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5" x14ac:dyDescent="0.3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5" x14ac:dyDescent="0.3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5" x14ac:dyDescent="0.3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5" x14ac:dyDescent="0.3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5" x14ac:dyDescent="0.3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5" x14ac:dyDescent="0.3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5" x14ac:dyDescent="0.3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5" x14ac:dyDescent="0.3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5" x14ac:dyDescent="0.3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5" x14ac:dyDescent="0.3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5" x14ac:dyDescent="0.3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5" x14ac:dyDescent="0.3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5" x14ac:dyDescent="0.3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5" x14ac:dyDescent="0.3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5" x14ac:dyDescent="0.3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5" x14ac:dyDescent="0.3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5" x14ac:dyDescent="0.3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5" x14ac:dyDescent="0.3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5" x14ac:dyDescent="0.3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5" x14ac:dyDescent="0.3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5" x14ac:dyDescent="0.3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5" x14ac:dyDescent="0.3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5" x14ac:dyDescent="0.3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5" x14ac:dyDescent="0.3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5" x14ac:dyDescent="0.3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5" x14ac:dyDescent="0.3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5" x14ac:dyDescent="0.3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5" x14ac:dyDescent="0.3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5" x14ac:dyDescent="0.3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5" x14ac:dyDescent="0.3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5" x14ac:dyDescent="0.3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5" x14ac:dyDescent="0.3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5" x14ac:dyDescent="0.3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5" x14ac:dyDescent="0.3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5" x14ac:dyDescent="0.3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5" x14ac:dyDescent="0.3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5" x14ac:dyDescent="0.3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5" x14ac:dyDescent="0.3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5" x14ac:dyDescent="0.3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5" x14ac:dyDescent="0.3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5" x14ac:dyDescent="0.3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5" x14ac:dyDescent="0.3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5" x14ac:dyDescent="0.3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5" x14ac:dyDescent="0.3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5" x14ac:dyDescent="0.3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5" x14ac:dyDescent="0.3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5" x14ac:dyDescent="0.3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5" x14ac:dyDescent="0.3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5" x14ac:dyDescent="0.3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5" x14ac:dyDescent="0.3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5" x14ac:dyDescent="0.3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5" x14ac:dyDescent="0.3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5" x14ac:dyDescent="0.3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5" x14ac:dyDescent="0.3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5" x14ac:dyDescent="0.3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5" x14ac:dyDescent="0.3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5" x14ac:dyDescent="0.3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5" x14ac:dyDescent="0.3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5" x14ac:dyDescent="0.3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5" x14ac:dyDescent="0.3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5" x14ac:dyDescent="0.3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5" x14ac:dyDescent="0.3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5" x14ac:dyDescent="0.3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5" x14ac:dyDescent="0.3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5" x14ac:dyDescent="0.3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5" x14ac:dyDescent="0.3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5" x14ac:dyDescent="0.3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5" x14ac:dyDescent="0.3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5" x14ac:dyDescent="0.3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5" x14ac:dyDescent="0.3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5" x14ac:dyDescent="0.3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5" x14ac:dyDescent="0.3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5" x14ac:dyDescent="0.3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5" x14ac:dyDescent="0.3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5" x14ac:dyDescent="0.3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5" x14ac:dyDescent="0.3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5" x14ac:dyDescent="0.3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5" x14ac:dyDescent="0.3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5" x14ac:dyDescent="0.3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5" x14ac:dyDescent="0.3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5" x14ac:dyDescent="0.3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5" x14ac:dyDescent="0.3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5" x14ac:dyDescent="0.3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5" x14ac:dyDescent="0.3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5" x14ac:dyDescent="0.3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5" x14ac:dyDescent="0.3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5" x14ac:dyDescent="0.3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5" x14ac:dyDescent="0.3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5" x14ac:dyDescent="0.3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5" x14ac:dyDescent="0.3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5" x14ac:dyDescent="0.3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5" x14ac:dyDescent="0.3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5" x14ac:dyDescent="0.3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5" x14ac:dyDescent="0.3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5" x14ac:dyDescent="0.3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5" x14ac:dyDescent="0.3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5" x14ac:dyDescent="0.3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5" x14ac:dyDescent="0.3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5" x14ac:dyDescent="0.3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5" x14ac:dyDescent="0.3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5" x14ac:dyDescent="0.3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5" x14ac:dyDescent="0.3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5" x14ac:dyDescent="0.3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5" x14ac:dyDescent="0.3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5" x14ac:dyDescent="0.3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5" x14ac:dyDescent="0.3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5" x14ac:dyDescent="0.3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5" x14ac:dyDescent="0.3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5" x14ac:dyDescent="0.3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5" x14ac:dyDescent="0.3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5" x14ac:dyDescent="0.3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5" x14ac:dyDescent="0.3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5" x14ac:dyDescent="0.3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5" x14ac:dyDescent="0.3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5" x14ac:dyDescent="0.3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5" x14ac:dyDescent="0.3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5" x14ac:dyDescent="0.3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5" x14ac:dyDescent="0.3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5" x14ac:dyDescent="0.3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5" x14ac:dyDescent="0.3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5" x14ac:dyDescent="0.3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5" x14ac:dyDescent="0.3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5" x14ac:dyDescent="0.3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5" x14ac:dyDescent="0.3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5" x14ac:dyDescent="0.3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5" x14ac:dyDescent="0.3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5" x14ac:dyDescent="0.3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5" x14ac:dyDescent="0.3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5" x14ac:dyDescent="0.3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5" x14ac:dyDescent="0.3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5" x14ac:dyDescent="0.3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5" x14ac:dyDescent="0.3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5" x14ac:dyDescent="0.3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5" x14ac:dyDescent="0.3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5" x14ac:dyDescent="0.3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5" x14ac:dyDescent="0.3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5" x14ac:dyDescent="0.3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5" x14ac:dyDescent="0.3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5" x14ac:dyDescent="0.3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5" x14ac:dyDescent="0.3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5" x14ac:dyDescent="0.3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5" x14ac:dyDescent="0.3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5" x14ac:dyDescent="0.3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5" x14ac:dyDescent="0.3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5" x14ac:dyDescent="0.3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5" x14ac:dyDescent="0.3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5" x14ac:dyDescent="0.3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5" x14ac:dyDescent="0.3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5" x14ac:dyDescent="0.3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5" x14ac:dyDescent="0.3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5" x14ac:dyDescent="0.3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5" x14ac:dyDescent="0.3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5" x14ac:dyDescent="0.3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5" x14ac:dyDescent="0.3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5" x14ac:dyDescent="0.3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5" x14ac:dyDescent="0.3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5" x14ac:dyDescent="0.3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5" x14ac:dyDescent="0.3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5" x14ac:dyDescent="0.3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5" x14ac:dyDescent="0.3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5" x14ac:dyDescent="0.3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5" x14ac:dyDescent="0.3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5" x14ac:dyDescent="0.3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5" x14ac:dyDescent="0.3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5" x14ac:dyDescent="0.3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5" x14ac:dyDescent="0.3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5" x14ac:dyDescent="0.3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5" x14ac:dyDescent="0.3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5" x14ac:dyDescent="0.3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5" x14ac:dyDescent="0.3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5" x14ac:dyDescent="0.3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5" x14ac:dyDescent="0.3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5" x14ac:dyDescent="0.3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5" x14ac:dyDescent="0.3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5" x14ac:dyDescent="0.3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5" x14ac:dyDescent="0.3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5" x14ac:dyDescent="0.3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5" x14ac:dyDescent="0.3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5" x14ac:dyDescent="0.3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5" x14ac:dyDescent="0.3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5" x14ac:dyDescent="0.3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5" x14ac:dyDescent="0.3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5" x14ac:dyDescent="0.3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5" x14ac:dyDescent="0.3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5" x14ac:dyDescent="0.3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5" x14ac:dyDescent="0.3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5" x14ac:dyDescent="0.3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5" x14ac:dyDescent="0.3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5" x14ac:dyDescent="0.3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5" x14ac:dyDescent="0.3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5" x14ac:dyDescent="0.3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5" x14ac:dyDescent="0.3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5" x14ac:dyDescent="0.3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5" x14ac:dyDescent="0.3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5" x14ac:dyDescent="0.3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5" x14ac:dyDescent="0.3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5" x14ac:dyDescent="0.3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5" x14ac:dyDescent="0.3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5" x14ac:dyDescent="0.3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5" x14ac:dyDescent="0.3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5" x14ac:dyDescent="0.3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5" x14ac:dyDescent="0.3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5" x14ac:dyDescent="0.3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5" x14ac:dyDescent="0.3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5" x14ac:dyDescent="0.3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5" x14ac:dyDescent="0.3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5" x14ac:dyDescent="0.3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5" x14ac:dyDescent="0.3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5" x14ac:dyDescent="0.3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5" x14ac:dyDescent="0.3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5" x14ac:dyDescent="0.3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5" x14ac:dyDescent="0.3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5" x14ac:dyDescent="0.3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5" x14ac:dyDescent="0.3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5" x14ac:dyDescent="0.3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5" x14ac:dyDescent="0.3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5" x14ac:dyDescent="0.3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5" x14ac:dyDescent="0.3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5" x14ac:dyDescent="0.3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5" x14ac:dyDescent="0.3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5" x14ac:dyDescent="0.3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5" x14ac:dyDescent="0.3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5" x14ac:dyDescent="0.3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5" x14ac:dyDescent="0.3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5" x14ac:dyDescent="0.3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5" x14ac:dyDescent="0.3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5" x14ac:dyDescent="0.3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5" x14ac:dyDescent="0.3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5" x14ac:dyDescent="0.3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5" x14ac:dyDescent="0.3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5" x14ac:dyDescent="0.3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5" x14ac:dyDescent="0.3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5" x14ac:dyDescent="0.3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5" x14ac:dyDescent="0.3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5" x14ac:dyDescent="0.3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5" x14ac:dyDescent="0.3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5" x14ac:dyDescent="0.3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5" x14ac:dyDescent="0.3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5" x14ac:dyDescent="0.3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5" x14ac:dyDescent="0.3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5" x14ac:dyDescent="0.3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5" x14ac:dyDescent="0.3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5" x14ac:dyDescent="0.3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5" x14ac:dyDescent="0.3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5" x14ac:dyDescent="0.3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5" x14ac:dyDescent="0.3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5" x14ac:dyDescent="0.3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5" x14ac:dyDescent="0.3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5" x14ac:dyDescent="0.3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5" x14ac:dyDescent="0.3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5" x14ac:dyDescent="0.3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5" x14ac:dyDescent="0.3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5" x14ac:dyDescent="0.3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5" x14ac:dyDescent="0.3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5" x14ac:dyDescent="0.3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5" x14ac:dyDescent="0.3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5" x14ac:dyDescent="0.3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5" x14ac:dyDescent="0.3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5" x14ac:dyDescent="0.3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5" x14ac:dyDescent="0.3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5" x14ac:dyDescent="0.3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5" x14ac:dyDescent="0.3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5" x14ac:dyDescent="0.3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5" x14ac:dyDescent="0.3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5" x14ac:dyDescent="0.3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5" x14ac:dyDescent="0.3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5" x14ac:dyDescent="0.3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5" x14ac:dyDescent="0.3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5" x14ac:dyDescent="0.3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5" x14ac:dyDescent="0.3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5" x14ac:dyDescent="0.3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5" x14ac:dyDescent="0.3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5" x14ac:dyDescent="0.3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5" x14ac:dyDescent="0.3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5" x14ac:dyDescent="0.3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5" x14ac:dyDescent="0.3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5" x14ac:dyDescent="0.3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5" x14ac:dyDescent="0.3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5" x14ac:dyDescent="0.3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5" x14ac:dyDescent="0.3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5" x14ac:dyDescent="0.3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5" x14ac:dyDescent="0.3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5" x14ac:dyDescent="0.3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5" x14ac:dyDescent="0.3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5" x14ac:dyDescent="0.3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5" x14ac:dyDescent="0.3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5" x14ac:dyDescent="0.3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5" x14ac:dyDescent="0.3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5" x14ac:dyDescent="0.3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5" x14ac:dyDescent="0.3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5" x14ac:dyDescent="0.3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5" x14ac:dyDescent="0.3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5" x14ac:dyDescent="0.3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5" x14ac:dyDescent="0.3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5" x14ac:dyDescent="0.3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5" x14ac:dyDescent="0.3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5" x14ac:dyDescent="0.3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5" x14ac:dyDescent="0.3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5" x14ac:dyDescent="0.3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5" x14ac:dyDescent="0.3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5" x14ac:dyDescent="0.3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5" x14ac:dyDescent="0.3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5" x14ac:dyDescent="0.3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5" x14ac:dyDescent="0.3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5" x14ac:dyDescent="0.3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5" x14ac:dyDescent="0.3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5" x14ac:dyDescent="0.3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5" x14ac:dyDescent="0.3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5" x14ac:dyDescent="0.3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5" x14ac:dyDescent="0.3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5" x14ac:dyDescent="0.3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5" x14ac:dyDescent="0.3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5" x14ac:dyDescent="0.3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5" x14ac:dyDescent="0.3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5" x14ac:dyDescent="0.3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5" x14ac:dyDescent="0.3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5" x14ac:dyDescent="0.3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5" x14ac:dyDescent="0.3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5" x14ac:dyDescent="0.3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5" x14ac:dyDescent="0.3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5" x14ac:dyDescent="0.3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5" x14ac:dyDescent="0.3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5" x14ac:dyDescent="0.3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5" x14ac:dyDescent="0.3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5" x14ac:dyDescent="0.3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5" x14ac:dyDescent="0.3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5" x14ac:dyDescent="0.3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5" x14ac:dyDescent="0.3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5" x14ac:dyDescent="0.3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5" x14ac:dyDescent="0.3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5" x14ac:dyDescent="0.3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5" x14ac:dyDescent="0.3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5" x14ac:dyDescent="0.3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5" x14ac:dyDescent="0.3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5" x14ac:dyDescent="0.3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5" x14ac:dyDescent="0.3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5" x14ac:dyDescent="0.3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5" x14ac:dyDescent="0.3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5" x14ac:dyDescent="0.3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5" x14ac:dyDescent="0.3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5" x14ac:dyDescent="0.3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5" x14ac:dyDescent="0.3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5" x14ac:dyDescent="0.3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5" x14ac:dyDescent="0.3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5" x14ac:dyDescent="0.3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5" x14ac:dyDescent="0.3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5" x14ac:dyDescent="0.3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5" x14ac:dyDescent="0.3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5" x14ac:dyDescent="0.3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5" x14ac:dyDescent="0.3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5" x14ac:dyDescent="0.3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5" x14ac:dyDescent="0.3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5" x14ac:dyDescent="0.3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5" x14ac:dyDescent="0.3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5" x14ac:dyDescent="0.3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5" x14ac:dyDescent="0.3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5" x14ac:dyDescent="0.3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5" x14ac:dyDescent="0.3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5" x14ac:dyDescent="0.3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5" x14ac:dyDescent="0.3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5" x14ac:dyDescent="0.3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5" x14ac:dyDescent="0.3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5" x14ac:dyDescent="0.3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5" x14ac:dyDescent="0.3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5" x14ac:dyDescent="0.3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5" x14ac:dyDescent="0.3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5" x14ac:dyDescent="0.3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5" x14ac:dyDescent="0.3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5" x14ac:dyDescent="0.3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5" x14ac:dyDescent="0.3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5" x14ac:dyDescent="0.3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5" x14ac:dyDescent="0.3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5" x14ac:dyDescent="0.3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5" x14ac:dyDescent="0.3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5" x14ac:dyDescent="0.3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5" x14ac:dyDescent="0.3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5" x14ac:dyDescent="0.3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5" x14ac:dyDescent="0.3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5" x14ac:dyDescent="0.3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5" x14ac:dyDescent="0.3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5" x14ac:dyDescent="0.3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5" x14ac:dyDescent="0.3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5" x14ac:dyDescent="0.3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5" x14ac:dyDescent="0.3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5" x14ac:dyDescent="0.3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5" x14ac:dyDescent="0.3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5" x14ac:dyDescent="0.3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5" x14ac:dyDescent="0.3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5" x14ac:dyDescent="0.3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5" x14ac:dyDescent="0.3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5" x14ac:dyDescent="0.3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5" x14ac:dyDescent="0.3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5" x14ac:dyDescent="0.3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5" x14ac:dyDescent="0.3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5" x14ac:dyDescent="0.3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5" x14ac:dyDescent="0.3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5" x14ac:dyDescent="0.3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5" x14ac:dyDescent="0.3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5" x14ac:dyDescent="0.3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5" x14ac:dyDescent="0.3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5" x14ac:dyDescent="0.3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5" x14ac:dyDescent="0.3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5" x14ac:dyDescent="0.3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5" x14ac:dyDescent="0.3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5" x14ac:dyDescent="0.3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5" x14ac:dyDescent="0.3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5" x14ac:dyDescent="0.3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5" x14ac:dyDescent="0.3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5" x14ac:dyDescent="0.3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5" x14ac:dyDescent="0.3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5" x14ac:dyDescent="0.3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5" x14ac:dyDescent="0.3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5" x14ac:dyDescent="0.3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5" x14ac:dyDescent="0.3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5" x14ac:dyDescent="0.3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5" x14ac:dyDescent="0.3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5" x14ac:dyDescent="0.3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5" x14ac:dyDescent="0.3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5" x14ac:dyDescent="0.3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5" x14ac:dyDescent="0.3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5" x14ac:dyDescent="0.3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5" x14ac:dyDescent="0.3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5" x14ac:dyDescent="0.3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5" x14ac:dyDescent="0.3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5" x14ac:dyDescent="0.3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5" x14ac:dyDescent="0.3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5" x14ac:dyDescent="0.3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5" x14ac:dyDescent="0.3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5" x14ac:dyDescent="0.3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5" x14ac:dyDescent="0.3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5" x14ac:dyDescent="0.3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5" x14ac:dyDescent="0.3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5" x14ac:dyDescent="0.3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5" x14ac:dyDescent="0.3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5" x14ac:dyDescent="0.3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5" x14ac:dyDescent="0.3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5" x14ac:dyDescent="0.3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5" x14ac:dyDescent="0.3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5" x14ac:dyDescent="0.3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5" x14ac:dyDescent="0.3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5" x14ac:dyDescent="0.3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5" x14ac:dyDescent="0.3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5" x14ac:dyDescent="0.3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5" x14ac:dyDescent="0.3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5" x14ac:dyDescent="0.3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5" x14ac:dyDescent="0.3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5" x14ac:dyDescent="0.3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5" x14ac:dyDescent="0.3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5" x14ac:dyDescent="0.3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5" x14ac:dyDescent="0.3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5" x14ac:dyDescent="0.3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5" x14ac:dyDescent="0.3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5" x14ac:dyDescent="0.3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5" x14ac:dyDescent="0.3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5" x14ac:dyDescent="0.3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5" x14ac:dyDescent="0.3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5" x14ac:dyDescent="0.3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5" x14ac:dyDescent="0.3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5" x14ac:dyDescent="0.3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5" x14ac:dyDescent="0.3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5" x14ac:dyDescent="0.3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5" x14ac:dyDescent="0.3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5" x14ac:dyDescent="0.3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5" x14ac:dyDescent="0.3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5" x14ac:dyDescent="0.3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5" x14ac:dyDescent="0.3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5" x14ac:dyDescent="0.3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5" x14ac:dyDescent="0.3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5" x14ac:dyDescent="0.3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5" x14ac:dyDescent="0.3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5" x14ac:dyDescent="0.3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5" x14ac:dyDescent="0.3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5" x14ac:dyDescent="0.3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5" x14ac:dyDescent="0.3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5" x14ac:dyDescent="0.3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5" x14ac:dyDescent="0.3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5" x14ac:dyDescent="0.3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5" x14ac:dyDescent="0.3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5" x14ac:dyDescent="0.3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5" x14ac:dyDescent="0.3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5" x14ac:dyDescent="0.3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5" x14ac:dyDescent="0.3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5" x14ac:dyDescent="0.3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5" x14ac:dyDescent="0.3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5" x14ac:dyDescent="0.3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5" x14ac:dyDescent="0.3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5" x14ac:dyDescent="0.3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5" x14ac:dyDescent="0.3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5" x14ac:dyDescent="0.3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5" x14ac:dyDescent="0.3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5" x14ac:dyDescent="0.3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5" x14ac:dyDescent="0.3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5" x14ac:dyDescent="0.3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5" x14ac:dyDescent="0.3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5" x14ac:dyDescent="0.3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5" x14ac:dyDescent="0.3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5" x14ac:dyDescent="0.3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5" x14ac:dyDescent="0.3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5" x14ac:dyDescent="0.3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5" x14ac:dyDescent="0.3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5" x14ac:dyDescent="0.3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5" x14ac:dyDescent="0.3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5" x14ac:dyDescent="0.3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5" x14ac:dyDescent="0.3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5" x14ac:dyDescent="0.3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5" x14ac:dyDescent="0.3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5" x14ac:dyDescent="0.3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5" x14ac:dyDescent="0.3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5" x14ac:dyDescent="0.3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5" x14ac:dyDescent="0.3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5" x14ac:dyDescent="0.3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5" x14ac:dyDescent="0.3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5" x14ac:dyDescent="0.3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5" x14ac:dyDescent="0.3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5" x14ac:dyDescent="0.3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5" x14ac:dyDescent="0.3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5" x14ac:dyDescent="0.3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5" x14ac:dyDescent="0.3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5" x14ac:dyDescent="0.3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5" x14ac:dyDescent="0.3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5" x14ac:dyDescent="0.3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5" x14ac:dyDescent="0.3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5" x14ac:dyDescent="0.3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5" x14ac:dyDescent="0.3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5" x14ac:dyDescent="0.3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5" x14ac:dyDescent="0.3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5" x14ac:dyDescent="0.3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5" x14ac:dyDescent="0.3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5" x14ac:dyDescent="0.3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5" x14ac:dyDescent="0.3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5" x14ac:dyDescent="0.3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5" x14ac:dyDescent="0.3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5" x14ac:dyDescent="0.3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5" x14ac:dyDescent="0.3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5" x14ac:dyDescent="0.3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5" x14ac:dyDescent="0.3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5" x14ac:dyDescent="0.3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5" x14ac:dyDescent="0.3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5" x14ac:dyDescent="0.3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5" x14ac:dyDescent="0.3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5" x14ac:dyDescent="0.3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5" x14ac:dyDescent="0.3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5" x14ac:dyDescent="0.3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5" x14ac:dyDescent="0.3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5" x14ac:dyDescent="0.3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5" x14ac:dyDescent="0.3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5" x14ac:dyDescent="0.3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5" x14ac:dyDescent="0.3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5" x14ac:dyDescent="0.3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5" x14ac:dyDescent="0.3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5" x14ac:dyDescent="0.3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5" x14ac:dyDescent="0.3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5" x14ac:dyDescent="0.3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5" x14ac:dyDescent="0.3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5" x14ac:dyDescent="0.3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5" x14ac:dyDescent="0.3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B33BC-9FF5-44E6-B283-185A3B616FEF}">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Sheet2</vt:lpstr>
      <vt:lpstr>Dashboard</vt:lpstr>
      <vt:lpstr>Sheet5</vt:lpstr>
      <vt:lpstr>Sheet6</vt:lpstr>
      <vt:lpstr>Sheet7</vt:lpstr>
      <vt:lpstr>Sheet8</vt:lpstr>
      <vt:lpstr>Sheet9</vt:lpstr>
      <vt:lpstr>Sheet10</vt:lpstr>
      <vt:lpstr>Sheet11</vt:lpstr>
      <vt:lpstr>Sheet12</vt:lpstr>
      <vt:lpstr>Sheet13</vt:lpstr>
      <vt:lpstr>Sheet1</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pratiksha pankar</dc:creator>
  <cp:lastModifiedBy>pratiksha pankar</cp:lastModifiedBy>
  <dcterms:created xsi:type="dcterms:W3CDTF">2025-07-19T05:04:12Z</dcterms:created>
  <dcterms:modified xsi:type="dcterms:W3CDTF">2025-07-19T10:57:02Z</dcterms:modified>
</cp:coreProperties>
</file>