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Github\SmartDoorbell\On Device DL\result\"/>
    </mc:Choice>
  </mc:AlternateContent>
  <xr:revisionPtr revIDLastSave="0" documentId="13_ncr:1_{83B07B96-F020-40A8-AA18-9D07D4A664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erson" sheetId="2" r:id="rId2"/>
    <sheet name="Gun" sheetId="3" r:id="rId3"/>
    <sheet name="Pet" sheetId="4" r:id="rId4"/>
    <sheet name="Car" sheetId="5" r:id="rId5"/>
    <sheet name="Package" sheetId="6" r:id="rId6"/>
    <sheet name="Ambulance" sheetId="7" r:id="rId7"/>
    <sheet name="FireTruck" sheetId="8" r:id="rId8"/>
    <sheet name="DHL" sheetId="9" r:id="rId9"/>
    <sheet name="FedEx" sheetId="10" r:id="rId10"/>
    <sheet name="USPS" sheetId="11" r:id="rId11"/>
    <sheet name="Amazon Pr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2" l="1"/>
  <c r="G21" i="12"/>
  <c r="F21" i="12"/>
  <c r="E21" i="12"/>
  <c r="F23" i="12" s="1"/>
  <c r="G20" i="11"/>
  <c r="F20" i="11"/>
  <c r="E20" i="11"/>
  <c r="F22" i="11" s="1"/>
  <c r="F22" i="10"/>
  <c r="G20" i="10"/>
  <c r="G22" i="10" s="1"/>
  <c r="F20" i="10"/>
  <c r="E20" i="10"/>
  <c r="G21" i="9"/>
  <c r="G19" i="9"/>
  <c r="F19" i="9"/>
  <c r="E19" i="9"/>
  <c r="F21" i="9" s="1"/>
  <c r="E21" i="8"/>
  <c r="E19" i="7"/>
  <c r="F50" i="6"/>
  <c r="E50" i="6"/>
  <c r="E25" i="5"/>
  <c r="E30" i="4"/>
  <c r="E38" i="3"/>
  <c r="E45" i="2"/>
  <c r="H19" i="1"/>
  <c r="I19" i="1" s="1"/>
  <c r="H18" i="1"/>
  <c r="I18" i="1" s="1"/>
  <c r="H17" i="1"/>
  <c r="I17" i="1" s="1"/>
  <c r="G22" i="11" l="1"/>
</calcChain>
</file>

<file path=xl/sharedStrings.xml><?xml version="1.0" encoding="utf-8"?>
<sst xmlns="http://schemas.openxmlformats.org/spreadsheetml/2006/main" count="596" uniqueCount="327">
  <si>
    <t>SUMMARY</t>
  </si>
  <si>
    <t>Sr No.</t>
  </si>
  <si>
    <t>Object</t>
  </si>
  <si>
    <t>Accuracy</t>
  </si>
  <si>
    <t>F1 Score</t>
  </si>
  <si>
    <t>Latency</t>
  </si>
  <si>
    <t>Person</t>
  </si>
  <si>
    <t>Confusion Matrix - Person</t>
  </si>
  <si>
    <t>Gun</t>
  </si>
  <si>
    <t>Pet</t>
  </si>
  <si>
    <t>Predicted</t>
  </si>
  <si>
    <t>Car</t>
  </si>
  <si>
    <t>Package</t>
  </si>
  <si>
    <t>Yes</t>
  </si>
  <si>
    <t>No</t>
  </si>
  <si>
    <t>Ambulance</t>
  </si>
  <si>
    <t>Actual Value</t>
  </si>
  <si>
    <t>TP: 39</t>
  </si>
  <si>
    <t>FN: 1</t>
  </si>
  <si>
    <t>FireTruck</t>
  </si>
  <si>
    <t>FP: 0</t>
  </si>
  <si>
    <t>TN: 0</t>
  </si>
  <si>
    <t>DHL</t>
  </si>
  <si>
    <t>FedEx</t>
  </si>
  <si>
    <t>Confusion Matrix - Gun</t>
  </si>
  <si>
    <t>USPS</t>
  </si>
  <si>
    <t>Amazon Prime</t>
  </si>
  <si>
    <t>AVG Accuracy</t>
  </si>
  <si>
    <t>TP: 31</t>
  </si>
  <si>
    <t>FN: 2</t>
  </si>
  <si>
    <t>Average F1 Score</t>
  </si>
  <si>
    <t>Average Latency</t>
  </si>
  <si>
    <t>Confusion Matrix - Pet</t>
  </si>
  <si>
    <t>TP: 18</t>
  </si>
  <si>
    <t>FN: 7</t>
  </si>
  <si>
    <t>Confusion Matrix - Car/s</t>
  </si>
  <si>
    <t>FN: 3</t>
  </si>
  <si>
    <t>Confusion Matrix - Package</t>
  </si>
  <si>
    <t>TP: 42</t>
  </si>
  <si>
    <t>Confusion Matrix - Ambulance</t>
  </si>
  <si>
    <t>TP: 14</t>
  </si>
  <si>
    <t>FN: 0</t>
  </si>
  <si>
    <t>Confusion Matrix - Fire Truck</t>
  </si>
  <si>
    <t>TP: 16</t>
  </si>
  <si>
    <t>Confusion Matrix - DHL</t>
  </si>
  <si>
    <t>TP: 12</t>
  </si>
  <si>
    <t>Confusion Matrix - FedEx</t>
  </si>
  <si>
    <t>TP: 15</t>
  </si>
  <si>
    <t>Confusion Matrix - USPS</t>
  </si>
  <si>
    <t>Confusion Matrix - Amazon Prime</t>
  </si>
  <si>
    <t>Object: Person</t>
  </si>
  <si>
    <t>fileNo</t>
  </si>
  <si>
    <t>filename</t>
  </si>
  <si>
    <t>Detected</t>
  </si>
  <si>
    <t>Scores</t>
  </si>
  <si>
    <t>time</t>
  </si>
  <si>
    <t>P1.jpg</t>
  </si>
  <si>
    <t>P2.jpg</t>
  </si>
  <si>
    <t>P3.jpg</t>
  </si>
  <si>
    <t>P4.jpg</t>
  </si>
  <si>
    <t>P5.JPG</t>
  </si>
  <si>
    <t>P6.jpg</t>
  </si>
  <si>
    <t>P7.JPG</t>
  </si>
  <si>
    <t>P8.JPG</t>
  </si>
  <si>
    <t>P9.JPG</t>
  </si>
  <si>
    <t>P10.JPG</t>
  </si>
  <si>
    <t>P11.JPG</t>
  </si>
  <si>
    <t>P12.jpg</t>
  </si>
  <si>
    <t>P13.jpg</t>
  </si>
  <si>
    <t>P14.JPG</t>
  </si>
  <si>
    <t>P15.jpg</t>
  </si>
  <si>
    <t>P16.jpg</t>
  </si>
  <si>
    <t>P17.JPG</t>
  </si>
  <si>
    <t>P18.JPG</t>
  </si>
  <si>
    <t>P19.jpg</t>
  </si>
  <si>
    <t>P20.jpg</t>
  </si>
  <si>
    <t>P21.jpg</t>
  </si>
  <si>
    <t>P22.jpg</t>
  </si>
  <si>
    <t>P23.jpg</t>
  </si>
  <si>
    <t>P24.jpg</t>
  </si>
  <si>
    <t>P25.JPG</t>
  </si>
  <si>
    <t>P26.JPG</t>
  </si>
  <si>
    <t>P27.jpg</t>
  </si>
  <si>
    <t>P28.JPG</t>
  </si>
  <si>
    <t>P29.jpg</t>
  </si>
  <si>
    <t>P30.jpg</t>
  </si>
  <si>
    <t>P31.JPG</t>
  </si>
  <si>
    <t>P32.JPG</t>
  </si>
  <si>
    <t>P33.jpg</t>
  </si>
  <si>
    <t>P34.JPG</t>
  </si>
  <si>
    <t>P35.JPG</t>
  </si>
  <si>
    <t>p36.JPG</t>
  </si>
  <si>
    <t>P37.JPG</t>
  </si>
  <si>
    <t>P38.JPG</t>
  </si>
  <si>
    <t>P39.JPG</t>
  </si>
  <si>
    <t>P40.JPG</t>
  </si>
  <si>
    <t>Object: Gun</t>
  </si>
  <si>
    <t>Gun1.jpg</t>
  </si>
  <si>
    <t>Gun2.jpg</t>
  </si>
  <si>
    <t>Gun3.jpg</t>
  </si>
  <si>
    <t>Gun4.jpg</t>
  </si>
  <si>
    <t>Gun5.jpg</t>
  </si>
  <si>
    <t>Gun6.jpg</t>
  </si>
  <si>
    <t>Gun7.jpg</t>
  </si>
  <si>
    <t>Gun8.jpg</t>
  </si>
  <si>
    <t>Gun9.jpg</t>
  </si>
  <si>
    <t>Gun10.jpg</t>
  </si>
  <si>
    <t>Gun11.jpg</t>
  </si>
  <si>
    <t>Gun12.jpg</t>
  </si>
  <si>
    <t>Gun13.jpg</t>
  </si>
  <si>
    <t>Gun14.jpg</t>
  </si>
  <si>
    <t>Gun15.jpg</t>
  </si>
  <si>
    <t>Gun16.jpg</t>
  </si>
  <si>
    <t>Gun17.jpg</t>
  </si>
  <si>
    <t>Gun18.jpg</t>
  </si>
  <si>
    <t>Gun19.jpg</t>
  </si>
  <si>
    <t>Gun20.jpg</t>
  </si>
  <si>
    <t>Gun21.jpg</t>
  </si>
  <si>
    <t>Gun22.jpg</t>
  </si>
  <si>
    <t>Gun23.jpg</t>
  </si>
  <si>
    <t>Gun24.jpg</t>
  </si>
  <si>
    <t>Gun25.jpg</t>
  </si>
  <si>
    <t>Gun26.jpg</t>
  </si>
  <si>
    <t>Gun27.jpg</t>
  </si>
  <si>
    <t>Gun28.jpg</t>
  </si>
  <si>
    <t>Gun29.jpg</t>
  </si>
  <si>
    <t>Gun30.jpg</t>
  </si>
  <si>
    <t>Gun31.jpg</t>
  </si>
  <si>
    <t>Gun32.jpg</t>
  </si>
  <si>
    <t>Gun33.jpg</t>
  </si>
  <si>
    <t>Object: Pet</t>
  </si>
  <si>
    <t>dog1.jpg</t>
  </si>
  <si>
    <t>(bear)</t>
  </si>
  <si>
    <t>cat1.jpg</t>
  </si>
  <si>
    <t>dog2.jpg</t>
  </si>
  <si>
    <t>cat2.jpg</t>
  </si>
  <si>
    <t>dog3.JPG</t>
  </si>
  <si>
    <t>TP: 17</t>
  </si>
  <si>
    <t>FN: 8</t>
  </si>
  <si>
    <t>cat3.jpg</t>
  </si>
  <si>
    <t>cat4.jpg</t>
  </si>
  <si>
    <t>dog4.jpg</t>
  </si>
  <si>
    <t>cat5.jpeg</t>
  </si>
  <si>
    <t>dog5.JPG</t>
  </si>
  <si>
    <t>cat6.jpg</t>
  </si>
  <si>
    <t>dog6.JPG</t>
  </si>
  <si>
    <t>cat7.jpg</t>
  </si>
  <si>
    <t>dog7.jpg</t>
  </si>
  <si>
    <t>dog8.jpg</t>
  </si>
  <si>
    <t>cat8.jpg</t>
  </si>
  <si>
    <t>dog9.jpg</t>
  </si>
  <si>
    <t>cat9.jpg</t>
  </si>
  <si>
    <t>dog10.JPG</t>
  </si>
  <si>
    <t>cat10.jpg</t>
  </si>
  <si>
    <t>dog11.JPG</t>
  </si>
  <si>
    <t>dog12.JPG</t>
  </si>
  <si>
    <t>dog13.jpg</t>
  </si>
  <si>
    <t>dog14.jpg</t>
  </si>
  <si>
    <t>dog15.JPG</t>
  </si>
  <si>
    <t>Object: Car</t>
  </si>
  <si>
    <t>car1.jpg</t>
  </si>
  <si>
    <t>car3.JPG</t>
  </si>
  <si>
    <t>car4.jpg</t>
  </si>
  <si>
    <t>car5.JPG</t>
  </si>
  <si>
    <t>car6.JPG</t>
  </si>
  <si>
    <t>car7.jpg</t>
  </si>
  <si>
    <t>car8.jpg</t>
  </si>
  <si>
    <t>car9.JPG</t>
  </si>
  <si>
    <t>car10.jpg</t>
  </si>
  <si>
    <t>car11.jpg</t>
  </si>
  <si>
    <t>car12.jpg</t>
  </si>
  <si>
    <t>car13.jpg</t>
  </si>
  <si>
    <t>car14.JPG</t>
  </si>
  <si>
    <t>car15.jpg</t>
  </si>
  <si>
    <t>car16.jpg</t>
  </si>
  <si>
    <t>car17.JPG</t>
  </si>
  <si>
    <t>car18.JPG</t>
  </si>
  <si>
    <t>car19.JPG</t>
  </si>
  <si>
    <t>car20.JPG</t>
  </si>
  <si>
    <t>car21.JPG</t>
  </si>
  <si>
    <t>Object: Package</t>
  </si>
  <si>
    <t>Time - Logo With Tflite</t>
  </si>
  <si>
    <t>package-1.jpg</t>
  </si>
  <si>
    <t>package-2.jpg</t>
  </si>
  <si>
    <t>package-3.jpg</t>
  </si>
  <si>
    <t>package-4.jpg</t>
  </si>
  <si>
    <t>package-5.jpg</t>
  </si>
  <si>
    <t>package-6.jpg</t>
  </si>
  <si>
    <t>package-7.jpg</t>
  </si>
  <si>
    <t>package-8.jpg</t>
  </si>
  <si>
    <t>package-9.jpg</t>
  </si>
  <si>
    <t>package-10.jpg</t>
  </si>
  <si>
    <t>package-11.jpg</t>
  </si>
  <si>
    <t>package-12.jpg</t>
  </si>
  <si>
    <t>package-13.jpg</t>
  </si>
  <si>
    <t>package-14.jpg</t>
  </si>
  <si>
    <t>package-15.jpg</t>
  </si>
  <si>
    <t>package-16.jpg</t>
  </si>
  <si>
    <t>package-17.jpg</t>
  </si>
  <si>
    <t>package-18.jpg</t>
  </si>
  <si>
    <t>package-19.jpg</t>
  </si>
  <si>
    <t>package-20.jpg</t>
  </si>
  <si>
    <t>package-21.jpg</t>
  </si>
  <si>
    <t>package-22.jpg</t>
  </si>
  <si>
    <t>package-23.jpg</t>
  </si>
  <si>
    <t>package-24.jpg</t>
  </si>
  <si>
    <t>package-25.jpg</t>
  </si>
  <si>
    <t>package-26.jpg</t>
  </si>
  <si>
    <t>package-27.jpg</t>
  </si>
  <si>
    <t>package-28.jpg</t>
  </si>
  <si>
    <t>package-29.jpg</t>
  </si>
  <si>
    <t>package-30.jpg</t>
  </si>
  <si>
    <t>package-31.jpg</t>
  </si>
  <si>
    <t>package-32.jpg</t>
  </si>
  <si>
    <t>package-33.jpg</t>
  </si>
  <si>
    <t>package-34.jpg</t>
  </si>
  <si>
    <t>package-35.jpg</t>
  </si>
  <si>
    <t>package-36.jpg</t>
  </si>
  <si>
    <t>package-37.jpg</t>
  </si>
  <si>
    <t>package-38.jpg</t>
  </si>
  <si>
    <t>package-39.jpg</t>
  </si>
  <si>
    <t>package-40.jpg</t>
  </si>
  <si>
    <t>package-41.jpg</t>
  </si>
  <si>
    <t>package-42.jpg</t>
  </si>
  <si>
    <t>package-43.jpg</t>
  </si>
  <si>
    <t>package-44.jpg</t>
  </si>
  <si>
    <t>package-45.jpg</t>
  </si>
  <si>
    <t>Object: Ambulance</t>
  </si>
  <si>
    <t>amb1.JPG</t>
  </si>
  <si>
    <t>amb2.jpg</t>
  </si>
  <si>
    <t>amb3.jpg</t>
  </si>
  <si>
    <t>amb4.jpg</t>
  </si>
  <si>
    <t>amb5.JPG</t>
  </si>
  <si>
    <t>amb6.jpg</t>
  </si>
  <si>
    <t>amb7.jpg</t>
  </si>
  <si>
    <t>amb8.jpg</t>
  </si>
  <si>
    <t>amb9.JPG</t>
  </si>
  <si>
    <t>amb10.jpg</t>
  </si>
  <si>
    <t>amb11.jpg</t>
  </si>
  <si>
    <t>amb12.jpg</t>
  </si>
  <si>
    <t>amb13.jpg</t>
  </si>
  <si>
    <t>amb14.jpg</t>
  </si>
  <si>
    <t>Object: Fire Truck</t>
  </si>
  <si>
    <t>firetruck1.jpg</t>
  </si>
  <si>
    <t>firetruck2.jpg</t>
  </si>
  <si>
    <t>firetruck3.jpg</t>
  </si>
  <si>
    <t>firetruck4.jpg</t>
  </si>
  <si>
    <t>firetruck5.jpg</t>
  </si>
  <si>
    <t>firetruck6.jpg</t>
  </si>
  <si>
    <t>firetruck7.jpg</t>
  </si>
  <si>
    <t>firetruck8.jpg</t>
  </si>
  <si>
    <t>firetruck9.jpeg</t>
  </si>
  <si>
    <t>firetruck10.JPG</t>
  </si>
  <si>
    <t>firetruck11.jpg</t>
  </si>
  <si>
    <t>firetruck12.jpg</t>
  </si>
  <si>
    <t>firetruck13.jpg</t>
  </si>
  <si>
    <t>firetruck14.jpg</t>
  </si>
  <si>
    <t>firetruck15.JPG</t>
  </si>
  <si>
    <t>firetruck16.jpg</t>
  </si>
  <si>
    <t>Object: DHL</t>
  </si>
  <si>
    <t>Time - Logo</t>
  </si>
  <si>
    <t xml:space="preserve">Logo detected </t>
  </si>
  <si>
    <t>dhl1.jpg</t>
  </si>
  <si>
    <t>dhl2.jpg</t>
  </si>
  <si>
    <t>dhl3.jpg</t>
  </si>
  <si>
    <t>dhl4.JPG</t>
  </si>
  <si>
    <t>dhl5.jpg</t>
  </si>
  <si>
    <t>dhl6.JPG</t>
  </si>
  <si>
    <t>dhl7.jpg</t>
  </si>
  <si>
    <t>dhl8.jpg</t>
  </si>
  <si>
    <t>dhl9.jpg</t>
  </si>
  <si>
    <t>dhl10.jpg</t>
  </si>
  <si>
    <t>dhl11.jpg</t>
  </si>
  <si>
    <t>dhl12.JPG</t>
  </si>
  <si>
    <t>dhl13.jpg</t>
  </si>
  <si>
    <t>dhl14.jpg</t>
  </si>
  <si>
    <t>prime,amazon</t>
  </si>
  <si>
    <t>Object: FedEx</t>
  </si>
  <si>
    <t>fedx1.jpg</t>
  </si>
  <si>
    <t>fedx2.jpg</t>
  </si>
  <si>
    <t>fedx3.jpg</t>
  </si>
  <si>
    <t>fedx4.jpg</t>
  </si>
  <si>
    <t>fedx5.jpg</t>
  </si>
  <si>
    <t>fedx6.jpg</t>
  </si>
  <si>
    <t>fedx7.jpg</t>
  </si>
  <si>
    <t>fedx8.jpg</t>
  </si>
  <si>
    <t>fedx9.jpg</t>
  </si>
  <si>
    <t>fedx10.jpg</t>
  </si>
  <si>
    <t>fedx11.jpg</t>
  </si>
  <si>
    <t>fedx12.jpg</t>
  </si>
  <si>
    <t>fedx13.jpg</t>
  </si>
  <si>
    <t>fedx14.JPG</t>
  </si>
  <si>
    <t>fedx15.jpg</t>
  </si>
  <si>
    <t>Object: USPS</t>
  </si>
  <si>
    <t>usps1.jpg</t>
  </si>
  <si>
    <t>usps2.jpg</t>
  </si>
  <si>
    <t>usps3.jpg</t>
  </si>
  <si>
    <t>usps4.jpg</t>
  </si>
  <si>
    <t>usps5.jpg</t>
  </si>
  <si>
    <t>usps6.jpg</t>
  </si>
  <si>
    <t>usps7.jpg</t>
  </si>
  <si>
    <t>usps8.jpg</t>
  </si>
  <si>
    <t>usps9.jpg</t>
  </si>
  <si>
    <t>usps10.jpg</t>
  </si>
  <si>
    <t>usps11.jpg</t>
  </si>
  <si>
    <t>usps12.JPG</t>
  </si>
  <si>
    <t>usps13.jpg</t>
  </si>
  <si>
    <t>usps14.jpg</t>
  </si>
  <si>
    <t>usps15.jpg</t>
  </si>
  <si>
    <t>Object: Amazon Prime</t>
  </si>
  <si>
    <t>Time - MobileNet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</si>
  <si>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</si>
  <si>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</si>
  <si>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</si>
  <si>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</si>
  <si>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</si>
  <si>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</si>
  <si>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</si>
  <si>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</si>
  <si>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</si>
  <si>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</si>
  <si>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</si>
  <si>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</si>
  <si>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</si>
  <si>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15.jpeg</t>
  </si>
  <si>
    <t>16.jpg</t>
  </si>
  <si>
    <t>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</si>
</sst>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Robot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3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Average F1 Score &amp; Latency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DEA-4AC5-8D24-2F28FF7CCDB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DEA-4AC5-8D24-2F28FF7CCD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Summary!$G$18:$G$19</c:f>
              <c:strCache>
                <c:ptCount val="2"/>
                <c:pt idx="0">
                  <c:v>Average F1 Score</c:v>
                </c:pt>
                <c:pt idx="1">
                  <c:v>Average Latency</c:v>
                </c:pt>
              </c:strCache>
            </c:strRef>
          </c:cat>
          <c:val>
            <c:numRef>
              <c:f>Summary!$I$18:$I$19</c:f>
              <c:numCache>
                <c:formatCode>General</c:formatCode>
                <c:ptCount val="2"/>
                <c:pt idx="0">
                  <c:v>0.95599999999999996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DEA-4AC5-8D24-2F28FF7C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507059"/>
        <c:axId val="19357616"/>
      </c:barChart>
      <c:catAx>
        <c:axId val="199750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19357616"/>
        <c:crosses val="autoZero"/>
        <c:auto val="1"/>
        <c:lblAlgn val="ctr"/>
        <c:lblOffset val="100"/>
        <c:noMultiLvlLbl val="1"/>
      </c:catAx>
      <c:valAx>
        <c:axId val="1935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19975070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190500</xdr:rowOff>
    </xdr:from>
    <xdr:ext cx="3924300" cy="2419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8"/>
  <sheetViews>
    <sheetView tabSelected="1" workbookViewId="0">
      <selection activeCell="C15" sqref="C15"/>
    </sheetView>
  </sheetViews>
  <sheetFormatPr defaultColWidth="14.44140625" defaultRowHeight="15.75" customHeight="1" x14ac:dyDescent="0.25"/>
  <cols>
    <col min="1" max="1" width="9.5546875" customWidth="1"/>
    <col min="7" max="7" width="17.109375" customWidth="1"/>
    <col min="10" max="10" width="19.88671875" customWidth="1"/>
  </cols>
  <sheetData>
    <row r="1" spans="1:15" ht="22.8" x14ac:dyDescent="0.4">
      <c r="A1" s="27" t="s">
        <v>0</v>
      </c>
      <c r="B1" s="28"/>
      <c r="C1" s="28"/>
      <c r="D1" s="28"/>
      <c r="E1" s="28"/>
    </row>
    <row r="3" spans="1:15" x14ac:dyDescent="0.2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</row>
    <row r="4" spans="1:15" x14ac:dyDescent="0.25">
      <c r="A4" s="1">
        <v>1</v>
      </c>
      <c r="B4" s="2" t="s">
        <v>6</v>
      </c>
      <c r="C4" s="3">
        <v>0.97499999999999998</v>
      </c>
      <c r="D4" s="3">
        <v>0.98729999999999996</v>
      </c>
      <c r="E4" s="4">
        <v>0.25819220564999978</v>
      </c>
      <c r="L4" s="29" t="s">
        <v>7</v>
      </c>
      <c r="M4" s="30"/>
      <c r="N4" s="30"/>
      <c r="O4" s="31"/>
    </row>
    <row r="5" spans="1:15" x14ac:dyDescent="0.25">
      <c r="A5" s="5">
        <v>2</v>
      </c>
      <c r="B5" s="6" t="s">
        <v>8</v>
      </c>
      <c r="C5" s="3">
        <v>0.93940000000000001</v>
      </c>
      <c r="D5" s="3">
        <v>0.96879999999999999</v>
      </c>
      <c r="E5" s="4">
        <v>1.1613130713954105</v>
      </c>
      <c r="L5" s="4"/>
      <c r="M5" s="4"/>
      <c r="N5" s="4"/>
      <c r="O5" s="4"/>
    </row>
    <row r="6" spans="1:15" x14ac:dyDescent="0.25">
      <c r="A6" s="1">
        <v>3</v>
      </c>
      <c r="B6" s="2" t="s">
        <v>9</v>
      </c>
      <c r="C6" s="3">
        <v>0.68</v>
      </c>
      <c r="D6" s="3">
        <v>0.8095</v>
      </c>
      <c r="E6" s="4">
        <v>0.25966764756000005</v>
      </c>
      <c r="L6" s="4"/>
      <c r="M6" s="4"/>
      <c r="N6" s="29" t="s">
        <v>10</v>
      </c>
      <c r="O6" s="31"/>
    </row>
    <row r="7" spans="1:15" x14ac:dyDescent="0.25">
      <c r="A7" s="1">
        <v>4</v>
      </c>
      <c r="B7" s="2" t="s">
        <v>11</v>
      </c>
      <c r="C7" s="3">
        <v>0.85709999999999997</v>
      </c>
      <c r="D7" s="3">
        <v>0.92310000000000003</v>
      </c>
      <c r="E7" s="4">
        <v>0.26136272595000032</v>
      </c>
      <c r="L7" s="4"/>
      <c r="M7" s="4"/>
      <c r="N7" s="4"/>
      <c r="O7" s="4"/>
    </row>
    <row r="8" spans="1:15" x14ac:dyDescent="0.25">
      <c r="A8" s="1">
        <v>5</v>
      </c>
      <c r="B8" s="7" t="s">
        <v>12</v>
      </c>
      <c r="C8" s="8">
        <v>0.93330000000000002</v>
      </c>
      <c r="D8" s="8">
        <v>0.96550000000000002</v>
      </c>
      <c r="E8" s="9">
        <v>0.33440708584255646</v>
      </c>
      <c r="L8" s="4"/>
      <c r="M8" s="4"/>
      <c r="N8" s="4" t="s">
        <v>13</v>
      </c>
      <c r="O8" s="4" t="s">
        <v>14</v>
      </c>
    </row>
    <row r="9" spans="1:15" x14ac:dyDescent="0.25">
      <c r="A9" s="1">
        <v>6</v>
      </c>
      <c r="B9" s="2" t="s">
        <v>15</v>
      </c>
      <c r="C9" s="10">
        <v>1</v>
      </c>
      <c r="D9" s="10">
        <v>1</v>
      </c>
      <c r="E9" s="4">
        <v>0.27260878642857173</v>
      </c>
      <c r="K9" s="11"/>
      <c r="L9" s="32" t="s">
        <v>16</v>
      </c>
      <c r="M9" s="4" t="s">
        <v>13</v>
      </c>
      <c r="N9" s="10" t="s">
        <v>17</v>
      </c>
      <c r="O9" s="10" t="s">
        <v>18</v>
      </c>
    </row>
    <row r="10" spans="1:15" x14ac:dyDescent="0.25">
      <c r="A10" s="1">
        <v>7</v>
      </c>
      <c r="B10" s="2" t="s">
        <v>19</v>
      </c>
      <c r="C10" s="10">
        <v>1</v>
      </c>
      <c r="D10" s="10">
        <v>1</v>
      </c>
      <c r="E10" s="4">
        <v>0.27091848581249978</v>
      </c>
      <c r="K10" s="11"/>
      <c r="L10" s="33"/>
      <c r="M10" s="4" t="s">
        <v>14</v>
      </c>
      <c r="N10" s="4" t="s">
        <v>20</v>
      </c>
      <c r="O10" s="4" t="s">
        <v>21</v>
      </c>
    </row>
    <row r="11" spans="1:15" x14ac:dyDescent="0.25">
      <c r="A11" s="1">
        <v>8</v>
      </c>
      <c r="B11" s="2" t="s">
        <v>22</v>
      </c>
      <c r="C11" s="3">
        <v>0.85709999999999997</v>
      </c>
      <c r="D11" s="3">
        <v>0.92310000000000003</v>
      </c>
      <c r="E11" s="13">
        <v>0.69098278351597353</v>
      </c>
      <c r="K11" s="11"/>
    </row>
    <row r="12" spans="1:15" x14ac:dyDescent="0.25">
      <c r="A12" s="1">
        <v>9</v>
      </c>
      <c r="B12" s="2" t="s">
        <v>23</v>
      </c>
      <c r="C12" s="10">
        <v>1</v>
      </c>
      <c r="D12" s="10">
        <v>1</v>
      </c>
      <c r="E12" s="4">
        <v>0.65697585895637212</v>
      </c>
      <c r="K12" s="11"/>
      <c r="L12" s="34" t="s">
        <v>24</v>
      </c>
      <c r="M12" s="35"/>
      <c r="N12" s="35"/>
      <c r="O12" s="36"/>
    </row>
    <row r="13" spans="1:15" x14ac:dyDescent="0.25">
      <c r="A13" s="47">
        <v>10</v>
      </c>
      <c r="B13" s="48" t="s">
        <v>25</v>
      </c>
      <c r="C13" s="12">
        <v>0.93330000000000002</v>
      </c>
      <c r="D13" s="12">
        <v>0.96550000000000002</v>
      </c>
      <c r="E13" s="12">
        <v>0.66915127375820305</v>
      </c>
      <c r="K13" s="11"/>
      <c r="L13" s="37"/>
      <c r="M13" s="38"/>
      <c r="N13" s="38"/>
      <c r="O13" s="39"/>
    </row>
    <row r="14" spans="1:15" x14ac:dyDescent="0.25">
      <c r="A14" s="52">
        <v>11</v>
      </c>
      <c r="B14" s="53" t="s">
        <v>26</v>
      </c>
      <c r="C14" s="54">
        <v>0.94120000000000004</v>
      </c>
      <c r="D14" s="54">
        <v>0.96970000000000001</v>
      </c>
      <c r="E14" s="54">
        <v>0.65998989241200201</v>
      </c>
      <c r="K14" s="11"/>
      <c r="L14" s="9"/>
      <c r="M14" s="9"/>
      <c r="N14" s="40" t="s">
        <v>10</v>
      </c>
      <c r="O14" s="31"/>
    </row>
    <row r="15" spans="1:15" x14ac:dyDescent="0.25">
      <c r="A15" s="49"/>
      <c r="B15" s="50"/>
      <c r="C15" s="51"/>
      <c r="D15" s="51"/>
      <c r="E15" s="51"/>
      <c r="K15" s="11"/>
      <c r="L15" s="9"/>
      <c r="M15" s="9"/>
      <c r="N15" s="9"/>
      <c r="O15" s="9"/>
    </row>
    <row r="16" spans="1:15" x14ac:dyDescent="0.25">
      <c r="K16" s="11"/>
      <c r="L16" s="9"/>
      <c r="M16" s="9"/>
      <c r="N16" s="9" t="s">
        <v>13</v>
      </c>
      <c r="O16" s="9" t="s">
        <v>14</v>
      </c>
    </row>
    <row r="17" spans="7:15" ht="13.2" x14ac:dyDescent="0.25">
      <c r="G17" s="14" t="s">
        <v>27</v>
      </c>
      <c r="H17" s="15">
        <f>AVERAGE(C4:C15)</f>
        <v>0.91967272727272731</v>
      </c>
      <c r="I17" s="15">
        <f>ROUND(H17,3)</f>
        <v>0.92</v>
      </c>
      <c r="L17" s="41" t="s">
        <v>16</v>
      </c>
      <c r="M17" s="9" t="s">
        <v>13</v>
      </c>
      <c r="N17" s="16" t="s">
        <v>28</v>
      </c>
      <c r="O17" s="16" t="s">
        <v>29</v>
      </c>
    </row>
    <row r="18" spans="7:15" ht="13.2" x14ac:dyDescent="0.25">
      <c r="G18" s="14" t="s">
        <v>30</v>
      </c>
      <c r="H18" s="15">
        <f>AVERAGE(D4:D15)</f>
        <v>0.95568181818181808</v>
      </c>
      <c r="I18" s="15">
        <f>ROUNDUP(H18,3)</f>
        <v>0.95599999999999996</v>
      </c>
      <c r="L18" s="33"/>
      <c r="M18" s="9" t="s">
        <v>14</v>
      </c>
      <c r="N18" s="9" t="s">
        <v>20</v>
      </c>
      <c r="O18" s="9" t="s">
        <v>21</v>
      </c>
    </row>
    <row r="19" spans="7:15" ht="13.2" x14ac:dyDescent="0.25">
      <c r="G19" s="14" t="s">
        <v>31</v>
      </c>
      <c r="H19" s="15">
        <f>AVERAGE(E4:E15)</f>
        <v>0.49959725611650813</v>
      </c>
      <c r="I19" s="15">
        <f>ROUND(H19,3)</f>
        <v>0.5</v>
      </c>
    </row>
    <row r="20" spans="7:15" ht="13.2" x14ac:dyDescent="0.25">
      <c r="L20" s="42" t="s">
        <v>32</v>
      </c>
      <c r="M20" s="35"/>
      <c r="N20" s="35"/>
      <c r="O20" s="36"/>
    </row>
    <row r="21" spans="7:15" ht="13.2" x14ac:dyDescent="0.25">
      <c r="L21" s="37"/>
      <c r="M21" s="38"/>
      <c r="N21" s="38"/>
      <c r="O21" s="39"/>
    </row>
    <row r="22" spans="7:15" ht="13.2" x14ac:dyDescent="0.25">
      <c r="L22" s="4"/>
      <c r="M22" s="4"/>
      <c r="N22" s="29" t="s">
        <v>10</v>
      </c>
      <c r="O22" s="31"/>
    </row>
    <row r="23" spans="7:15" ht="13.2" x14ac:dyDescent="0.25">
      <c r="L23" s="4"/>
      <c r="M23" s="4"/>
      <c r="N23" s="4" t="s">
        <v>13</v>
      </c>
      <c r="O23" s="4" t="s">
        <v>14</v>
      </c>
    </row>
    <row r="24" spans="7:15" ht="13.2" x14ac:dyDescent="0.25">
      <c r="L24" s="32" t="s">
        <v>16</v>
      </c>
      <c r="M24" s="4" t="s">
        <v>13</v>
      </c>
      <c r="N24" s="4" t="s">
        <v>33</v>
      </c>
      <c r="O24" s="4" t="s">
        <v>34</v>
      </c>
    </row>
    <row r="25" spans="7:15" ht="13.2" x14ac:dyDescent="0.25">
      <c r="L25" s="33"/>
      <c r="M25" s="4" t="s">
        <v>14</v>
      </c>
      <c r="N25" s="4" t="s">
        <v>20</v>
      </c>
      <c r="O25" s="4" t="s">
        <v>21</v>
      </c>
    </row>
    <row r="27" spans="7:15" ht="13.2" x14ac:dyDescent="0.25">
      <c r="L27" s="34" t="s">
        <v>35</v>
      </c>
      <c r="M27" s="35"/>
      <c r="N27" s="35"/>
      <c r="O27" s="36"/>
    </row>
    <row r="28" spans="7:15" ht="13.2" x14ac:dyDescent="0.25">
      <c r="L28" s="37"/>
      <c r="M28" s="38"/>
      <c r="N28" s="38"/>
      <c r="O28" s="39"/>
    </row>
    <row r="29" spans="7:15" ht="13.2" x14ac:dyDescent="0.25">
      <c r="L29" s="9"/>
      <c r="M29" s="9"/>
      <c r="N29" s="40" t="s">
        <v>10</v>
      </c>
      <c r="O29" s="31"/>
    </row>
    <row r="30" spans="7:15" ht="13.2" x14ac:dyDescent="0.25">
      <c r="L30" s="9"/>
      <c r="M30" s="9"/>
      <c r="N30" s="9" t="s">
        <v>13</v>
      </c>
      <c r="O30" s="9" t="s">
        <v>14</v>
      </c>
    </row>
    <row r="31" spans="7:15" ht="13.2" x14ac:dyDescent="0.25">
      <c r="L31" s="41" t="s">
        <v>16</v>
      </c>
      <c r="M31" s="9" t="s">
        <v>13</v>
      </c>
      <c r="N31" s="9" t="s">
        <v>33</v>
      </c>
      <c r="O31" s="9" t="s">
        <v>36</v>
      </c>
    </row>
    <row r="32" spans="7:15" ht="13.2" x14ac:dyDescent="0.25">
      <c r="L32" s="33"/>
      <c r="M32" s="9" t="s">
        <v>14</v>
      </c>
      <c r="N32" s="9" t="s">
        <v>20</v>
      </c>
      <c r="O32" s="9" t="s">
        <v>21</v>
      </c>
    </row>
    <row r="34" spans="12:15" ht="13.2" x14ac:dyDescent="0.25">
      <c r="L34" s="34" t="s">
        <v>37</v>
      </c>
      <c r="M34" s="35"/>
      <c r="N34" s="35"/>
      <c r="O34" s="36"/>
    </row>
    <row r="35" spans="12:15" ht="13.2" x14ac:dyDescent="0.25">
      <c r="L35" s="37"/>
      <c r="M35" s="38"/>
      <c r="N35" s="38"/>
      <c r="O35" s="39"/>
    </row>
    <row r="36" spans="12:15" ht="13.2" x14ac:dyDescent="0.25">
      <c r="L36" s="9"/>
      <c r="M36" s="9"/>
      <c r="N36" s="40" t="s">
        <v>10</v>
      </c>
      <c r="O36" s="31"/>
    </row>
    <row r="37" spans="12:15" ht="13.2" x14ac:dyDescent="0.25">
      <c r="L37" s="9"/>
      <c r="M37" s="9"/>
      <c r="N37" s="9" t="s">
        <v>13</v>
      </c>
      <c r="O37" s="9" t="s">
        <v>14</v>
      </c>
    </row>
    <row r="38" spans="12:15" ht="13.2" x14ac:dyDescent="0.25">
      <c r="L38" s="41" t="s">
        <v>16</v>
      </c>
      <c r="M38" s="9" t="s">
        <v>13</v>
      </c>
      <c r="N38" s="16" t="s">
        <v>38</v>
      </c>
      <c r="O38" s="9" t="s">
        <v>36</v>
      </c>
    </row>
    <row r="39" spans="12:15" ht="13.2" x14ac:dyDescent="0.25">
      <c r="L39" s="33"/>
      <c r="M39" s="9" t="s">
        <v>14</v>
      </c>
      <c r="N39" s="9" t="s">
        <v>20</v>
      </c>
      <c r="O39" s="9" t="s">
        <v>21</v>
      </c>
    </row>
    <row r="41" spans="12:15" ht="13.2" x14ac:dyDescent="0.25">
      <c r="L41" s="34" t="s">
        <v>39</v>
      </c>
      <c r="M41" s="35"/>
      <c r="N41" s="35"/>
      <c r="O41" s="36"/>
    </row>
    <row r="42" spans="12:15" ht="13.2" x14ac:dyDescent="0.25">
      <c r="L42" s="37"/>
      <c r="M42" s="38"/>
      <c r="N42" s="38"/>
      <c r="O42" s="39"/>
    </row>
    <row r="43" spans="12:15" ht="13.2" x14ac:dyDescent="0.25">
      <c r="L43" s="9"/>
      <c r="M43" s="9"/>
      <c r="N43" s="40" t="s">
        <v>10</v>
      </c>
      <c r="O43" s="31"/>
    </row>
    <row r="44" spans="12:15" ht="13.2" x14ac:dyDescent="0.25">
      <c r="L44" s="9"/>
      <c r="M44" s="9"/>
      <c r="N44" s="9" t="s">
        <v>13</v>
      </c>
      <c r="O44" s="9" t="s">
        <v>14</v>
      </c>
    </row>
    <row r="45" spans="12:15" ht="13.2" x14ac:dyDescent="0.25">
      <c r="L45" s="41" t="s">
        <v>16</v>
      </c>
      <c r="M45" s="9" t="s">
        <v>13</v>
      </c>
      <c r="N45" s="16" t="s">
        <v>40</v>
      </c>
      <c r="O45" s="16" t="s">
        <v>41</v>
      </c>
    </row>
    <row r="46" spans="12:15" ht="13.2" x14ac:dyDescent="0.25">
      <c r="L46" s="33"/>
      <c r="M46" s="9" t="s">
        <v>14</v>
      </c>
      <c r="N46" s="9" t="s">
        <v>20</v>
      </c>
      <c r="O46" s="9" t="s">
        <v>21</v>
      </c>
    </row>
    <row r="48" spans="12:15" ht="13.2" x14ac:dyDescent="0.25">
      <c r="L48" s="34" t="s">
        <v>42</v>
      </c>
      <c r="M48" s="35"/>
      <c r="N48" s="35"/>
      <c r="O48" s="36"/>
    </row>
    <row r="49" spans="12:15" ht="13.2" x14ac:dyDescent="0.25">
      <c r="L49" s="37"/>
      <c r="M49" s="38"/>
      <c r="N49" s="38"/>
      <c r="O49" s="39"/>
    </row>
    <row r="50" spans="12:15" ht="13.2" x14ac:dyDescent="0.25">
      <c r="L50" s="9"/>
      <c r="M50" s="9"/>
      <c r="N50" s="40" t="s">
        <v>10</v>
      </c>
      <c r="O50" s="31"/>
    </row>
    <row r="51" spans="12:15" ht="13.2" x14ac:dyDescent="0.25">
      <c r="L51" s="9"/>
      <c r="M51" s="9"/>
      <c r="N51" s="9" t="s">
        <v>13</v>
      </c>
      <c r="O51" s="9" t="s">
        <v>14</v>
      </c>
    </row>
    <row r="52" spans="12:15" ht="13.2" x14ac:dyDescent="0.25">
      <c r="L52" s="41" t="s">
        <v>16</v>
      </c>
      <c r="M52" s="9" t="s">
        <v>13</v>
      </c>
      <c r="N52" s="9" t="s">
        <v>43</v>
      </c>
      <c r="O52" s="9" t="s">
        <v>41</v>
      </c>
    </row>
    <row r="53" spans="12:15" ht="13.2" x14ac:dyDescent="0.25">
      <c r="L53" s="33"/>
      <c r="M53" s="9" t="s">
        <v>14</v>
      </c>
      <c r="N53" s="9" t="s">
        <v>20</v>
      </c>
      <c r="O53" s="9" t="s">
        <v>21</v>
      </c>
    </row>
    <row r="55" spans="12:15" ht="13.2" x14ac:dyDescent="0.25">
      <c r="L55" s="34" t="s">
        <v>44</v>
      </c>
      <c r="M55" s="35"/>
      <c r="N55" s="35"/>
      <c r="O55" s="36"/>
    </row>
    <row r="56" spans="12:15" ht="13.2" x14ac:dyDescent="0.25">
      <c r="L56" s="37"/>
      <c r="M56" s="38"/>
      <c r="N56" s="38"/>
      <c r="O56" s="39"/>
    </row>
    <row r="57" spans="12:15" ht="13.2" x14ac:dyDescent="0.25">
      <c r="L57" s="9"/>
      <c r="M57" s="9"/>
      <c r="N57" s="40" t="s">
        <v>10</v>
      </c>
      <c r="O57" s="31"/>
    </row>
    <row r="58" spans="12:15" ht="13.2" x14ac:dyDescent="0.25">
      <c r="L58" s="9"/>
      <c r="M58" s="9"/>
      <c r="N58" s="9" t="s">
        <v>13</v>
      </c>
      <c r="O58" s="9" t="s">
        <v>14</v>
      </c>
    </row>
    <row r="59" spans="12:15" ht="13.2" x14ac:dyDescent="0.25">
      <c r="L59" s="41" t="s">
        <v>16</v>
      </c>
      <c r="M59" s="9" t="s">
        <v>13</v>
      </c>
      <c r="N59" s="16" t="s">
        <v>45</v>
      </c>
      <c r="O59" s="16" t="s">
        <v>29</v>
      </c>
    </row>
    <row r="60" spans="12:15" ht="13.2" x14ac:dyDescent="0.25">
      <c r="L60" s="33"/>
      <c r="M60" s="9" t="s">
        <v>14</v>
      </c>
      <c r="N60" s="9" t="s">
        <v>20</v>
      </c>
      <c r="O60" s="9" t="s">
        <v>21</v>
      </c>
    </row>
    <row r="62" spans="12:15" ht="13.2" x14ac:dyDescent="0.25">
      <c r="L62" s="34" t="s">
        <v>46</v>
      </c>
      <c r="M62" s="35"/>
      <c r="N62" s="35"/>
      <c r="O62" s="36"/>
    </row>
    <row r="63" spans="12:15" ht="13.2" x14ac:dyDescent="0.25">
      <c r="L63" s="37"/>
      <c r="M63" s="38"/>
      <c r="N63" s="38"/>
      <c r="O63" s="39"/>
    </row>
    <row r="64" spans="12:15" ht="13.2" x14ac:dyDescent="0.25">
      <c r="L64" s="9"/>
      <c r="M64" s="9"/>
      <c r="N64" s="40" t="s">
        <v>10</v>
      </c>
      <c r="O64" s="31"/>
    </row>
    <row r="65" spans="12:15" ht="13.2" x14ac:dyDescent="0.25">
      <c r="L65" s="9"/>
      <c r="M65" s="9"/>
      <c r="N65" s="9" t="s">
        <v>13</v>
      </c>
      <c r="O65" s="9" t="s">
        <v>14</v>
      </c>
    </row>
    <row r="66" spans="12:15" ht="13.2" x14ac:dyDescent="0.25">
      <c r="L66" s="41" t="s">
        <v>16</v>
      </c>
      <c r="M66" s="9" t="s">
        <v>13</v>
      </c>
      <c r="N66" s="9" t="s">
        <v>47</v>
      </c>
      <c r="O66" s="9" t="s">
        <v>41</v>
      </c>
    </row>
    <row r="67" spans="12:15" ht="13.2" x14ac:dyDescent="0.25">
      <c r="L67" s="33"/>
      <c r="M67" s="9" t="s">
        <v>14</v>
      </c>
      <c r="N67" s="9" t="s">
        <v>20</v>
      </c>
      <c r="O67" s="9" t="s">
        <v>21</v>
      </c>
    </row>
    <row r="69" spans="12:15" ht="13.2" x14ac:dyDescent="0.25">
      <c r="L69" s="34" t="s">
        <v>48</v>
      </c>
      <c r="M69" s="35"/>
      <c r="N69" s="35"/>
      <c r="O69" s="36"/>
    </row>
    <row r="70" spans="12:15" ht="13.2" x14ac:dyDescent="0.25">
      <c r="L70" s="37"/>
      <c r="M70" s="38"/>
      <c r="N70" s="38"/>
      <c r="O70" s="39"/>
    </row>
    <row r="71" spans="12:15" ht="13.2" x14ac:dyDescent="0.25">
      <c r="L71" s="9"/>
      <c r="M71" s="9"/>
      <c r="N71" s="40" t="s">
        <v>10</v>
      </c>
      <c r="O71" s="31"/>
    </row>
    <row r="72" spans="12:15" ht="13.2" x14ac:dyDescent="0.25">
      <c r="L72" s="9"/>
      <c r="M72" s="9"/>
      <c r="N72" s="9" t="s">
        <v>13</v>
      </c>
      <c r="O72" s="9" t="s">
        <v>14</v>
      </c>
    </row>
    <row r="73" spans="12:15" ht="13.2" x14ac:dyDescent="0.25">
      <c r="L73" s="41" t="s">
        <v>16</v>
      </c>
      <c r="M73" s="9" t="s">
        <v>13</v>
      </c>
      <c r="N73" s="9" t="s">
        <v>40</v>
      </c>
      <c r="O73" s="9" t="s">
        <v>18</v>
      </c>
    </row>
    <row r="74" spans="12:15" ht="13.2" x14ac:dyDescent="0.25">
      <c r="L74" s="33"/>
      <c r="M74" s="9" t="s">
        <v>14</v>
      </c>
      <c r="N74" s="9" t="s">
        <v>20</v>
      </c>
      <c r="O74" s="9" t="s">
        <v>21</v>
      </c>
    </row>
    <row r="76" spans="12:15" ht="13.2" x14ac:dyDescent="0.25">
      <c r="L76" s="42" t="s">
        <v>49</v>
      </c>
      <c r="M76" s="35"/>
      <c r="N76" s="35"/>
      <c r="O76" s="36"/>
    </row>
    <row r="77" spans="12:15" ht="13.2" x14ac:dyDescent="0.25">
      <c r="L77" s="37"/>
      <c r="M77" s="38"/>
      <c r="N77" s="38"/>
      <c r="O77" s="39"/>
    </row>
    <row r="78" spans="12:15" ht="13.2" x14ac:dyDescent="0.25">
      <c r="L78" s="13"/>
      <c r="M78" s="13"/>
      <c r="N78" s="29" t="s">
        <v>10</v>
      </c>
      <c r="O78" s="31"/>
    </row>
    <row r="79" spans="12:15" ht="13.2" x14ac:dyDescent="0.25">
      <c r="L79" s="13"/>
      <c r="M79" s="13"/>
      <c r="N79" s="13" t="s">
        <v>13</v>
      </c>
      <c r="O79" s="13" t="s">
        <v>14</v>
      </c>
    </row>
    <row r="80" spans="12:15" ht="13.2" x14ac:dyDescent="0.25">
      <c r="L80" s="32" t="s">
        <v>16</v>
      </c>
      <c r="M80" s="13" t="s">
        <v>13</v>
      </c>
      <c r="N80" s="13" t="s">
        <v>43</v>
      </c>
      <c r="O80" s="13" t="s">
        <v>18</v>
      </c>
    </row>
    <row r="81" spans="12:15" ht="13.2" x14ac:dyDescent="0.25">
      <c r="L81" s="33"/>
      <c r="M81" s="13" t="s">
        <v>14</v>
      </c>
      <c r="N81" s="13" t="s">
        <v>20</v>
      </c>
      <c r="O81" s="13" t="s">
        <v>21</v>
      </c>
    </row>
    <row r="83" spans="12:15" ht="13.2" x14ac:dyDescent="0.25">
      <c r="L83" s="43"/>
      <c r="M83" s="28"/>
      <c r="N83" s="28"/>
      <c r="O83" s="28"/>
    </row>
    <row r="84" spans="12:15" ht="15.75" customHeight="1" x14ac:dyDescent="0.25">
      <c r="L84" s="28"/>
      <c r="M84" s="28"/>
      <c r="N84" s="28"/>
      <c r="O84" s="28"/>
    </row>
    <row r="85" spans="12:15" ht="13.2" x14ac:dyDescent="0.25">
      <c r="L85" s="17"/>
      <c r="M85" s="17"/>
      <c r="N85" s="43"/>
      <c r="O85" s="28"/>
    </row>
    <row r="86" spans="12:15" ht="13.2" x14ac:dyDescent="0.25">
      <c r="L86" s="17"/>
      <c r="M86" s="17"/>
      <c r="N86" s="17"/>
      <c r="O86" s="17"/>
    </row>
    <row r="87" spans="12:15" ht="13.2" x14ac:dyDescent="0.25">
      <c r="L87" s="43"/>
      <c r="M87" s="17"/>
      <c r="N87" s="17"/>
      <c r="O87" s="17"/>
    </row>
    <row r="88" spans="12:15" ht="13.2" x14ac:dyDescent="0.25">
      <c r="L88" s="28"/>
      <c r="M88" s="17"/>
      <c r="N88" s="17"/>
      <c r="O88" s="17"/>
    </row>
  </sheetData>
  <mergeCells count="37">
    <mergeCell ref="L87:L88"/>
    <mergeCell ref="L31:L32"/>
    <mergeCell ref="L38:L39"/>
    <mergeCell ref="L45:L46"/>
    <mergeCell ref="L52:L53"/>
    <mergeCell ref="L59:L60"/>
    <mergeCell ref="L66:L67"/>
    <mergeCell ref="L73:L74"/>
    <mergeCell ref="N85:O85"/>
    <mergeCell ref="L41:O42"/>
    <mergeCell ref="N43:O43"/>
    <mergeCell ref="L48:O49"/>
    <mergeCell ref="N50:O50"/>
    <mergeCell ref="L55:O56"/>
    <mergeCell ref="N57:O57"/>
    <mergeCell ref="L62:O63"/>
    <mergeCell ref="L80:L81"/>
    <mergeCell ref="L69:O70"/>
    <mergeCell ref="N71:O71"/>
    <mergeCell ref="L76:O77"/>
    <mergeCell ref="N78:O78"/>
    <mergeCell ref="L83:O84"/>
    <mergeCell ref="L27:O28"/>
    <mergeCell ref="N29:O29"/>
    <mergeCell ref="L34:O35"/>
    <mergeCell ref="N36:O36"/>
    <mergeCell ref="N64:O64"/>
    <mergeCell ref="N14:O14"/>
    <mergeCell ref="L17:L18"/>
    <mergeCell ref="L20:O21"/>
    <mergeCell ref="N22:O22"/>
    <mergeCell ref="L24:L25"/>
    <mergeCell ref="A1:E1"/>
    <mergeCell ref="L4:O4"/>
    <mergeCell ref="N6:O6"/>
    <mergeCell ref="L9:L10"/>
    <mergeCell ref="L12:O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2"/>
  <sheetViews>
    <sheetView workbookViewId="0"/>
  </sheetViews>
  <sheetFormatPr defaultColWidth="14.44140625" defaultRowHeight="15.75" customHeight="1" x14ac:dyDescent="0.25"/>
  <cols>
    <col min="6" max="6" width="20.33203125" customWidth="1"/>
  </cols>
  <sheetData>
    <row r="1" spans="1:12" ht="15.75" customHeight="1" x14ac:dyDescent="0.3">
      <c r="A1" s="44" t="s">
        <v>277</v>
      </c>
      <c r="B1" s="28"/>
      <c r="C1" s="28"/>
      <c r="D1" s="28"/>
      <c r="E1" s="28"/>
    </row>
    <row r="3" spans="1:12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F3" s="25" t="s">
        <v>181</v>
      </c>
      <c r="G3" s="25" t="s">
        <v>260</v>
      </c>
      <c r="H3" s="18" t="s">
        <v>261</v>
      </c>
      <c r="I3" s="34" t="s">
        <v>46</v>
      </c>
      <c r="J3" s="35"/>
      <c r="K3" s="35"/>
      <c r="L3" s="36"/>
    </row>
    <row r="4" spans="1:12" x14ac:dyDescent="0.25">
      <c r="A4" s="18">
        <v>1</v>
      </c>
      <c r="B4" s="18" t="s">
        <v>278</v>
      </c>
      <c r="C4" s="18">
        <v>1</v>
      </c>
      <c r="D4" s="18">
        <v>93.470680023857597</v>
      </c>
      <c r="E4" s="18">
        <v>0.263256926</v>
      </c>
      <c r="F4" s="18">
        <v>0.39323806762695301</v>
      </c>
      <c r="I4" s="37"/>
      <c r="J4" s="38"/>
      <c r="K4" s="38"/>
      <c r="L4" s="39"/>
    </row>
    <row r="5" spans="1:12" x14ac:dyDescent="0.25">
      <c r="A5" s="18">
        <v>2</v>
      </c>
      <c r="B5" s="18" t="s">
        <v>279</v>
      </c>
      <c r="C5" s="18">
        <v>1</v>
      </c>
      <c r="D5" s="18">
        <v>94.772663797607095</v>
      </c>
      <c r="E5" s="18">
        <v>0.27059809200000001</v>
      </c>
      <c r="F5" s="18">
        <v>0.406490087509155</v>
      </c>
      <c r="G5" s="25">
        <v>0.238896369934082</v>
      </c>
      <c r="H5" s="25">
        <v>1</v>
      </c>
      <c r="I5" s="9"/>
      <c r="J5" s="9"/>
      <c r="K5" s="40" t="s">
        <v>10</v>
      </c>
      <c r="L5" s="31"/>
    </row>
    <row r="6" spans="1:12" x14ac:dyDescent="0.25">
      <c r="A6" s="18">
        <v>3</v>
      </c>
      <c r="B6" s="18" t="s">
        <v>280</v>
      </c>
      <c r="C6" s="18">
        <v>1</v>
      </c>
      <c r="D6" s="18">
        <v>97.341713546511798</v>
      </c>
      <c r="E6" s="18">
        <v>0.27133489500000302</v>
      </c>
      <c r="F6" s="18">
        <v>0.39564824104309099</v>
      </c>
      <c r="G6" s="25">
        <v>0.14977741241455</v>
      </c>
      <c r="H6" s="25">
        <v>1</v>
      </c>
      <c r="I6" s="9"/>
      <c r="J6" s="9"/>
      <c r="K6" s="9" t="s">
        <v>13</v>
      </c>
      <c r="L6" s="9" t="s">
        <v>14</v>
      </c>
    </row>
    <row r="7" spans="1:12" x14ac:dyDescent="0.25">
      <c r="A7" s="18">
        <v>4</v>
      </c>
      <c r="B7" s="18" t="s">
        <v>281</v>
      </c>
      <c r="C7" s="18">
        <v>1</v>
      </c>
      <c r="D7" s="18">
        <v>97.117132997403701</v>
      </c>
      <c r="E7" s="18">
        <v>0.27232989699999899</v>
      </c>
      <c r="F7" s="18">
        <v>0.375787973403931</v>
      </c>
      <c r="G7" s="25">
        <v>0.145662546157836</v>
      </c>
      <c r="H7" s="25">
        <v>1</v>
      </c>
      <c r="I7" s="41" t="s">
        <v>16</v>
      </c>
      <c r="J7" s="9" t="s">
        <v>13</v>
      </c>
      <c r="K7" s="9" t="s">
        <v>47</v>
      </c>
      <c r="L7" s="9" t="s">
        <v>41</v>
      </c>
    </row>
    <row r="8" spans="1:12" x14ac:dyDescent="0.25">
      <c r="A8" s="18">
        <v>5</v>
      </c>
      <c r="B8" s="18" t="s">
        <v>282</v>
      </c>
      <c r="C8" s="18">
        <v>1</v>
      </c>
      <c r="D8" s="18">
        <v>79.743690778890794</v>
      </c>
      <c r="E8" s="18">
        <v>0.27739952899999998</v>
      </c>
      <c r="F8" s="18">
        <v>0.418337821960449</v>
      </c>
      <c r="G8" s="25">
        <v>0.13528609275817799</v>
      </c>
      <c r="H8" s="25">
        <v>1</v>
      </c>
      <c r="I8" s="33"/>
      <c r="J8" s="9" t="s">
        <v>14</v>
      </c>
      <c r="K8" s="9" t="s">
        <v>20</v>
      </c>
      <c r="L8" s="9" t="s">
        <v>21</v>
      </c>
    </row>
    <row r="9" spans="1:12" x14ac:dyDescent="0.25">
      <c r="A9" s="18">
        <v>6</v>
      </c>
      <c r="B9" s="18" t="s">
        <v>283</v>
      </c>
      <c r="C9" s="18">
        <v>1</v>
      </c>
      <c r="D9" s="18">
        <v>94.772663797607095</v>
      </c>
      <c r="E9" s="18">
        <v>0.26578267300000002</v>
      </c>
      <c r="F9" s="18">
        <v>0.39777874946594199</v>
      </c>
      <c r="G9" s="25">
        <v>0.14971947669982899</v>
      </c>
      <c r="H9" s="25">
        <v>1</v>
      </c>
    </row>
    <row r="10" spans="1:12" x14ac:dyDescent="0.25">
      <c r="A10" s="18">
        <v>7</v>
      </c>
      <c r="B10" s="18" t="s">
        <v>284</v>
      </c>
      <c r="C10" s="18">
        <v>1</v>
      </c>
      <c r="D10" s="18">
        <v>96.686871591261607</v>
      </c>
      <c r="E10" s="18">
        <v>0.26816677099999697</v>
      </c>
      <c r="F10" s="18">
        <v>0.32972455024719199</v>
      </c>
      <c r="G10" s="25">
        <v>0.14977741241455</v>
      </c>
      <c r="H10" s="25">
        <v>1</v>
      </c>
    </row>
    <row r="11" spans="1:12" x14ac:dyDescent="0.25">
      <c r="A11" s="18">
        <v>8</v>
      </c>
      <c r="B11" s="18" t="s">
        <v>285</v>
      </c>
      <c r="C11" s="18">
        <v>1</v>
      </c>
      <c r="D11" s="18">
        <v>92.2799659612092</v>
      </c>
      <c r="E11" s="18">
        <v>0.27127369499999998</v>
      </c>
      <c r="F11" s="18">
        <v>0.364497900009155</v>
      </c>
      <c r="G11" s="25">
        <v>0.238279819488525</v>
      </c>
      <c r="H11" s="25">
        <v>1</v>
      </c>
    </row>
    <row r="12" spans="1:12" x14ac:dyDescent="0.25">
      <c r="A12" s="18">
        <v>9</v>
      </c>
      <c r="B12" s="18" t="s">
        <v>286</v>
      </c>
      <c r="C12" s="18">
        <v>1</v>
      </c>
      <c r="D12" s="18">
        <v>96.515301578073803</v>
      </c>
      <c r="E12" s="18">
        <v>0.27408157100000002</v>
      </c>
      <c r="F12" s="18">
        <v>0.37763738632202098</v>
      </c>
      <c r="G12" s="25">
        <v>0.15244626998901301</v>
      </c>
      <c r="H12" s="25">
        <v>1</v>
      </c>
    </row>
    <row r="13" spans="1:12" x14ac:dyDescent="0.25">
      <c r="A13" s="18">
        <v>10</v>
      </c>
      <c r="B13" s="18" t="s">
        <v>287</v>
      </c>
      <c r="C13" s="18">
        <v>1</v>
      </c>
      <c r="D13" s="18">
        <v>93.121008403058795</v>
      </c>
      <c r="E13" s="18">
        <v>0.27210608400000103</v>
      </c>
      <c r="F13" s="18">
        <v>0.37343335151672402</v>
      </c>
      <c r="G13" s="25">
        <v>0.175312280654907</v>
      </c>
      <c r="H13" s="25">
        <v>1</v>
      </c>
    </row>
    <row r="14" spans="1:12" x14ac:dyDescent="0.25">
      <c r="A14" s="18">
        <v>11</v>
      </c>
      <c r="B14" s="18" t="s">
        <v>288</v>
      </c>
      <c r="C14" s="18">
        <v>1</v>
      </c>
      <c r="D14" s="18">
        <v>91.394356721064199</v>
      </c>
      <c r="E14" s="18">
        <v>0.27386842099999897</v>
      </c>
      <c r="F14" s="18">
        <v>0.388458251953125</v>
      </c>
      <c r="G14" s="25">
        <v>0.12927961349487299</v>
      </c>
      <c r="H14" s="25">
        <v>1</v>
      </c>
    </row>
    <row r="15" spans="1:12" x14ac:dyDescent="0.25">
      <c r="A15" s="18">
        <v>12</v>
      </c>
      <c r="B15" s="18" t="s">
        <v>289</v>
      </c>
      <c r="C15" s="18">
        <v>1</v>
      </c>
      <c r="D15" s="18">
        <v>96.845622125041501</v>
      </c>
      <c r="E15" s="18">
        <v>0.27111660000000298</v>
      </c>
      <c r="F15" s="18">
        <v>0.375088691711426</v>
      </c>
      <c r="G15" s="25">
        <v>0.196600437164306</v>
      </c>
      <c r="H15" s="25">
        <v>1</v>
      </c>
    </row>
    <row r="16" spans="1:12" x14ac:dyDescent="0.25">
      <c r="A16" s="18">
        <v>13</v>
      </c>
      <c r="B16" s="18" t="s">
        <v>290</v>
      </c>
      <c r="C16" s="18">
        <v>1</v>
      </c>
      <c r="D16" s="18">
        <v>95.815088898814096</v>
      </c>
      <c r="E16" s="18">
        <v>0.27591148199999999</v>
      </c>
      <c r="F16" s="18">
        <v>0.36561417579650901</v>
      </c>
      <c r="G16" s="25">
        <v>0.12053799629211399</v>
      </c>
      <c r="H16" s="25">
        <v>1</v>
      </c>
    </row>
    <row r="17" spans="1:8" ht="13.2" x14ac:dyDescent="0.25">
      <c r="A17" s="18">
        <v>14</v>
      </c>
      <c r="B17" s="18" t="s">
        <v>291</v>
      </c>
      <c r="C17" s="18">
        <v>1</v>
      </c>
      <c r="D17" s="18">
        <v>91.064147919634294</v>
      </c>
      <c r="E17" s="18">
        <v>0.26502066599999802</v>
      </c>
      <c r="F17" s="18">
        <v>0.41965055465698198</v>
      </c>
      <c r="G17" s="25">
        <v>0.32040739059448198</v>
      </c>
      <c r="H17" s="25">
        <v>1</v>
      </c>
    </row>
    <row r="18" spans="1:8" ht="13.2" x14ac:dyDescent="0.25">
      <c r="A18" s="18">
        <v>15</v>
      </c>
      <c r="B18" s="18" t="s">
        <v>292</v>
      </c>
      <c r="C18" s="18">
        <v>1</v>
      </c>
      <c r="D18" s="18">
        <v>91.274942432964806</v>
      </c>
      <c r="E18" s="18">
        <v>0.27177860000000098</v>
      </c>
      <c r="F18" s="18">
        <v>0.40922617912292503</v>
      </c>
      <c r="G18" s="25">
        <v>0.15474820137023901</v>
      </c>
      <c r="H18" s="25">
        <v>1</v>
      </c>
    </row>
    <row r="20" spans="1:8" ht="13.2" x14ac:dyDescent="0.25">
      <c r="E20" s="23">
        <f t="shared" ref="E20:G20" si="0">AVERAGE(E4:E18)</f>
        <v>0.27093506013333346</v>
      </c>
      <c r="F20" s="23">
        <f t="shared" si="0"/>
        <v>0.3860407988230386</v>
      </c>
      <c r="G20" s="23">
        <f t="shared" si="0"/>
        <v>0.17548080853053455</v>
      </c>
    </row>
    <row r="22" spans="1:8" ht="13.2" x14ac:dyDescent="0.25">
      <c r="F22" s="23">
        <f>SUM(E20,F20)</f>
        <v>0.65697585895637212</v>
      </c>
      <c r="G22" s="23">
        <f>SUM(E20,G20)</f>
        <v>0.44641586866386801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22"/>
  <sheetViews>
    <sheetView workbookViewId="0"/>
  </sheetViews>
  <sheetFormatPr defaultColWidth="14.44140625" defaultRowHeight="15.75" customHeight="1" x14ac:dyDescent="0.25"/>
  <cols>
    <col min="6" max="6" width="20.33203125" customWidth="1"/>
  </cols>
  <sheetData>
    <row r="1" spans="1:12" ht="15.75" customHeight="1" x14ac:dyDescent="0.3">
      <c r="A1" s="44" t="s">
        <v>293</v>
      </c>
      <c r="B1" s="28"/>
      <c r="C1" s="28"/>
      <c r="D1" s="28"/>
      <c r="E1" s="28"/>
    </row>
    <row r="3" spans="1:12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F3" s="18" t="s">
        <v>181</v>
      </c>
      <c r="G3" s="25" t="s">
        <v>260</v>
      </c>
      <c r="H3" s="18" t="s">
        <v>261</v>
      </c>
      <c r="I3" s="34" t="s">
        <v>48</v>
      </c>
      <c r="J3" s="35"/>
      <c r="K3" s="35"/>
      <c r="L3" s="36"/>
    </row>
    <row r="4" spans="1:12" x14ac:dyDescent="0.25">
      <c r="A4" s="18">
        <v>1</v>
      </c>
      <c r="B4" s="18" t="s">
        <v>294</v>
      </c>
      <c r="C4" s="18">
        <v>1</v>
      </c>
      <c r="D4" s="18">
        <v>82.302724399760294</v>
      </c>
      <c r="E4" s="18">
        <v>0.26654209000000001</v>
      </c>
      <c r="F4" s="18">
        <v>0.38086247444152799</v>
      </c>
      <c r="G4" s="25">
        <v>0.24045610427856401</v>
      </c>
      <c r="H4" s="25">
        <v>1</v>
      </c>
      <c r="I4" s="37"/>
      <c r="J4" s="38"/>
      <c r="K4" s="38"/>
      <c r="L4" s="39"/>
    </row>
    <row r="5" spans="1:12" x14ac:dyDescent="0.25">
      <c r="A5" s="18">
        <v>2</v>
      </c>
      <c r="B5" s="18" t="s">
        <v>295</v>
      </c>
      <c r="C5" s="18">
        <v>1</v>
      </c>
      <c r="D5" s="18">
        <v>84.395260260606605</v>
      </c>
      <c r="E5" s="18">
        <v>0.270971617000001</v>
      </c>
      <c r="F5" s="18">
        <v>0.40271878242492698</v>
      </c>
      <c r="G5" s="25">
        <v>0.12651658058166501</v>
      </c>
      <c r="H5" s="25">
        <v>0</v>
      </c>
      <c r="I5" s="9"/>
      <c r="J5" s="9"/>
      <c r="K5" s="40" t="s">
        <v>10</v>
      </c>
      <c r="L5" s="31"/>
    </row>
    <row r="6" spans="1:12" x14ac:dyDescent="0.25">
      <c r="A6" s="18">
        <v>3</v>
      </c>
      <c r="B6" s="18" t="s">
        <v>296</v>
      </c>
      <c r="C6" s="18">
        <v>1</v>
      </c>
      <c r="D6" s="18">
        <v>95.750115565192104</v>
      </c>
      <c r="E6" s="18">
        <v>0.26701401100000099</v>
      </c>
      <c r="F6" s="18">
        <v>0.41862511634826699</v>
      </c>
      <c r="G6" s="25">
        <v>0.123079776763916</v>
      </c>
      <c r="H6" s="25">
        <v>1</v>
      </c>
      <c r="I6" s="9"/>
      <c r="J6" s="9"/>
      <c r="K6" s="9" t="s">
        <v>13</v>
      </c>
      <c r="L6" s="9" t="s">
        <v>14</v>
      </c>
    </row>
    <row r="7" spans="1:12" x14ac:dyDescent="0.25">
      <c r="A7" s="18">
        <v>4</v>
      </c>
      <c r="B7" s="18" t="s">
        <v>297</v>
      </c>
      <c r="C7" s="18">
        <v>1</v>
      </c>
      <c r="D7" s="18">
        <v>76.416473956672206</v>
      </c>
      <c r="E7" s="18">
        <v>0.26526218399999901</v>
      </c>
      <c r="F7" s="18">
        <v>0.43369841575622597</v>
      </c>
      <c r="G7" s="25">
        <v>0.126235961914062</v>
      </c>
      <c r="H7" s="25">
        <v>1</v>
      </c>
      <c r="I7" s="41" t="s">
        <v>16</v>
      </c>
      <c r="J7" s="9" t="s">
        <v>13</v>
      </c>
      <c r="K7" s="16" t="s">
        <v>40</v>
      </c>
      <c r="L7" s="16" t="s">
        <v>18</v>
      </c>
    </row>
    <row r="8" spans="1:12" x14ac:dyDescent="0.25">
      <c r="A8" s="18">
        <v>5</v>
      </c>
      <c r="B8" s="18" t="s">
        <v>298</v>
      </c>
      <c r="C8" s="18">
        <v>1</v>
      </c>
      <c r="D8" s="18">
        <v>92.846977055033705</v>
      </c>
      <c r="E8" s="18">
        <v>0.27124281099999997</v>
      </c>
      <c r="F8" s="18">
        <v>0.40177845954894997</v>
      </c>
      <c r="G8" s="25">
        <v>0.146288156509399</v>
      </c>
      <c r="H8" s="25">
        <v>1</v>
      </c>
      <c r="I8" s="33"/>
      <c r="J8" s="9" t="s">
        <v>14</v>
      </c>
      <c r="K8" s="9" t="s">
        <v>20</v>
      </c>
      <c r="L8" s="9" t="s">
        <v>21</v>
      </c>
    </row>
    <row r="9" spans="1:12" x14ac:dyDescent="0.25">
      <c r="A9" s="18">
        <v>6</v>
      </c>
      <c r="B9" s="18" t="s">
        <v>299</v>
      </c>
      <c r="C9" s="18">
        <v>1</v>
      </c>
      <c r="D9" s="18">
        <v>85.0996209878722</v>
      </c>
      <c r="E9" s="18">
        <v>0.27334771699999999</v>
      </c>
      <c r="F9" s="18">
        <v>0.407114267349243</v>
      </c>
      <c r="G9" s="25">
        <v>0.236488342285156</v>
      </c>
      <c r="H9" s="25">
        <v>1</v>
      </c>
      <c r="I9" s="25">
        <v>0</v>
      </c>
    </row>
    <row r="10" spans="1:12" x14ac:dyDescent="0.25">
      <c r="A10" s="18">
        <v>7</v>
      </c>
      <c r="B10" s="18" t="s">
        <v>300</v>
      </c>
      <c r="C10" s="18">
        <v>1</v>
      </c>
      <c r="D10" s="18">
        <v>94.761619704296507</v>
      </c>
      <c r="E10" s="18">
        <v>0.27066791100000398</v>
      </c>
      <c r="F10" s="18">
        <v>0.40450930595397999</v>
      </c>
      <c r="G10" s="25">
        <v>0.156231880187988</v>
      </c>
      <c r="H10" s="25">
        <v>1</v>
      </c>
    </row>
    <row r="11" spans="1:12" x14ac:dyDescent="0.25">
      <c r="A11" s="18">
        <v>8</v>
      </c>
      <c r="B11" s="18" t="s">
        <v>301</v>
      </c>
      <c r="C11" s="18">
        <v>1</v>
      </c>
      <c r="D11" s="18">
        <v>95.000527500170605</v>
      </c>
      <c r="E11" s="18">
        <v>0.26759785899999999</v>
      </c>
      <c r="F11" s="18">
        <v>0.43960499763488797</v>
      </c>
      <c r="G11" s="25">
        <v>0.13759493827819799</v>
      </c>
      <c r="H11" s="25">
        <v>1</v>
      </c>
    </row>
    <row r="12" spans="1:12" x14ac:dyDescent="0.25">
      <c r="A12" s="18">
        <v>9</v>
      </c>
      <c r="B12" s="18" t="s">
        <v>302</v>
      </c>
      <c r="C12" s="18">
        <v>1</v>
      </c>
      <c r="D12" s="18">
        <v>94.557851618368801</v>
      </c>
      <c r="E12" s="18">
        <v>0.27431723999999802</v>
      </c>
      <c r="F12" s="18">
        <v>0.39120411872863797</v>
      </c>
      <c r="G12" s="25">
        <v>0.127555847167968</v>
      </c>
      <c r="H12" s="25">
        <v>1</v>
      </c>
    </row>
    <row r="13" spans="1:12" x14ac:dyDescent="0.25">
      <c r="A13" s="18">
        <v>10</v>
      </c>
      <c r="B13" s="18" t="s">
        <v>303</v>
      </c>
      <c r="C13" s="18">
        <v>1</v>
      </c>
      <c r="D13" s="18">
        <v>91.626585087415805</v>
      </c>
      <c r="E13" s="18">
        <v>0.26943047399999998</v>
      </c>
      <c r="F13" s="18">
        <v>0.35464239120483398</v>
      </c>
      <c r="G13" s="25">
        <v>0.12013506889343201</v>
      </c>
      <c r="H13" s="25">
        <v>1</v>
      </c>
    </row>
    <row r="14" spans="1:12" x14ac:dyDescent="0.25">
      <c r="A14" s="18">
        <v>11</v>
      </c>
      <c r="B14" s="18" t="s">
        <v>304</v>
      </c>
      <c r="C14" s="18">
        <v>1</v>
      </c>
      <c r="D14" s="18">
        <v>96.306467766755404</v>
      </c>
      <c r="E14" s="18">
        <v>0.26758346699999802</v>
      </c>
      <c r="F14" s="18">
        <v>0.41338801383972201</v>
      </c>
      <c r="G14" s="25">
        <v>0.270908832550048</v>
      </c>
      <c r="H14" s="25">
        <v>1</v>
      </c>
    </row>
    <row r="15" spans="1:12" x14ac:dyDescent="0.25">
      <c r="A15" s="18">
        <v>12</v>
      </c>
      <c r="B15" s="18" t="s">
        <v>305</v>
      </c>
      <c r="C15" s="18">
        <v>1</v>
      </c>
      <c r="D15" s="18">
        <v>86.569293189118</v>
      </c>
      <c r="E15" s="18">
        <v>0.26646618999999899</v>
      </c>
      <c r="F15" s="18">
        <v>0.36780261993408198</v>
      </c>
      <c r="G15" s="25">
        <v>0.14328050613403301</v>
      </c>
      <c r="H15" s="25">
        <v>1</v>
      </c>
    </row>
    <row r="16" spans="1:12" x14ac:dyDescent="0.25">
      <c r="A16" s="18">
        <v>13</v>
      </c>
      <c r="B16" s="18" t="s">
        <v>306</v>
      </c>
      <c r="C16" s="18">
        <v>1</v>
      </c>
      <c r="D16" s="18">
        <v>97.788409698670407</v>
      </c>
      <c r="E16" s="18">
        <v>0.27280188500000002</v>
      </c>
      <c r="F16" s="18">
        <v>0.41664600372314498</v>
      </c>
      <c r="G16" s="25">
        <v>0.13399958610534601</v>
      </c>
      <c r="H16" s="25">
        <v>1</v>
      </c>
    </row>
    <row r="17" spans="1:8" ht="13.2" x14ac:dyDescent="0.25">
      <c r="A17" s="18">
        <v>14</v>
      </c>
      <c r="B17" s="18" t="s">
        <v>307</v>
      </c>
      <c r="C17" s="18">
        <v>1</v>
      </c>
      <c r="D17" s="18">
        <v>92.985564930363395</v>
      </c>
      <c r="E17" s="18">
        <v>0.26044917299999798</v>
      </c>
      <c r="F17" s="18">
        <v>0.40113258361816401</v>
      </c>
      <c r="G17" s="25">
        <v>0.144357919692993</v>
      </c>
      <c r="H17" s="25">
        <v>1</v>
      </c>
    </row>
    <row r="18" spans="1:8" ht="13.2" x14ac:dyDescent="0.25">
      <c r="A18" s="18">
        <v>15</v>
      </c>
      <c r="B18" s="18" t="s">
        <v>308</v>
      </c>
      <c r="C18" s="18">
        <v>1</v>
      </c>
      <c r="D18" s="18">
        <v>91.556996649328894</v>
      </c>
      <c r="E18" s="18">
        <v>0.26642191999999898</v>
      </c>
      <c r="F18" s="18">
        <v>0.37342500686645502</v>
      </c>
      <c r="G18" s="25">
        <v>0.12967371940612701</v>
      </c>
      <c r="H18" s="25">
        <v>1</v>
      </c>
    </row>
    <row r="20" spans="1:8" ht="13.2" x14ac:dyDescent="0.25">
      <c r="E20" s="23">
        <f>AVERAGE(E4:E18)</f>
        <v>0.26867443659999979</v>
      </c>
      <c r="F20" s="23">
        <f t="shared" ref="F20:G20" si="0">AVERAGE(F4:F19)</f>
        <v>0.40047683715820326</v>
      </c>
      <c r="G20" s="23">
        <f t="shared" si="0"/>
        <v>0.157520214716593</v>
      </c>
    </row>
    <row r="22" spans="1:8" ht="13.2" x14ac:dyDescent="0.25">
      <c r="F22" s="23">
        <f>SUM(E20,F20)</f>
        <v>0.66915127375820305</v>
      </c>
      <c r="G22" s="23">
        <f>SUM(E20,G20)</f>
        <v>0.42619465131659279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23"/>
  <sheetViews>
    <sheetView workbookViewId="0"/>
  </sheetViews>
  <sheetFormatPr defaultColWidth="14.44140625" defaultRowHeight="15.75" customHeight="1" x14ac:dyDescent="0.25"/>
  <cols>
    <col min="5" max="5" width="15.5546875" customWidth="1"/>
    <col min="6" max="6" width="20.33203125" customWidth="1"/>
  </cols>
  <sheetData>
    <row r="1" spans="1:12" ht="15.75" customHeight="1" x14ac:dyDescent="0.3">
      <c r="A1" s="44" t="s">
        <v>309</v>
      </c>
      <c r="B1" s="28"/>
      <c r="C1" s="28"/>
      <c r="D1" s="28"/>
      <c r="E1" s="28"/>
    </row>
    <row r="3" spans="1:12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310</v>
      </c>
      <c r="F3" s="25" t="s">
        <v>181</v>
      </c>
      <c r="G3" s="25" t="s">
        <v>260</v>
      </c>
      <c r="H3" s="18" t="s">
        <v>261</v>
      </c>
      <c r="I3" s="34" t="s">
        <v>49</v>
      </c>
      <c r="J3" s="35"/>
      <c r="K3" s="35"/>
      <c r="L3" s="36"/>
    </row>
    <row r="4" spans="1:12" x14ac:dyDescent="0.25">
      <c r="A4" s="18">
        <v>1</v>
      </c>
      <c r="B4" s="18" t="s">
        <v>311</v>
      </c>
      <c r="C4" s="18">
        <v>1</v>
      </c>
      <c r="D4" s="18">
        <v>75.153139832881195</v>
      </c>
      <c r="E4" s="18">
        <v>0.25963291300000102</v>
      </c>
      <c r="F4" s="18">
        <v>0.38324642181396501</v>
      </c>
      <c r="G4" s="18">
        <v>0.142138481140136</v>
      </c>
      <c r="H4" s="18">
        <v>1</v>
      </c>
      <c r="I4" s="37"/>
      <c r="J4" s="38"/>
      <c r="K4" s="38"/>
      <c r="L4" s="39"/>
    </row>
    <row r="5" spans="1:12" x14ac:dyDescent="0.25">
      <c r="A5" s="18">
        <v>2</v>
      </c>
      <c r="B5" s="18" t="s">
        <v>312</v>
      </c>
      <c r="C5" s="18">
        <v>1</v>
      </c>
      <c r="D5" s="18">
        <v>69.446242834038998</v>
      </c>
      <c r="E5" s="18">
        <v>0.26430885799999998</v>
      </c>
      <c r="F5" s="18">
        <v>0.43674206733703602</v>
      </c>
      <c r="G5" s="18">
        <v>0.213096618652343</v>
      </c>
      <c r="H5" s="18">
        <v>1</v>
      </c>
      <c r="I5" s="9"/>
      <c r="J5" s="9"/>
      <c r="K5" s="40" t="s">
        <v>10</v>
      </c>
      <c r="L5" s="31"/>
    </row>
    <row r="6" spans="1:12" x14ac:dyDescent="0.25">
      <c r="A6" s="18">
        <v>3</v>
      </c>
      <c r="B6" s="18" t="s">
        <v>313</v>
      </c>
      <c r="C6" s="18">
        <v>1</v>
      </c>
      <c r="D6" s="18">
        <v>96.158651541236594</v>
      </c>
      <c r="E6" s="18">
        <v>0.26160849199999697</v>
      </c>
      <c r="F6" s="18">
        <v>0.39107251167297402</v>
      </c>
      <c r="G6" s="18">
        <v>0.14534640312194799</v>
      </c>
      <c r="H6" s="18">
        <v>1</v>
      </c>
      <c r="I6" s="9"/>
      <c r="J6" s="9"/>
      <c r="K6" s="9" t="s">
        <v>13</v>
      </c>
      <c r="L6" s="9" t="s">
        <v>14</v>
      </c>
    </row>
    <row r="7" spans="1:12" x14ac:dyDescent="0.25">
      <c r="A7" s="18">
        <v>4</v>
      </c>
      <c r="B7" s="18" t="s">
        <v>314</v>
      </c>
      <c r="C7" s="18">
        <v>1</v>
      </c>
      <c r="D7" s="18">
        <v>91.452451356094699</v>
      </c>
      <c r="E7" s="18">
        <v>0.27196197799999799</v>
      </c>
      <c r="F7" s="18">
        <v>0.361263036727905</v>
      </c>
      <c r="G7" s="18">
        <v>0.142138481140136</v>
      </c>
      <c r="H7" s="18">
        <v>1</v>
      </c>
      <c r="I7" s="41" t="s">
        <v>16</v>
      </c>
      <c r="J7" s="9" t="s">
        <v>13</v>
      </c>
      <c r="K7" s="16" t="s">
        <v>43</v>
      </c>
      <c r="L7" s="16" t="s">
        <v>18</v>
      </c>
    </row>
    <row r="8" spans="1:12" x14ac:dyDescent="0.25">
      <c r="A8" s="18">
        <v>5</v>
      </c>
      <c r="B8" s="18" t="s">
        <v>315</v>
      </c>
      <c r="C8" s="18">
        <v>1</v>
      </c>
      <c r="D8" s="18">
        <v>75.656200423723206</v>
      </c>
      <c r="E8" s="18">
        <v>0.27035752799999802</v>
      </c>
      <c r="F8" s="18">
        <v>0.436623334884644</v>
      </c>
      <c r="G8" s="18">
        <v>0.16025114059448201</v>
      </c>
      <c r="H8" s="18">
        <v>1</v>
      </c>
      <c r="I8" s="33"/>
      <c r="J8" s="9" t="s">
        <v>14</v>
      </c>
      <c r="K8" s="9" t="s">
        <v>20</v>
      </c>
      <c r="L8" s="9" t="s">
        <v>21</v>
      </c>
    </row>
    <row r="9" spans="1:12" x14ac:dyDescent="0.25">
      <c r="A9" s="18">
        <v>6</v>
      </c>
      <c r="B9" s="18" t="s">
        <v>316</v>
      </c>
      <c r="C9" s="18">
        <v>1</v>
      </c>
      <c r="D9" s="18">
        <v>89.850104088509795</v>
      </c>
      <c r="E9" s="18">
        <v>0.27434658000000001</v>
      </c>
      <c r="F9" s="18">
        <v>0.432483911514282</v>
      </c>
      <c r="G9" s="18">
        <v>0.23932981491088801</v>
      </c>
      <c r="H9" s="18">
        <v>1</v>
      </c>
    </row>
    <row r="10" spans="1:12" x14ac:dyDescent="0.25">
      <c r="A10" s="18">
        <v>7</v>
      </c>
      <c r="B10" s="18" t="s">
        <v>317</v>
      </c>
      <c r="C10" s="18">
        <v>1</v>
      </c>
      <c r="D10" s="18">
        <v>61.996317447147298</v>
      </c>
      <c r="E10" s="18">
        <v>0.261569470999998</v>
      </c>
      <c r="F10" s="18">
        <v>0.41175103187561002</v>
      </c>
      <c r="G10" s="18">
        <v>0.15178656578063901</v>
      </c>
      <c r="H10" s="18">
        <v>1</v>
      </c>
    </row>
    <row r="11" spans="1:12" x14ac:dyDescent="0.25">
      <c r="A11" s="18">
        <v>8</v>
      </c>
      <c r="B11" s="18" t="s">
        <v>318</v>
      </c>
      <c r="C11" s="18">
        <v>1</v>
      </c>
      <c r="D11" s="18">
        <v>95.115066324762196</v>
      </c>
      <c r="E11" s="18">
        <v>0.27013488100000099</v>
      </c>
      <c r="F11" s="18">
        <v>0.371339321136475</v>
      </c>
      <c r="G11" s="18">
        <v>0.14817547798156699</v>
      </c>
      <c r="H11" s="18">
        <v>1</v>
      </c>
    </row>
    <row r="12" spans="1:12" x14ac:dyDescent="0.25">
      <c r="A12" s="18">
        <v>10</v>
      </c>
      <c r="B12" s="18" t="s">
        <v>319</v>
      </c>
      <c r="C12" s="18">
        <v>1</v>
      </c>
      <c r="D12" s="18">
        <v>91.813642734487601</v>
      </c>
      <c r="E12" s="18">
        <v>0.26220656099999901</v>
      </c>
      <c r="F12" s="18">
        <v>0.37411427497863797</v>
      </c>
      <c r="G12" s="18">
        <v>0.15178656578063901</v>
      </c>
      <c r="H12" s="18">
        <v>1</v>
      </c>
    </row>
    <row r="13" spans="1:12" x14ac:dyDescent="0.25">
      <c r="A13" s="18">
        <v>11</v>
      </c>
      <c r="B13" s="18" t="s">
        <v>320</v>
      </c>
      <c r="C13" s="18">
        <v>1</v>
      </c>
      <c r="D13" s="18">
        <v>82.555918283970101</v>
      </c>
      <c r="E13" s="18">
        <v>0.25896848500000003</v>
      </c>
      <c r="F13" s="18">
        <v>0.40377640724182101</v>
      </c>
      <c r="G13" s="18">
        <v>0.14594292640685999</v>
      </c>
      <c r="H13" s="18">
        <v>1</v>
      </c>
    </row>
    <row r="14" spans="1:12" x14ac:dyDescent="0.25">
      <c r="A14" s="18">
        <v>12</v>
      </c>
      <c r="B14" s="18" t="s">
        <v>321</v>
      </c>
      <c r="C14" s="18">
        <v>1</v>
      </c>
      <c r="D14" s="18">
        <v>74.924321657038504</v>
      </c>
      <c r="E14" s="18">
        <v>0.269577707000003</v>
      </c>
      <c r="F14" s="18">
        <v>0.38866281509399397</v>
      </c>
      <c r="G14" s="18">
        <v>0.249485254287719</v>
      </c>
      <c r="H14" s="18">
        <v>1</v>
      </c>
    </row>
    <row r="15" spans="1:12" x14ac:dyDescent="0.25">
      <c r="A15" s="18">
        <v>13</v>
      </c>
      <c r="B15" s="18" t="s">
        <v>322</v>
      </c>
      <c r="C15" s="18">
        <v>1</v>
      </c>
      <c r="D15" s="18">
        <v>57.916722967741499</v>
      </c>
      <c r="E15" s="18">
        <v>0.26779275600000202</v>
      </c>
      <c r="F15" s="18">
        <v>0.36372065544128401</v>
      </c>
      <c r="G15" s="18">
        <v>0.13358902931213301</v>
      </c>
      <c r="H15" s="18">
        <v>1</v>
      </c>
    </row>
    <row r="16" spans="1:12" x14ac:dyDescent="0.25">
      <c r="A16" s="18">
        <v>14</v>
      </c>
      <c r="B16" s="18" t="s">
        <v>323</v>
      </c>
      <c r="C16" s="18">
        <v>0</v>
      </c>
      <c r="D16" s="18">
        <v>33.258108406968397</v>
      </c>
      <c r="E16" s="18">
        <v>0.26715536499999698</v>
      </c>
      <c r="F16" s="18">
        <v>0.41746687889099099</v>
      </c>
      <c r="G16" s="18">
        <v>0.13676095008850001</v>
      </c>
      <c r="H16" s="18">
        <v>1</v>
      </c>
    </row>
    <row r="17" spans="1:9" ht="13.2" x14ac:dyDescent="0.25">
      <c r="A17" s="18">
        <v>15</v>
      </c>
      <c r="B17" s="18" t="s">
        <v>324</v>
      </c>
      <c r="C17" s="18">
        <v>1</v>
      </c>
      <c r="D17" s="18">
        <v>63.7537954959245</v>
      </c>
      <c r="E17" s="18">
        <v>0.26774370200000103</v>
      </c>
      <c r="F17" s="18">
        <v>0.33998727798461897</v>
      </c>
      <c r="G17" s="18">
        <v>0.17105984687805101</v>
      </c>
      <c r="H17" s="18">
        <v>1</v>
      </c>
      <c r="I17" s="25">
        <v>0</v>
      </c>
    </row>
    <row r="18" spans="1:9" ht="13.2" x14ac:dyDescent="0.25">
      <c r="A18" s="18">
        <v>16</v>
      </c>
      <c r="B18" s="18" t="s">
        <v>325</v>
      </c>
      <c r="C18" s="18">
        <v>1</v>
      </c>
      <c r="D18" s="18">
        <v>96.692337905403704</v>
      </c>
      <c r="E18" s="18">
        <v>0.27118922200000001</v>
      </c>
      <c r="F18" s="18">
        <v>0.39365196228027299</v>
      </c>
      <c r="G18" s="18">
        <v>0.22264480590820299</v>
      </c>
      <c r="H18" s="18">
        <v>1</v>
      </c>
    </row>
    <row r="19" spans="1:9" ht="13.2" x14ac:dyDescent="0.25">
      <c r="A19" s="18">
        <v>17</v>
      </c>
      <c r="B19" s="18" t="s">
        <v>326</v>
      </c>
      <c r="C19" s="18">
        <v>1</v>
      </c>
      <c r="D19" s="18">
        <v>93.812436026461</v>
      </c>
      <c r="E19" s="18">
        <v>0.265810203999997</v>
      </c>
      <c r="F19" s="18">
        <v>0.38957166671752902</v>
      </c>
      <c r="G19" s="18">
        <v>0.17024946212768499</v>
      </c>
      <c r="H19" s="18">
        <v>1</v>
      </c>
    </row>
    <row r="21" spans="1:9" ht="13.2" x14ac:dyDescent="0.25">
      <c r="E21" s="23">
        <f t="shared" ref="E21:G21" si="0">AVERAGE(E4:E19)</f>
        <v>0.2665227939374995</v>
      </c>
      <c r="F21" s="23">
        <f t="shared" si="0"/>
        <v>0.39346709847450256</v>
      </c>
      <c r="G21" s="23">
        <f t="shared" si="0"/>
        <v>0.17023636400699557</v>
      </c>
    </row>
    <row r="23" spans="1:9" ht="13.2" x14ac:dyDescent="0.25">
      <c r="F23" s="23">
        <f>SUM(E21,F21)</f>
        <v>0.65998989241200201</v>
      </c>
      <c r="G23" s="23">
        <f>SUM(E21,G21)</f>
        <v>0.43675915794449505</v>
      </c>
    </row>
  </sheetData>
  <mergeCells count="4">
    <mergeCell ref="I3:L4"/>
    <mergeCell ref="K5:L5"/>
    <mergeCell ref="I7:I8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50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G3" s="45" t="s">
        <v>7</v>
      </c>
      <c r="H3" s="28"/>
      <c r="I3" s="28"/>
      <c r="J3" s="28"/>
    </row>
    <row r="4" spans="1:10" x14ac:dyDescent="0.25">
      <c r="A4" s="18">
        <v>1</v>
      </c>
      <c r="B4" s="18" t="s">
        <v>56</v>
      </c>
      <c r="C4" s="18">
        <v>1</v>
      </c>
      <c r="D4" s="18">
        <v>94.361712140401806</v>
      </c>
      <c r="E4" s="18">
        <v>0.25075557900000001</v>
      </c>
      <c r="G4" s="20"/>
      <c r="H4" s="20"/>
      <c r="I4" s="46" t="s">
        <v>10</v>
      </c>
      <c r="J4" s="28"/>
    </row>
    <row r="5" spans="1:10" x14ac:dyDescent="0.25">
      <c r="A5" s="18">
        <v>2</v>
      </c>
      <c r="B5" s="18" t="s">
        <v>57</v>
      </c>
      <c r="C5" s="18">
        <v>1</v>
      </c>
      <c r="D5" s="18">
        <v>87.407907208165994</v>
      </c>
      <c r="E5" s="18">
        <v>0.25005386400000901</v>
      </c>
      <c r="G5" s="20"/>
      <c r="H5" s="20"/>
      <c r="I5" s="20" t="s">
        <v>13</v>
      </c>
      <c r="J5" s="20" t="s">
        <v>14</v>
      </c>
    </row>
    <row r="6" spans="1:10" x14ac:dyDescent="0.25">
      <c r="A6" s="18">
        <v>3</v>
      </c>
      <c r="B6" s="18" t="s">
        <v>58</v>
      </c>
      <c r="C6" s="18">
        <v>1</v>
      </c>
      <c r="D6" s="18">
        <v>88.534782746889107</v>
      </c>
      <c r="E6" s="18">
        <v>0.26197235099999699</v>
      </c>
      <c r="G6" s="45" t="s">
        <v>16</v>
      </c>
      <c r="H6" s="20" t="s">
        <v>13</v>
      </c>
      <c r="I6" s="22" t="s">
        <v>17</v>
      </c>
      <c r="J6" s="22" t="s">
        <v>18</v>
      </c>
    </row>
    <row r="7" spans="1:10" x14ac:dyDescent="0.25">
      <c r="A7" s="18">
        <v>4</v>
      </c>
      <c r="B7" s="18" t="s">
        <v>59</v>
      </c>
      <c r="C7" s="18">
        <v>1</v>
      </c>
      <c r="D7" s="18">
        <v>86.263998267246606</v>
      </c>
      <c r="E7" s="18">
        <v>0.26019603899999999</v>
      </c>
      <c r="G7" s="28"/>
      <c r="H7" s="20" t="s">
        <v>14</v>
      </c>
      <c r="I7" s="19" t="s">
        <v>20</v>
      </c>
      <c r="J7" s="19" t="s">
        <v>21</v>
      </c>
    </row>
    <row r="8" spans="1:10" x14ac:dyDescent="0.25">
      <c r="A8" s="18">
        <v>5</v>
      </c>
      <c r="B8" s="18" t="s">
        <v>60</v>
      </c>
      <c r="C8" s="18">
        <v>1</v>
      </c>
      <c r="D8" s="18">
        <v>72.685900436847703</v>
      </c>
      <c r="E8" s="18">
        <v>0.25580678699999698</v>
      </c>
    </row>
    <row r="9" spans="1:10" x14ac:dyDescent="0.25">
      <c r="A9" s="18">
        <v>6</v>
      </c>
      <c r="B9" s="18" t="s">
        <v>61</v>
      </c>
      <c r="C9" s="18">
        <v>1</v>
      </c>
      <c r="D9" s="18">
        <v>87.925291664176697</v>
      </c>
      <c r="E9" s="18">
        <v>0.252267446000005</v>
      </c>
    </row>
    <row r="10" spans="1:10" x14ac:dyDescent="0.25">
      <c r="A10" s="18">
        <v>7</v>
      </c>
      <c r="B10" s="18" t="s">
        <v>62</v>
      </c>
      <c r="C10" s="18">
        <v>1</v>
      </c>
      <c r="D10" s="18">
        <v>87.251984804611297</v>
      </c>
      <c r="E10" s="18">
        <v>0.26325443500000001</v>
      </c>
    </row>
    <row r="11" spans="1:10" x14ac:dyDescent="0.25">
      <c r="A11" s="18">
        <v>8</v>
      </c>
      <c r="B11" s="18" t="s">
        <v>63</v>
      </c>
      <c r="C11" s="18">
        <v>1</v>
      </c>
      <c r="D11" s="18">
        <v>59.435184540054102</v>
      </c>
      <c r="E11" s="18">
        <v>0.25887229699999598</v>
      </c>
    </row>
    <row r="12" spans="1:10" x14ac:dyDescent="0.25">
      <c r="A12" s="18">
        <v>9</v>
      </c>
      <c r="B12" s="18" t="s">
        <v>64</v>
      </c>
      <c r="C12" s="18">
        <v>1</v>
      </c>
      <c r="D12" s="18">
        <v>65.402581171258007</v>
      </c>
      <c r="E12" s="18">
        <v>0.25613405699999697</v>
      </c>
    </row>
    <row r="13" spans="1:10" x14ac:dyDescent="0.25">
      <c r="A13" s="18">
        <v>10</v>
      </c>
      <c r="B13" s="18" t="s">
        <v>65</v>
      </c>
      <c r="C13" s="18">
        <v>1</v>
      </c>
      <c r="D13" s="18">
        <v>71.934107715265299</v>
      </c>
      <c r="E13" s="18">
        <v>0.25165776400000101</v>
      </c>
    </row>
    <row r="14" spans="1:10" x14ac:dyDescent="0.25">
      <c r="A14" s="18">
        <v>11</v>
      </c>
      <c r="B14" s="18" t="s">
        <v>66</v>
      </c>
      <c r="C14" s="18">
        <v>1</v>
      </c>
      <c r="D14" s="18">
        <v>72.877309265385804</v>
      </c>
      <c r="E14" s="18">
        <v>0.26141120099999798</v>
      </c>
    </row>
    <row r="15" spans="1:10" x14ac:dyDescent="0.25">
      <c r="A15" s="18">
        <v>12</v>
      </c>
      <c r="B15" s="18" t="s">
        <v>67</v>
      </c>
      <c r="C15" s="18">
        <v>1</v>
      </c>
      <c r="D15" s="18">
        <v>99.215443626675594</v>
      </c>
      <c r="E15" s="18">
        <v>0.25855151399999698</v>
      </c>
    </row>
    <row r="16" spans="1:10" x14ac:dyDescent="0.25">
      <c r="A16" s="18">
        <v>13</v>
      </c>
      <c r="B16" s="18" t="s">
        <v>68</v>
      </c>
      <c r="C16" s="18">
        <v>1</v>
      </c>
      <c r="D16" s="18">
        <v>72.426761659325607</v>
      </c>
      <c r="E16" s="18">
        <v>0.25782310899999999</v>
      </c>
    </row>
    <row r="17" spans="1:5" ht="13.2" x14ac:dyDescent="0.25">
      <c r="A17" s="18">
        <v>14</v>
      </c>
      <c r="B17" s="18" t="s">
        <v>69</v>
      </c>
      <c r="C17" s="18">
        <v>1</v>
      </c>
      <c r="D17" s="18">
        <v>84.294235776679102</v>
      </c>
      <c r="E17" s="18">
        <v>0.25389993999999999</v>
      </c>
    </row>
    <row r="18" spans="1:5" ht="13.2" x14ac:dyDescent="0.25">
      <c r="A18" s="18">
        <v>15</v>
      </c>
      <c r="B18" s="18" t="s">
        <v>70</v>
      </c>
      <c r="C18" s="18">
        <v>1</v>
      </c>
      <c r="D18" s="18">
        <v>88.637815475596199</v>
      </c>
      <c r="E18" s="18">
        <v>0.26051457900000202</v>
      </c>
    </row>
    <row r="19" spans="1:5" ht="13.2" x14ac:dyDescent="0.25">
      <c r="A19" s="18">
        <v>16</v>
      </c>
      <c r="B19" s="18" t="s">
        <v>71</v>
      </c>
      <c r="C19" s="18">
        <v>1</v>
      </c>
      <c r="D19" s="18">
        <v>93.635085473833996</v>
      </c>
      <c r="E19" s="18">
        <v>0.26767094500000599</v>
      </c>
    </row>
    <row r="20" spans="1:5" ht="13.2" x14ac:dyDescent="0.25">
      <c r="A20" s="18">
        <v>17</v>
      </c>
      <c r="B20" s="18" t="s">
        <v>72</v>
      </c>
      <c r="C20" s="18">
        <v>1</v>
      </c>
      <c r="D20" s="18">
        <v>83.9035949471035</v>
      </c>
      <c r="E20" s="18">
        <v>0.25527821899998998</v>
      </c>
    </row>
    <row r="21" spans="1:5" ht="13.2" x14ac:dyDescent="0.25">
      <c r="A21" s="18">
        <v>18</v>
      </c>
      <c r="B21" s="18" t="s">
        <v>73</v>
      </c>
      <c r="C21" s="18">
        <v>1</v>
      </c>
      <c r="D21" s="18">
        <v>88.961695425391994</v>
      </c>
      <c r="E21" s="18">
        <v>0.25070161400000002</v>
      </c>
    </row>
    <row r="22" spans="1:5" ht="13.2" x14ac:dyDescent="0.25">
      <c r="A22" s="18">
        <v>19</v>
      </c>
      <c r="B22" s="18" t="s">
        <v>74</v>
      </c>
      <c r="C22" s="18">
        <v>1</v>
      </c>
      <c r="D22" s="18">
        <v>92.701708454043697</v>
      </c>
      <c r="E22" s="18">
        <v>0.25801359000000101</v>
      </c>
    </row>
    <row r="23" spans="1:5" ht="13.2" x14ac:dyDescent="0.25">
      <c r="A23" s="18">
        <v>20</v>
      </c>
      <c r="B23" s="18" t="s">
        <v>75</v>
      </c>
      <c r="C23" s="18">
        <v>1</v>
      </c>
      <c r="D23" s="18">
        <v>90.671787314345494</v>
      </c>
      <c r="E23" s="18">
        <v>0.25017119199999999</v>
      </c>
    </row>
    <row r="24" spans="1:5" ht="13.2" x14ac:dyDescent="0.25">
      <c r="A24" s="18">
        <v>21</v>
      </c>
      <c r="B24" s="18" t="s">
        <v>76</v>
      </c>
      <c r="C24" s="18">
        <v>1</v>
      </c>
      <c r="D24" s="18">
        <v>76.882269642237404</v>
      </c>
      <c r="E24" s="18">
        <v>0.25817972900000002</v>
      </c>
    </row>
    <row r="25" spans="1:5" ht="13.2" x14ac:dyDescent="0.25">
      <c r="A25" s="18">
        <v>22</v>
      </c>
      <c r="B25" s="18" t="s">
        <v>77</v>
      </c>
      <c r="C25" s="18">
        <v>1</v>
      </c>
      <c r="D25" s="18">
        <v>94.230544312185501</v>
      </c>
      <c r="E25" s="18">
        <v>0.26660179699999997</v>
      </c>
    </row>
    <row r="26" spans="1:5" ht="13.2" x14ac:dyDescent="0.25">
      <c r="A26" s="18">
        <v>23</v>
      </c>
      <c r="B26" s="18" t="s">
        <v>78</v>
      </c>
      <c r="C26" s="18">
        <v>1</v>
      </c>
      <c r="D26" s="18">
        <v>84.8053017310949</v>
      </c>
      <c r="E26" s="18">
        <v>0.260837186000003</v>
      </c>
    </row>
    <row r="27" spans="1:5" ht="13.2" x14ac:dyDescent="0.25">
      <c r="A27" s="18">
        <v>24</v>
      </c>
      <c r="B27" s="18" t="s">
        <v>79</v>
      </c>
      <c r="C27" s="18">
        <v>0</v>
      </c>
      <c r="D27" s="18">
        <v>43.6637471230096</v>
      </c>
      <c r="E27" s="18">
        <v>0.25727895599999301</v>
      </c>
    </row>
    <row r="28" spans="1:5" ht="13.2" x14ac:dyDescent="0.25">
      <c r="A28" s="18">
        <v>25</v>
      </c>
      <c r="B28" s="18" t="s">
        <v>80</v>
      </c>
      <c r="C28" s="18">
        <v>1</v>
      </c>
      <c r="D28" s="18">
        <v>81.956449878269396</v>
      </c>
      <c r="E28" s="18">
        <v>0.26248988099999299</v>
      </c>
    </row>
    <row r="29" spans="1:5" ht="13.2" x14ac:dyDescent="0.25">
      <c r="A29" s="18">
        <v>26</v>
      </c>
      <c r="B29" s="18" t="s">
        <v>81</v>
      </c>
      <c r="C29" s="18">
        <v>1</v>
      </c>
      <c r="D29" s="18">
        <v>66.587289757598597</v>
      </c>
      <c r="E29" s="18">
        <v>0.260921138</v>
      </c>
    </row>
    <row r="30" spans="1:5" ht="13.2" x14ac:dyDescent="0.25">
      <c r="A30" s="18">
        <v>27</v>
      </c>
      <c r="B30" s="18" t="s">
        <v>82</v>
      </c>
      <c r="C30" s="18">
        <v>1</v>
      </c>
      <c r="D30" s="18">
        <v>68.693607502442902</v>
      </c>
      <c r="E30" s="18">
        <v>0.25594786600000002</v>
      </c>
    </row>
    <row r="31" spans="1:5" ht="13.2" x14ac:dyDescent="0.25">
      <c r="A31" s="18">
        <v>28</v>
      </c>
      <c r="B31" s="18" t="s">
        <v>83</v>
      </c>
      <c r="C31" s="18">
        <v>1</v>
      </c>
      <c r="D31" s="18">
        <v>71.969229862834197</v>
      </c>
      <c r="E31" s="18">
        <v>0.252415837999999</v>
      </c>
    </row>
    <row r="32" spans="1:5" ht="13.2" x14ac:dyDescent="0.25">
      <c r="A32" s="18">
        <v>29</v>
      </c>
      <c r="B32" s="18" t="s">
        <v>84</v>
      </c>
      <c r="C32" s="18">
        <v>1</v>
      </c>
      <c r="D32" s="18">
        <v>74.572300109132698</v>
      </c>
      <c r="E32" s="18">
        <v>0.25759672099999897</v>
      </c>
    </row>
    <row r="33" spans="1:5" ht="13.2" x14ac:dyDescent="0.25">
      <c r="A33" s="18">
        <v>30</v>
      </c>
      <c r="B33" s="18" t="s">
        <v>85</v>
      </c>
      <c r="C33" s="18">
        <v>1</v>
      </c>
      <c r="D33" s="18">
        <v>71.374585866368307</v>
      </c>
      <c r="E33" s="18">
        <v>0.25758933300000197</v>
      </c>
    </row>
    <row r="34" spans="1:5" ht="13.2" x14ac:dyDescent="0.25">
      <c r="A34" s="18">
        <v>31</v>
      </c>
      <c r="B34" s="18" t="s">
        <v>86</v>
      </c>
      <c r="C34" s="18">
        <v>1</v>
      </c>
      <c r="D34" s="18">
        <v>71.810584208804499</v>
      </c>
      <c r="E34" s="18">
        <v>0.25603953299999199</v>
      </c>
    </row>
    <row r="35" spans="1:5" ht="13.2" x14ac:dyDescent="0.25">
      <c r="A35" s="18">
        <v>32</v>
      </c>
      <c r="B35" s="18" t="s">
        <v>87</v>
      </c>
      <c r="C35" s="18">
        <v>1</v>
      </c>
      <c r="D35" s="18">
        <v>66.153985143442299</v>
      </c>
      <c r="E35" s="18">
        <v>0.26219567700000102</v>
      </c>
    </row>
    <row r="36" spans="1:5" ht="13.2" x14ac:dyDescent="0.25">
      <c r="A36" s="18">
        <v>33</v>
      </c>
      <c r="B36" s="18" t="s">
        <v>88</v>
      </c>
      <c r="C36" s="18">
        <v>1</v>
      </c>
      <c r="D36" s="18">
        <v>76.640790441825899</v>
      </c>
      <c r="E36" s="18">
        <v>0.259524857000002</v>
      </c>
    </row>
    <row r="37" spans="1:5" ht="13.2" x14ac:dyDescent="0.25">
      <c r="A37" s="18">
        <v>34</v>
      </c>
      <c r="B37" s="18" t="s">
        <v>89</v>
      </c>
      <c r="C37" s="18">
        <v>1</v>
      </c>
      <c r="D37" s="18">
        <v>70.2928628545679</v>
      </c>
      <c r="E37" s="18">
        <v>0.261397298000006</v>
      </c>
    </row>
    <row r="38" spans="1:5" ht="13.2" x14ac:dyDescent="0.25">
      <c r="A38" s="18">
        <v>35</v>
      </c>
      <c r="B38" s="18" t="s">
        <v>90</v>
      </c>
      <c r="C38" s="18">
        <v>1</v>
      </c>
      <c r="D38" s="18">
        <v>50.973116646635098</v>
      </c>
      <c r="E38" s="18">
        <v>0.25989812399999901</v>
      </c>
    </row>
    <row r="39" spans="1:5" ht="13.2" x14ac:dyDescent="0.25">
      <c r="A39" s="18">
        <v>36</v>
      </c>
      <c r="B39" s="18" t="s">
        <v>91</v>
      </c>
      <c r="C39" s="18">
        <v>1</v>
      </c>
      <c r="D39" s="18">
        <v>61.523680767096003</v>
      </c>
      <c r="E39" s="18">
        <v>0.26141251900000401</v>
      </c>
    </row>
    <row r="40" spans="1:5" ht="13.2" x14ac:dyDescent="0.25">
      <c r="A40" s="18">
        <v>37</v>
      </c>
      <c r="B40" s="18" t="s">
        <v>92</v>
      </c>
      <c r="C40" s="18">
        <v>1</v>
      </c>
      <c r="D40" s="18">
        <v>61.0990741068399</v>
      </c>
      <c r="E40" s="18">
        <v>0.25776125200000199</v>
      </c>
    </row>
    <row r="41" spans="1:5" ht="13.2" x14ac:dyDescent="0.25">
      <c r="A41" s="18">
        <v>38</v>
      </c>
      <c r="B41" s="18" t="s">
        <v>93</v>
      </c>
      <c r="C41" s="18">
        <v>1</v>
      </c>
      <c r="D41" s="18">
        <v>79.960962433215101</v>
      </c>
      <c r="E41" s="18">
        <v>0.260260468999999</v>
      </c>
    </row>
    <row r="42" spans="1:5" ht="13.2" x14ac:dyDescent="0.25">
      <c r="A42" s="18">
        <v>39</v>
      </c>
      <c r="B42" s="18" t="s">
        <v>94</v>
      </c>
      <c r="C42" s="18">
        <v>1</v>
      </c>
      <c r="D42" s="18">
        <v>85.024875777107496</v>
      </c>
      <c r="E42" s="18">
        <v>0.26330515100000401</v>
      </c>
    </row>
    <row r="43" spans="1:5" ht="13.2" x14ac:dyDescent="0.25">
      <c r="A43" s="18">
        <v>40</v>
      </c>
      <c r="B43" s="18" t="s">
        <v>95</v>
      </c>
      <c r="C43" s="18">
        <v>1</v>
      </c>
      <c r="D43" s="18">
        <v>84.546581833727899</v>
      </c>
      <c r="E43" s="18">
        <v>0.26102837899999898</v>
      </c>
    </row>
    <row r="45" spans="1:5" ht="13.2" x14ac:dyDescent="0.25">
      <c r="E45" s="23">
        <f>AVERAGE(E4:E43)</f>
        <v>0.25819220564999978</v>
      </c>
    </row>
  </sheetData>
  <mergeCells count="4">
    <mergeCell ref="A1:E1"/>
    <mergeCell ref="G3:J3"/>
    <mergeCell ref="I4:J4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8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96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</row>
    <row r="4" spans="1:10" x14ac:dyDescent="0.25">
      <c r="A4" s="24">
        <v>1</v>
      </c>
      <c r="B4" s="24" t="s">
        <v>97</v>
      </c>
      <c r="C4" s="18">
        <v>1</v>
      </c>
      <c r="D4" s="18">
        <v>0.99988233999999998</v>
      </c>
      <c r="E4" s="18">
        <v>0.966633081436157</v>
      </c>
      <c r="G4" s="34" t="s">
        <v>24</v>
      </c>
      <c r="H4" s="35"/>
      <c r="I4" s="35"/>
      <c r="J4" s="36"/>
    </row>
    <row r="5" spans="1:10" x14ac:dyDescent="0.25">
      <c r="A5" s="24">
        <v>2</v>
      </c>
      <c r="B5" s="24" t="s">
        <v>98</v>
      </c>
      <c r="C5" s="18">
        <v>1</v>
      </c>
      <c r="D5" s="18">
        <v>0.9959074</v>
      </c>
      <c r="E5" s="18">
        <v>0.97381067276000899</v>
      </c>
      <c r="G5" s="37"/>
      <c r="H5" s="38"/>
      <c r="I5" s="38"/>
      <c r="J5" s="39"/>
    </row>
    <row r="6" spans="1:10" x14ac:dyDescent="0.25">
      <c r="A6" s="24">
        <v>3</v>
      </c>
      <c r="B6" s="24" t="s">
        <v>99</v>
      </c>
      <c r="C6" s="18">
        <v>1</v>
      </c>
      <c r="D6" s="18">
        <v>0.99999329999999997</v>
      </c>
      <c r="E6" s="18">
        <v>1.21431756019592</v>
      </c>
      <c r="G6" s="9"/>
      <c r="H6" s="9"/>
      <c r="I6" s="40" t="s">
        <v>10</v>
      </c>
      <c r="J6" s="31"/>
    </row>
    <row r="7" spans="1:10" x14ac:dyDescent="0.25">
      <c r="A7" s="24">
        <v>4</v>
      </c>
      <c r="B7" s="24" t="s">
        <v>100</v>
      </c>
      <c r="C7" s="18">
        <v>1</v>
      </c>
      <c r="D7" s="18">
        <v>0.99710160000000003</v>
      </c>
      <c r="E7" s="18">
        <v>1.03799152374267</v>
      </c>
      <c r="G7" s="9"/>
      <c r="H7" s="9"/>
      <c r="I7" s="9" t="s">
        <v>13</v>
      </c>
      <c r="J7" s="9" t="s">
        <v>14</v>
      </c>
    </row>
    <row r="8" spans="1:10" x14ac:dyDescent="0.25">
      <c r="A8" s="24">
        <v>5</v>
      </c>
      <c r="B8" s="24" t="s">
        <v>101</v>
      </c>
      <c r="C8" s="18">
        <v>1</v>
      </c>
      <c r="D8" s="18">
        <v>0.99983703999999995</v>
      </c>
      <c r="E8" s="25">
        <v>0.90254306793212802</v>
      </c>
      <c r="G8" s="41" t="s">
        <v>16</v>
      </c>
      <c r="H8" s="9" t="s">
        <v>13</v>
      </c>
      <c r="I8" s="16" t="s">
        <v>28</v>
      </c>
      <c r="J8" s="16" t="s">
        <v>29</v>
      </c>
    </row>
    <row r="9" spans="1:10" x14ac:dyDescent="0.25">
      <c r="A9" s="24">
        <v>6</v>
      </c>
      <c r="B9" s="24" t="s">
        <v>102</v>
      </c>
      <c r="C9" s="18">
        <v>1</v>
      </c>
      <c r="D9" s="18">
        <v>0.99967563000000004</v>
      </c>
      <c r="E9" s="18">
        <v>0.97279024124145497</v>
      </c>
      <c r="G9" s="33"/>
      <c r="H9" s="9" t="s">
        <v>14</v>
      </c>
      <c r="I9" s="9" t="s">
        <v>20</v>
      </c>
      <c r="J9" s="9" t="s">
        <v>21</v>
      </c>
    </row>
    <row r="10" spans="1:10" x14ac:dyDescent="0.25">
      <c r="A10" s="24">
        <v>7</v>
      </c>
      <c r="B10" s="24" t="s">
        <v>103</v>
      </c>
      <c r="C10" s="18">
        <v>1</v>
      </c>
      <c r="D10" s="18">
        <v>0.99994660000000002</v>
      </c>
      <c r="E10" s="18">
        <v>0.88976430892944303</v>
      </c>
    </row>
    <row r="11" spans="1:10" x14ac:dyDescent="0.25">
      <c r="A11" s="24">
        <v>8</v>
      </c>
      <c r="B11" s="24" t="s">
        <v>104</v>
      </c>
      <c r="C11" s="18">
        <v>1</v>
      </c>
      <c r="D11" s="18">
        <v>0.99920279999999995</v>
      </c>
      <c r="E11" s="18">
        <v>0.91250300407409601</v>
      </c>
    </row>
    <row r="12" spans="1:10" x14ac:dyDescent="0.25">
      <c r="A12" s="24">
        <v>9</v>
      </c>
      <c r="B12" s="24" t="s">
        <v>105</v>
      </c>
      <c r="C12" s="18">
        <v>1</v>
      </c>
      <c r="D12" s="18">
        <v>0.99980409999999997</v>
      </c>
      <c r="E12" s="18">
        <v>0.87394046783447199</v>
      </c>
    </row>
    <row r="13" spans="1:10" x14ac:dyDescent="0.25">
      <c r="A13" s="24">
        <v>10</v>
      </c>
      <c r="B13" s="24" t="s">
        <v>106</v>
      </c>
      <c r="C13" s="18">
        <v>1</v>
      </c>
      <c r="D13" s="18">
        <v>0.98499113000000005</v>
      </c>
      <c r="E13" s="18">
        <v>4.2083415985107404</v>
      </c>
      <c r="F13" s="25">
        <v>0.79636216163635198</v>
      </c>
    </row>
    <row r="14" spans="1:10" x14ac:dyDescent="0.25">
      <c r="A14" s="24">
        <v>11</v>
      </c>
      <c r="B14" s="24" t="s">
        <v>107</v>
      </c>
      <c r="C14" s="18">
        <v>1</v>
      </c>
      <c r="D14" s="18">
        <v>0.99998869999999995</v>
      </c>
      <c r="E14" s="18">
        <v>0.95537424087524403</v>
      </c>
    </row>
    <row r="15" spans="1:10" x14ac:dyDescent="0.25">
      <c r="A15" s="24">
        <v>12</v>
      </c>
      <c r="B15" s="24" t="s">
        <v>108</v>
      </c>
      <c r="C15" s="18">
        <v>1</v>
      </c>
      <c r="D15" s="18">
        <v>0.99999285000000004</v>
      </c>
      <c r="E15" s="18">
        <v>0.96139621734619096</v>
      </c>
    </row>
    <row r="16" spans="1:10" x14ac:dyDescent="0.25">
      <c r="A16" s="24">
        <v>13</v>
      </c>
      <c r="B16" s="24" t="s">
        <v>109</v>
      </c>
      <c r="C16" s="18">
        <v>1</v>
      </c>
      <c r="D16" s="18">
        <v>0.99996399999999996</v>
      </c>
      <c r="E16" s="18">
        <v>1.03405714035034</v>
      </c>
    </row>
    <row r="17" spans="1:6" ht="13.2" x14ac:dyDescent="0.25">
      <c r="A17" s="24">
        <v>14</v>
      </c>
      <c r="B17" s="24" t="s">
        <v>110</v>
      </c>
      <c r="C17" s="18">
        <v>1</v>
      </c>
      <c r="D17" s="18">
        <v>0.99995460000000003</v>
      </c>
      <c r="E17" s="18">
        <v>0.85625076293945301</v>
      </c>
    </row>
    <row r="18" spans="1:6" ht="13.2" x14ac:dyDescent="0.25">
      <c r="A18" s="24">
        <v>15</v>
      </c>
      <c r="B18" s="24" t="s">
        <v>111</v>
      </c>
      <c r="C18" s="18">
        <v>1</v>
      </c>
      <c r="D18" s="18">
        <v>0.99996626</v>
      </c>
      <c r="E18" s="18">
        <v>4.2057507038116402</v>
      </c>
      <c r="F18" s="25">
        <v>1.04506015777587</v>
      </c>
    </row>
    <row r="19" spans="1:6" ht="13.2" x14ac:dyDescent="0.25">
      <c r="A19" s="24">
        <v>16</v>
      </c>
      <c r="B19" s="24" t="s">
        <v>112</v>
      </c>
      <c r="C19" s="18">
        <v>1</v>
      </c>
      <c r="D19" s="18">
        <v>0.9999403</v>
      </c>
      <c r="E19" s="18">
        <v>1.2248501777648899</v>
      </c>
    </row>
    <row r="20" spans="1:6" ht="13.2" x14ac:dyDescent="0.25">
      <c r="A20" s="24">
        <v>17</v>
      </c>
      <c r="B20" s="24" t="s">
        <v>113</v>
      </c>
      <c r="C20" s="18">
        <v>1</v>
      </c>
      <c r="D20" s="18">
        <v>0.99997959999999997</v>
      </c>
      <c r="E20" s="18">
        <v>0.96299505233764604</v>
      </c>
    </row>
    <row r="21" spans="1:6" ht="13.2" x14ac:dyDescent="0.25">
      <c r="A21" s="24">
        <v>18</v>
      </c>
      <c r="B21" s="24" t="s">
        <v>114</v>
      </c>
      <c r="C21" s="18">
        <v>1</v>
      </c>
      <c r="D21" s="18">
        <v>0.99986005</v>
      </c>
      <c r="E21" s="18">
        <v>0.95837759971618597</v>
      </c>
    </row>
    <row r="22" spans="1:6" ht="13.2" x14ac:dyDescent="0.25">
      <c r="A22" s="24">
        <v>19</v>
      </c>
      <c r="B22" s="24" t="s">
        <v>115</v>
      </c>
      <c r="C22" s="18">
        <v>1</v>
      </c>
      <c r="D22" s="18">
        <v>0.99938583000000003</v>
      </c>
      <c r="E22" s="18">
        <v>1.18185210227966</v>
      </c>
    </row>
    <row r="23" spans="1:6" ht="13.2" x14ac:dyDescent="0.25">
      <c r="A23" s="24">
        <v>20</v>
      </c>
      <c r="B23" s="24" t="s">
        <v>116</v>
      </c>
      <c r="C23" s="18">
        <v>1</v>
      </c>
      <c r="D23" s="18">
        <v>0.99998343000000001</v>
      </c>
      <c r="E23" s="18">
        <v>0.84976768493652299</v>
      </c>
    </row>
    <row r="24" spans="1:6" ht="13.2" x14ac:dyDescent="0.25">
      <c r="A24" s="24">
        <v>21</v>
      </c>
      <c r="B24" s="24" t="s">
        <v>117</v>
      </c>
      <c r="C24" s="18">
        <v>0</v>
      </c>
      <c r="D24" s="18">
        <v>0</v>
      </c>
      <c r="E24" s="18">
        <v>0.78884577751159601</v>
      </c>
    </row>
    <row r="25" spans="1:6" ht="13.2" x14ac:dyDescent="0.25">
      <c r="A25" s="24">
        <v>22</v>
      </c>
      <c r="B25" s="24" t="s">
        <v>118</v>
      </c>
      <c r="C25" s="18">
        <v>1</v>
      </c>
      <c r="D25" s="18">
        <v>0.3191464</v>
      </c>
      <c r="E25" s="18">
        <v>0.95164179801940896</v>
      </c>
    </row>
    <row r="26" spans="1:6" ht="13.2" x14ac:dyDescent="0.25">
      <c r="A26" s="24">
        <v>23</v>
      </c>
      <c r="B26" s="24" t="s">
        <v>119</v>
      </c>
      <c r="C26" s="18">
        <v>1</v>
      </c>
      <c r="D26" s="18">
        <v>0.99999939999999998</v>
      </c>
      <c r="E26" s="18">
        <v>0.92973709106445301</v>
      </c>
    </row>
    <row r="27" spans="1:6" ht="13.2" x14ac:dyDescent="0.25">
      <c r="A27" s="24">
        <v>24</v>
      </c>
      <c r="B27" s="24" t="s">
        <v>120</v>
      </c>
      <c r="C27" s="18">
        <v>1</v>
      </c>
      <c r="D27" s="18">
        <v>0.99997603999999995</v>
      </c>
      <c r="E27" s="18">
        <v>0.96785283088684004</v>
      </c>
    </row>
    <row r="28" spans="1:6" ht="13.2" x14ac:dyDescent="0.25">
      <c r="A28" s="24">
        <v>25</v>
      </c>
      <c r="B28" s="24" t="s">
        <v>121</v>
      </c>
      <c r="C28" s="18">
        <v>1</v>
      </c>
      <c r="D28" s="18">
        <v>0.99705160000000004</v>
      </c>
      <c r="E28" s="18">
        <v>1.0819194316864</v>
      </c>
    </row>
    <row r="29" spans="1:6" ht="13.2" x14ac:dyDescent="0.25">
      <c r="A29" s="24">
        <v>26</v>
      </c>
      <c r="B29" s="24" t="s">
        <v>122</v>
      </c>
      <c r="C29" s="18">
        <v>0</v>
      </c>
      <c r="D29" s="18">
        <v>0</v>
      </c>
      <c r="E29" s="18">
        <v>1.0759975910186701</v>
      </c>
    </row>
    <row r="30" spans="1:6" ht="13.2" x14ac:dyDescent="0.25">
      <c r="A30" s="24">
        <v>27</v>
      </c>
      <c r="B30" s="24" t="s">
        <v>123</v>
      </c>
      <c r="C30" s="18">
        <v>1</v>
      </c>
      <c r="D30" s="18">
        <v>0.99615735000000005</v>
      </c>
      <c r="E30" s="18">
        <v>0.84548377990722601</v>
      </c>
    </row>
    <row r="31" spans="1:6" ht="13.2" x14ac:dyDescent="0.25">
      <c r="A31" s="24">
        <v>28</v>
      </c>
      <c r="B31" s="24" t="s">
        <v>124</v>
      </c>
      <c r="C31" s="18">
        <v>1</v>
      </c>
      <c r="D31" s="18">
        <v>0.84883666000000002</v>
      </c>
      <c r="E31" s="18">
        <v>0.96672582626342696</v>
      </c>
    </row>
    <row r="32" spans="1:6" ht="13.2" x14ac:dyDescent="0.25">
      <c r="A32" s="24">
        <v>29</v>
      </c>
      <c r="B32" s="24" t="s">
        <v>125</v>
      </c>
      <c r="C32" s="18">
        <v>1</v>
      </c>
      <c r="D32" s="18">
        <v>0.99974470000000004</v>
      </c>
      <c r="E32" s="18">
        <v>0.87115907669067305</v>
      </c>
    </row>
    <row r="33" spans="1:5" ht="13.2" x14ac:dyDescent="0.25">
      <c r="A33" s="24">
        <v>30</v>
      </c>
      <c r="B33" s="24" t="s">
        <v>126</v>
      </c>
      <c r="C33" s="18">
        <v>1</v>
      </c>
      <c r="D33" s="18">
        <v>0.99999713999999995</v>
      </c>
      <c r="E33" s="18">
        <v>0.86929845809936501</v>
      </c>
    </row>
    <row r="34" spans="1:5" ht="13.2" x14ac:dyDescent="0.25">
      <c r="A34" s="24">
        <v>31</v>
      </c>
      <c r="B34" s="24" t="s">
        <v>127</v>
      </c>
      <c r="C34" s="18">
        <v>1</v>
      </c>
      <c r="D34" s="18">
        <v>0.99994400000000006</v>
      </c>
      <c r="E34" s="18">
        <v>0.949693202972412</v>
      </c>
    </row>
    <row r="35" spans="1:5" ht="13.2" x14ac:dyDescent="0.25">
      <c r="A35" s="24">
        <v>32</v>
      </c>
      <c r="B35" s="24" t="s">
        <v>128</v>
      </c>
      <c r="C35" s="18">
        <v>1</v>
      </c>
      <c r="D35" s="18">
        <v>0.9997762</v>
      </c>
      <c r="E35" s="18">
        <v>0.91998791694641102</v>
      </c>
    </row>
    <row r="36" spans="1:5" ht="13.2" x14ac:dyDescent="0.25">
      <c r="A36" s="24">
        <v>33</v>
      </c>
      <c r="B36" s="24" t="s">
        <v>129</v>
      </c>
      <c r="C36" s="18">
        <v>1</v>
      </c>
      <c r="D36" s="18">
        <v>0.99998425999999996</v>
      </c>
      <c r="E36" s="18">
        <v>0.96168136596679599</v>
      </c>
    </row>
    <row r="37" spans="1:5" ht="13.2" x14ac:dyDescent="0.25">
      <c r="A37" s="24"/>
      <c r="B37" s="24"/>
      <c r="C37" s="21"/>
      <c r="D37" s="21"/>
      <c r="E37" s="21"/>
    </row>
    <row r="38" spans="1:5" ht="13.2" x14ac:dyDescent="0.25">
      <c r="A38" s="24"/>
      <c r="B38" s="24"/>
      <c r="C38" s="21"/>
      <c r="D38" s="21"/>
      <c r="E38" s="21">
        <f>AVERAGE(E4:E36)</f>
        <v>1.1613130713954105</v>
      </c>
    </row>
  </sheetData>
  <mergeCells count="4">
    <mergeCell ref="A1:E1"/>
    <mergeCell ref="G4:J5"/>
    <mergeCell ref="I6:J6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0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130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</row>
    <row r="4" spans="1:10" x14ac:dyDescent="0.25">
      <c r="A4" s="18">
        <v>1</v>
      </c>
      <c r="B4" s="18" t="s">
        <v>131</v>
      </c>
      <c r="C4" s="18">
        <v>0</v>
      </c>
      <c r="D4" s="18">
        <v>51.943603812628197</v>
      </c>
      <c r="E4" s="18">
        <v>0.25194151300000001</v>
      </c>
      <c r="F4" s="25" t="s">
        <v>132</v>
      </c>
      <c r="G4" s="45" t="s">
        <v>32</v>
      </c>
      <c r="H4" s="28"/>
      <c r="I4" s="28"/>
      <c r="J4" s="28"/>
    </row>
    <row r="5" spans="1:10" x14ac:dyDescent="0.25">
      <c r="A5" s="18">
        <v>2</v>
      </c>
      <c r="B5" s="18" t="s">
        <v>133</v>
      </c>
      <c r="C5" s="18">
        <v>1</v>
      </c>
      <c r="D5" s="18">
        <v>95.972637255824694</v>
      </c>
      <c r="E5" s="18">
        <v>0.25771318600000398</v>
      </c>
      <c r="G5" s="28"/>
      <c r="H5" s="28"/>
      <c r="I5" s="28"/>
      <c r="J5" s="28"/>
    </row>
    <row r="6" spans="1:10" x14ac:dyDescent="0.25">
      <c r="A6" s="18">
        <v>3</v>
      </c>
      <c r="B6" s="18" t="s">
        <v>134</v>
      </c>
      <c r="C6" s="18">
        <v>1</v>
      </c>
      <c r="D6" s="18">
        <v>53.081161779586701</v>
      </c>
      <c r="E6" s="18">
        <v>0.25732943999999902</v>
      </c>
      <c r="G6" s="20"/>
      <c r="H6" s="20"/>
      <c r="I6" s="45" t="s">
        <v>10</v>
      </c>
      <c r="J6" s="28"/>
    </row>
    <row r="7" spans="1:10" x14ac:dyDescent="0.25">
      <c r="A7" s="18">
        <v>4</v>
      </c>
      <c r="B7" s="18" t="s">
        <v>135</v>
      </c>
      <c r="C7" s="18">
        <v>1</v>
      </c>
      <c r="D7" s="18">
        <v>81.168057657300295</v>
      </c>
      <c r="E7" s="18">
        <v>0.26924113999999799</v>
      </c>
      <c r="G7" s="20"/>
      <c r="H7" s="19"/>
      <c r="I7" s="19" t="s">
        <v>13</v>
      </c>
      <c r="J7" s="19" t="s">
        <v>14</v>
      </c>
    </row>
    <row r="8" spans="1:10" x14ac:dyDescent="0.25">
      <c r="A8" s="18">
        <v>5</v>
      </c>
      <c r="B8" s="18" t="s">
        <v>136</v>
      </c>
      <c r="C8" s="18">
        <v>1</v>
      </c>
      <c r="D8" s="18">
        <v>69.473531134149795</v>
      </c>
      <c r="E8" s="18">
        <v>0.265285726000002</v>
      </c>
      <c r="G8" s="45" t="s">
        <v>16</v>
      </c>
      <c r="H8" s="19" t="s">
        <v>13</v>
      </c>
      <c r="I8" s="22" t="s">
        <v>137</v>
      </c>
      <c r="J8" s="22" t="s">
        <v>138</v>
      </c>
    </row>
    <row r="9" spans="1:10" x14ac:dyDescent="0.25">
      <c r="A9" s="18">
        <v>6</v>
      </c>
      <c r="B9" s="18" t="s">
        <v>139</v>
      </c>
      <c r="C9" s="18">
        <v>0</v>
      </c>
      <c r="D9" s="18">
        <v>74.665302377760796</v>
      </c>
      <c r="E9" s="18">
        <v>0.25706797400000198</v>
      </c>
      <c r="G9" s="28"/>
      <c r="H9" s="19" t="s">
        <v>14</v>
      </c>
      <c r="I9" s="19" t="s">
        <v>20</v>
      </c>
      <c r="J9" s="19" t="s">
        <v>21</v>
      </c>
    </row>
    <row r="10" spans="1:10" x14ac:dyDescent="0.25">
      <c r="A10" s="18">
        <v>7</v>
      </c>
      <c r="B10" s="18" t="s">
        <v>140</v>
      </c>
      <c r="C10" s="18">
        <v>1</v>
      </c>
      <c r="D10" s="18">
        <v>51.688577084834698</v>
      </c>
      <c r="E10" s="18">
        <v>0.26320953000000502</v>
      </c>
    </row>
    <row r="11" spans="1:10" x14ac:dyDescent="0.25">
      <c r="A11" s="18">
        <v>8</v>
      </c>
      <c r="B11" s="18" t="s">
        <v>141</v>
      </c>
      <c r="C11" s="18">
        <v>1</v>
      </c>
      <c r="D11" s="18">
        <v>57.830794522937197</v>
      </c>
      <c r="E11" s="18">
        <v>0.26123707999999402</v>
      </c>
    </row>
    <row r="12" spans="1:10" x14ac:dyDescent="0.25">
      <c r="A12" s="18">
        <v>9</v>
      </c>
      <c r="B12" s="18" t="s">
        <v>142</v>
      </c>
      <c r="C12" s="18">
        <v>0</v>
      </c>
      <c r="D12" s="18">
        <v>39.440393671601498</v>
      </c>
      <c r="E12" s="18">
        <v>0.26013236699999898</v>
      </c>
    </row>
    <row r="13" spans="1:10" x14ac:dyDescent="0.25">
      <c r="A13" s="18">
        <v>10</v>
      </c>
      <c r="B13" s="18" t="s">
        <v>143</v>
      </c>
      <c r="C13" s="18">
        <v>0</v>
      </c>
      <c r="D13" s="18">
        <v>55.9870520193057</v>
      </c>
      <c r="E13" s="18">
        <v>0.26702258199999901</v>
      </c>
    </row>
    <row r="14" spans="1:10" x14ac:dyDescent="0.25">
      <c r="A14" s="18">
        <v>11</v>
      </c>
      <c r="B14" s="18" t="s">
        <v>144</v>
      </c>
      <c r="C14" s="18">
        <v>1</v>
      </c>
      <c r="D14" s="18">
        <v>52.355309295471798</v>
      </c>
      <c r="E14" s="18">
        <v>0.26053588900000002</v>
      </c>
    </row>
    <row r="15" spans="1:10" x14ac:dyDescent="0.25">
      <c r="A15" s="18">
        <v>12</v>
      </c>
      <c r="B15" s="18" t="s">
        <v>145</v>
      </c>
      <c r="C15" s="18">
        <v>1</v>
      </c>
      <c r="D15" s="18">
        <v>73.219590418532505</v>
      </c>
      <c r="E15" s="18">
        <v>0.26220922299999899</v>
      </c>
    </row>
    <row r="16" spans="1:10" x14ac:dyDescent="0.25">
      <c r="A16" s="18">
        <v>13</v>
      </c>
      <c r="B16" s="18" t="s">
        <v>146</v>
      </c>
      <c r="C16" s="18">
        <v>1</v>
      </c>
      <c r="D16" s="18">
        <v>92.1462105239263</v>
      </c>
      <c r="E16" s="18">
        <v>0.259701614999997</v>
      </c>
    </row>
    <row r="17" spans="1:5" ht="13.2" x14ac:dyDescent="0.25">
      <c r="A17" s="18">
        <v>14</v>
      </c>
      <c r="B17" s="18" t="s">
        <v>147</v>
      </c>
      <c r="C17" s="18">
        <v>1</v>
      </c>
      <c r="D17" s="18">
        <v>65.437229452004303</v>
      </c>
      <c r="E17" s="18">
        <v>0.25722277399999899</v>
      </c>
    </row>
    <row r="18" spans="1:5" ht="13.2" x14ac:dyDescent="0.25">
      <c r="A18" s="18">
        <v>15</v>
      </c>
      <c r="B18" s="18" t="s">
        <v>148</v>
      </c>
      <c r="C18" s="18">
        <v>0</v>
      </c>
      <c r="D18" s="18">
        <v>69.822758369578494</v>
      </c>
      <c r="E18" s="18">
        <v>0.25932797000000102</v>
      </c>
    </row>
    <row r="19" spans="1:5" ht="13.2" x14ac:dyDescent="0.25">
      <c r="A19" s="18">
        <v>16</v>
      </c>
      <c r="B19" s="18" t="s">
        <v>149</v>
      </c>
      <c r="C19" s="18">
        <v>1</v>
      </c>
      <c r="D19" s="18">
        <v>87.075877036998307</v>
      </c>
      <c r="E19" s="18">
        <v>0.25496343700000101</v>
      </c>
    </row>
    <row r="20" spans="1:5" ht="13.2" x14ac:dyDescent="0.25">
      <c r="A20" s="18">
        <v>17</v>
      </c>
      <c r="B20" s="18" t="s">
        <v>150</v>
      </c>
      <c r="C20" s="18">
        <v>0</v>
      </c>
      <c r="D20" s="18">
        <v>59.432672544182203</v>
      </c>
      <c r="E20" s="18">
        <v>0.25941577099999702</v>
      </c>
    </row>
    <row r="21" spans="1:5" ht="13.2" x14ac:dyDescent="0.25">
      <c r="A21" s="18">
        <v>18</v>
      </c>
      <c r="B21" s="18" t="s">
        <v>151</v>
      </c>
      <c r="C21" s="18">
        <v>1</v>
      </c>
      <c r="D21" s="18">
        <v>71.003436746015893</v>
      </c>
      <c r="E21" s="18">
        <v>0.262467958000002</v>
      </c>
    </row>
    <row r="22" spans="1:5" ht="13.2" x14ac:dyDescent="0.25">
      <c r="A22" s="18">
        <v>19</v>
      </c>
      <c r="B22" s="18" t="s">
        <v>152</v>
      </c>
      <c r="C22" s="18">
        <v>1</v>
      </c>
      <c r="D22" s="18">
        <v>94.501121675373895</v>
      </c>
      <c r="E22" s="18">
        <v>0.25591506200000003</v>
      </c>
    </row>
    <row r="23" spans="1:5" ht="13.2" x14ac:dyDescent="0.25">
      <c r="A23" s="18">
        <v>20</v>
      </c>
      <c r="B23" s="18" t="s">
        <v>153</v>
      </c>
      <c r="C23" s="18">
        <v>1</v>
      </c>
      <c r="D23" s="18">
        <v>97.390064256060697</v>
      </c>
      <c r="E23" s="18">
        <v>0.25823604500000003</v>
      </c>
    </row>
    <row r="24" spans="1:5" ht="13.2" x14ac:dyDescent="0.25">
      <c r="A24" s="18">
        <v>21</v>
      </c>
      <c r="B24" s="18" t="s">
        <v>154</v>
      </c>
      <c r="C24" s="18">
        <v>1</v>
      </c>
      <c r="D24" s="18">
        <v>89.522461679514095</v>
      </c>
      <c r="E24" s="18">
        <v>0.25736604299999699</v>
      </c>
    </row>
    <row r="25" spans="1:5" ht="13.2" x14ac:dyDescent="0.25">
      <c r="A25" s="18">
        <v>22</v>
      </c>
      <c r="B25" s="18" t="s">
        <v>155</v>
      </c>
      <c r="C25" s="18">
        <v>1</v>
      </c>
      <c r="D25" s="18">
        <v>92.407333095528898</v>
      </c>
      <c r="E25" s="18">
        <v>0.26122599600000002</v>
      </c>
    </row>
    <row r="26" spans="1:5" ht="13.2" x14ac:dyDescent="0.25">
      <c r="A26" s="18">
        <v>23</v>
      </c>
      <c r="B26" s="18" t="s">
        <v>156</v>
      </c>
      <c r="C26" s="18">
        <v>0</v>
      </c>
      <c r="D26" s="18">
        <v>99.277070378767505</v>
      </c>
      <c r="E26" s="18">
        <v>0.25784660800000098</v>
      </c>
    </row>
    <row r="27" spans="1:5" ht="13.2" x14ac:dyDescent="0.25">
      <c r="A27" s="18">
        <v>24</v>
      </c>
      <c r="B27" s="18" t="s">
        <v>157</v>
      </c>
      <c r="C27" s="18">
        <v>0</v>
      </c>
      <c r="D27" s="18">
        <v>76.807579741415097</v>
      </c>
      <c r="E27" s="18">
        <v>0.25985458700000702</v>
      </c>
    </row>
    <row r="28" spans="1:5" ht="13.2" x14ac:dyDescent="0.25">
      <c r="A28" s="18">
        <v>25</v>
      </c>
      <c r="B28" s="18" t="s">
        <v>158</v>
      </c>
      <c r="C28" s="18">
        <v>1</v>
      </c>
      <c r="D28" s="18">
        <v>85.281186331174894</v>
      </c>
      <c r="E28" s="18">
        <v>0.25522167299999898</v>
      </c>
    </row>
    <row r="30" spans="1:5" ht="13.2" x14ac:dyDescent="0.25">
      <c r="E30" s="23">
        <f>AVERAGE(E4:E28)</f>
        <v>0.25966764756000005</v>
      </c>
    </row>
  </sheetData>
  <mergeCells count="4">
    <mergeCell ref="A1:E1"/>
    <mergeCell ref="G4:J5"/>
    <mergeCell ref="I6:J6"/>
    <mergeCell ref="G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5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159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G3" s="43" t="s">
        <v>35</v>
      </c>
      <c r="H3" s="28"/>
      <c r="I3" s="28"/>
      <c r="J3" s="28"/>
    </row>
    <row r="4" spans="1:10" x14ac:dyDescent="0.25">
      <c r="A4" s="18">
        <v>1</v>
      </c>
      <c r="B4" s="18" t="s">
        <v>160</v>
      </c>
      <c r="C4" s="18">
        <v>1</v>
      </c>
      <c r="D4" s="18">
        <v>81.340850412288404</v>
      </c>
      <c r="E4" s="18">
        <v>0.266555349000001</v>
      </c>
      <c r="G4" s="28"/>
      <c r="H4" s="28"/>
      <c r="I4" s="28"/>
      <c r="J4" s="28"/>
    </row>
    <row r="5" spans="1:10" x14ac:dyDescent="0.25">
      <c r="A5" s="18">
        <v>3</v>
      </c>
      <c r="B5" s="18" t="s">
        <v>161</v>
      </c>
      <c r="C5" s="18">
        <v>1</v>
      </c>
      <c r="D5" s="18">
        <v>85.156403698875707</v>
      </c>
      <c r="E5" s="18">
        <v>0.26714650700000098</v>
      </c>
      <c r="G5" s="17"/>
      <c r="H5" s="17"/>
      <c r="I5" s="43" t="s">
        <v>10</v>
      </c>
      <c r="J5" s="28"/>
    </row>
    <row r="6" spans="1:10" x14ac:dyDescent="0.25">
      <c r="A6" s="18">
        <v>4</v>
      </c>
      <c r="B6" s="18" t="s">
        <v>162</v>
      </c>
      <c r="C6" s="18">
        <v>1</v>
      </c>
      <c r="D6" s="18">
        <v>97.714891069105207</v>
      </c>
      <c r="E6" s="18">
        <v>0.262989943000001</v>
      </c>
      <c r="G6" s="17"/>
      <c r="H6" s="17"/>
      <c r="I6" s="17" t="s">
        <v>13</v>
      </c>
      <c r="J6" s="17" t="s">
        <v>14</v>
      </c>
    </row>
    <row r="7" spans="1:10" x14ac:dyDescent="0.25">
      <c r="A7" s="18">
        <v>5</v>
      </c>
      <c r="B7" s="18" t="s">
        <v>163</v>
      </c>
      <c r="C7" s="18">
        <v>1</v>
      </c>
      <c r="D7" s="18">
        <v>54.130299948830903</v>
      </c>
      <c r="E7" s="18">
        <v>0.25479958800000002</v>
      </c>
      <c r="G7" s="43" t="s">
        <v>16</v>
      </c>
      <c r="H7" s="17" t="s">
        <v>13</v>
      </c>
      <c r="I7" s="17" t="s">
        <v>33</v>
      </c>
      <c r="J7" s="17" t="s">
        <v>36</v>
      </c>
    </row>
    <row r="8" spans="1:10" x14ac:dyDescent="0.25">
      <c r="A8" s="18">
        <v>6</v>
      </c>
      <c r="B8" s="18" t="s">
        <v>164</v>
      </c>
      <c r="C8" s="18">
        <v>1</v>
      </c>
      <c r="D8" s="18">
        <v>72.696343532427505</v>
      </c>
      <c r="E8" s="18">
        <v>0.263960525000002</v>
      </c>
      <c r="G8" s="28"/>
      <c r="H8" s="17" t="s">
        <v>14</v>
      </c>
      <c r="I8" s="17" t="s">
        <v>20</v>
      </c>
      <c r="J8" s="17" t="s">
        <v>21</v>
      </c>
    </row>
    <row r="9" spans="1:10" x14ac:dyDescent="0.25">
      <c r="A9" s="18">
        <v>7</v>
      </c>
      <c r="B9" s="18" t="s">
        <v>165</v>
      </c>
      <c r="C9" s="18">
        <v>1</v>
      </c>
      <c r="D9" s="18">
        <v>89.344503260622901</v>
      </c>
      <c r="E9" s="18">
        <v>0.26149166999999801</v>
      </c>
    </row>
    <row r="10" spans="1:10" x14ac:dyDescent="0.25">
      <c r="A10" s="18">
        <v>8</v>
      </c>
      <c r="B10" s="18" t="s">
        <v>166</v>
      </c>
      <c r="C10" s="18">
        <v>1</v>
      </c>
      <c r="D10" s="18">
        <v>93.520446478678593</v>
      </c>
      <c r="E10" s="18">
        <v>0.26009739599999898</v>
      </c>
    </row>
    <row r="11" spans="1:10" x14ac:dyDescent="0.25">
      <c r="A11" s="18">
        <v>9</v>
      </c>
      <c r="B11" s="18" t="s">
        <v>167</v>
      </c>
      <c r="C11" s="18">
        <v>1</v>
      </c>
      <c r="D11" s="18">
        <v>53.956919159233003</v>
      </c>
      <c r="E11" s="18">
        <v>0.26458140700000099</v>
      </c>
    </row>
    <row r="12" spans="1:10" x14ac:dyDescent="0.25">
      <c r="A12" s="18">
        <v>10</v>
      </c>
      <c r="B12" s="18" t="s">
        <v>168</v>
      </c>
      <c r="C12" s="18">
        <v>1</v>
      </c>
      <c r="D12" s="18">
        <v>75.342612881430696</v>
      </c>
      <c r="E12" s="18">
        <v>0.25836093600000198</v>
      </c>
    </row>
    <row r="13" spans="1:10" x14ac:dyDescent="0.25">
      <c r="A13" s="18">
        <v>11</v>
      </c>
      <c r="B13" s="18" t="s">
        <v>169</v>
      </c>
      <c r="C13" s="18">
        <v>1</v>
      </c>
      <c r="D13" s="18">
        <v>93.005694915720994</v>
      </c>
      <c r="E13" s="18">
        <v>0.25736776899999803</v>
      </c>
    </row>
    <row r="14" spans="1:10" x14ac:dyDescent="0.25">
      <c r="A14" s="18">
        <v>12</v>
      </c>
      <c r="B14" s="18" t="s">
        <v>170</v>
      </c>
      <c r="C14" s="18">
        <v>0</v>
      </c>
      <c r="D14" s="18">
        <v>45.7538249184948</v>
      </c>
      <c r="E14" s="18">
        <v>0.27235125300000002</v>
      </c>
    </row>
    <row r="15" spans="1:10" x14ac:dyDescent="0.25">
      <c r="A15" s="18">
        <v>13</v>
      </c>
      <c r="B15" s="18" t="s">
        <v>171</v>
      </c>
      <c r="C15" s="18">
        <v>1</v>
      </c>
      <c r="D15" s="18">
        <v>80.014427155992394</v>
      </c>
      <c r="E15" s="18">
        <v>0.254062967999999</v>
      </c>
    </row>
    <row r="16" spans="1:10" x14ac:dyDescent="0.25">
      <c r="A16" s="18">
        <v>14</v>
      </c>
      <c r="B16" s="18" t="s">
        <v>172</v>
      </c>
      <c r="C16" s="18">
        <v>1</v>
      </c>
      <c r="D16" s="18">
        <v>97.018041029434499</v>
      </c>
      <c r="E16" s="18">
        <v>0.25609051399999999</v>
      </c>
    </row>
    <row r="17" spans="1:5" ht="13.2" x14ac:dyDescent="0.25">
      <c r="A17" s="18">
        <v>15</v>
      </c>
      <c r="B17" s="18" t="s">
        <v>173</v>
      </c>
      <c r="C17" s="18">
        <v>1</v>
      </c>
      <c r="D17" s="18">
        <v>94.375102448502105</v>
      </c>
      <c r="E17" s="18">
        <v>0.26110895899999897</v>
      </c>
    </row>
    <row r="18" spans="1:5" ht="13.2" x14ac:dyDescent="0.25">
      <c r="A18" s="18">
        <v>16</v>
      </c>
      <c r="B18" s="18" t="s">
        <v>174</v>
      </c>
      <c r="C18" s="18">
        <v>1</v>
      </c>
      <c r="D18" s="18">
        <v>67.038747082791502</v>
      </c>
      <c r="E18" s="18">
        <v>0.26720712499999899</v>
      </c>
    </row>
    <row r="19" spans="1:5" ht="13.2" x14ac:dyDescent="0.25">
      <c r="A19" s="18">
        <v>17</v>
      </c>
      <c r="B19" s="18" t="s">
        <v>175</v>
      </c>
      <c r="C19" s="18">
        <v>0</v>
      </c>
      <c r="D19" s="18">
        <v>32.247399428193503</v>
      </c>
      <c r="E19" s="18">
        <v>0.258672972000003</v>
      </c>
    </row>
    <row r="20" spans="1:5" ht="13.2" x14ac:dyDescent="0.25">
      <c r="A20" s="18">
        <v>18</v>
      </c>
      <c r="B20" s="18" t="s">
        <v>176</v>
      </c>
      <c r="C20" s="18">
        <v>1</v>
      </c>
      <c r="D20" s="18">
        <v>79.056379594774299</v>
      </c>
      <c r="E20" s="18">
        <v>0.25945817200000199</v>
      </c>
    </row>
    <row r="21" spans="1:5" ht="13.2" x14ac:dyDescent="0.25">
      <c r="A21" s="18">
        <v>19</v>
      </c>
      <c r="B21" s="18" t="s">
        <v>177</v>
      </c>
      <c r="C21" s="18">
        <v>1</v>
      </c>
      <c r="D21" s="18">
        <v>78.552813641106695</v>
      </c>
      <c r="E21" s="18">
        <v>0.26759703100000098</v>
      </c>
    </row>
    <row r="22" spans="1:5" ht="13.2" x14ac:dyDescent="0.25">
      <c r="A22" s="18">
        <v>20</v>
      </c>
      <c r="B22" s="18" t="s">
        <v>178</v>
      </c>
      <c r="C22" s="18">
        <v>1</v>
      </c>
      <c r="D22" s="18">
        <v>67.714374924964801</v>
      </c>
      <c r="E22" s="18">
        <v>0.25388750200000099</v>
      </c>
    </row>
    <row r="23" spans="1:5" ht="13.2" x14ac:dyDescent="0.25">
      <c r="A23" s="18">
        <v>21</v>
      </c>
      <c r="B23" s="18" t="s">
        <v>179</v>
      </c>
      <c r="C23" s="18">
        <v>0</v>
      </c>
      <c r="D23" s="18">
        <v>41.222966778079403</v>
      </c>
      <c r="E23" s="18">
        <v>0.25946693299999901</v>
      </c>
    </row>
    <row r="25" spans="1:5" ht="13.2" x14ac:dyDescent="0.25">
      <c r="E25" s="23">
        <f>AVERAGE(E4:E23)</f>
        <v>0.26136272595000032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50"/>
  <sheetViews>
    <sheetView workbookViewId="0"/>
  </sheetViews>
  <sheetFormatPr defaultColWidth="14.44140625" defaultRowHeight="15.75" customHeight="1" x14ac:dyDescent="0.25"/>
  <cols>
    <col min="5" max="5" width="20.33203125" customWidth="1"/>
  </cols>
  <sheetData>
    <row r="1" spans="1:11" ht="15.75" customHeight="1" x14ac:dyDescent="0.3">
      <c r="A1" s="44" t="s">
        <v>180</v>
      </c>
      <c r="B1" s="28"/>
      <c r="C1" s="28"/>
      <c r="D1" s="28"/>
      <c r="E1" s="28"/>
      <c r="F1" s="28"/>
    </row>
    <row r="3" spans="1:11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25" t="s">
        <v>181</v>
      </c>
      <c r="F3" s="18" t="s">
        <v>55</v>
      </c>
      <c r="H3" s="34" t="s">
        <v>37</v>
      </c>
      <c r="I3" s="35"/>
      <c r="J3" s="35"/>
      <c r="K3" s="36"/>
    </row>
    <row r="4" spans="1:11" x14ac:dyDescent="0.25">
      <c r="A4" s="18">
        <v>1</v>
      </c>
      <c r="B4" s="25" t="s">
        <v>182</v>
      </c>
      <c r="C4" s="25">
        <v>1</v>
      </c>
      <c r="D4" s="25">
        <v>0.99078900000000003</v>
      </c>
      <c r="E4" s="25">
        <v>0.29966688156127902</v>
      </c>
      <c r="F4" s="25">
        <v>0.2330162525177</v>
      </c>
      <c r="H4" s="37"/>
      <c r="I4" s="38"/>
      <c r="J4" s="38"/>
      <c r="K4" s="39"/>
    </row>
    <row r="5" spans="1:11" x14ac:dyDescent="0.25">
      <c r="A5" s="18">
        <v>2</v>
      </c>
      <c r="B5" s="26" t="s">
        <v>183</v>
      </c>
      <c r="C5" s="25">
        <v>1</v>
      </c>
      <c r="D5" s="25">
        <v>0.9842147</v>
      </c>
      <c r="E5" s="25">
        <v>0.33515739440918002</v>
      </c>
      <c r="F5" s="25">
        <v>0.12763714790344199</v>
      </c>
      <c r="H5" s="9"/>
      <c r="I5" s="9"/>
      <c r="J5" s="40" t="s">
        <v>10</v>
      </c>
      <c r="K5" s="31"/>
    </row>
    <row r="6" spans="1:11" x14ac:dyDescent="0.25">
      <c r="A6" s="18">
        <v>3</v>
      </c>
      <c r="B6" s="26" t="s">
        <v>184</v>
      </c>
      <c r="C6" s="25">
        <v>1</v>
      </c>
      <c r="D6" s="25">
        <v>0.93849800000000005</v>
      </c>
      <c r="E6" s="25">
        <v>0.35955715179443398</v>
      </c>
      <c r="F6" s="25">
        <v>0.15048170089721599</v>
      </c>
      <c r="H6" s="9"/>
      <c r="I6" s="9"/>
      <c r="J6" s="9" t="s">
        <v>13</v>
      </c>
      <c r="K6" s="9" t="s">
        <v>14</v>
      </c>
    </row>
    <row r="7" spans="1:11" x14ac:dyDescent="0.25">
      <c r="A7" s="18">
        <v>4</v>
      </c>
      <c r="B7" s="26" t="s">
        <v>185</v>
      </c>
      <c r="C7" s="25">
        <v>1</v>
      </c>
      <c r="D7" s="25">
        <v>0.97831000000000001</v>
      </c>
      <c r="E7" s="25">
        <v>0.29831933975219699</v>
      </c>
      <c r="F7" s="25">
        <v>0.17991805076599099</v>
      </c>
      <c r="H7" s="41" t="s">
        <v>16</v>
      </c>
      <c r="I7" s="9" t="s">
        <v>13</v>
      </c>
      <c r="J7" s="16" t="s">
        <v>38</v>
      </c>
      <c r="K7" s="9" t="s">
        <v>36</v>
      </c>
    </row>
    <row r="8" spans="1:11" x14ac:dyDescent="0.25">
      <c r="A8" s="18">
        <v>5</v>
      </c>
      <c r="B8" s="26" t="s">
        <v>186</v>
      </c>
      <c r="C8" s="25">
        <v>1</v>
      </c>
      <c r="D8" s="25">
        <v>0.97156673999999998</v>
      </c>
      <c r="E8" s="25">
        <v>0.363482475280762</v>
      </c>
      <c r="F8" s="25">
        <v>0.12696599960327101</v>
      </c>
      <c r="H8" s="33"/>
      <c r="I8" s="9" t="s">
        <v>14</v>
      </c>
      <c r="J8" s="9" t="s">
        <v>20</v>
      </c>
      <c r="K8" s="9" t="s">
        <v>21</v>
      </c>
    </row>
    <row r="9" spans="1:11" x14ac:dyDescent="0.25">
      <c r="A9" s="18">
        <v>6</v>
      </c>
      <c r="B9" s="26" t="s">
        <v>187</v>
      </c>
      <c r="C9" s="25">
        <v>0</v>
      </c>
      <c r="D9" s="25">
        <v>0.85251999999999994</v>
      </c>
      <c r="E9" s="25">
        <v>0.32617163658142101</v>
      </c>
      <c r="F9" s="25">
        <v>0.271767377853393</v>
      </c>
    </row>
    <row r="10" spans="1:11" x14ac:dyDescent="0.25">
      <c r="A10" s="18">
        <v>7</v>
      </c>
      <c r="B10" s="26" t="s">
        <v>188</v>
      </c>
      <c r="C10" s="25">
        <v>1</v>
      </c>
      <c r="D10" s="25">
        <v>0.96618824999999997</v>
      </c>
      <c r="E10" s="25">
        <v>0.30307865142822299</v>
      </c>
      <c r="F10" s="25">
        <v>0.62164211273193304</v>
      </c>
    </row>
    <row r="11" spans="1:11" x14ac:dyDescent="0.25">
      <c r="A11" s="18">
        <v>8</v>
      </c>
      <c r="B11" s="26" t="s">
        <v>189</v>
      </c>
      <c r="C11" s="25">
        <v>1</v>
      </c>
      <c r="D11" s="25">
        <v>0.95253617000000002</v>
      </c>
      <c r="E11" s="25">
        <v>0.303185224533081</v>
      </c>
      <c r="F11" s="25">
        <v>0.13958001136779699</v>
      </c>
    </row>
    <row r="12" spans="1:11" x14ac:dyDescent="0.25">
      <c r="A12" s="18">
        <v>9</v>
      </c>
      <c r="B12" s="26" t="s">
        <v>190</v>
      </c>
      <c r="C12" s="25">
        <v>1</v>
      </c>
      <c r="D12" s="25">
        <v>0.97557824999999998</v>
      </c>
      <c r="E12" s="25">
        <v>0.36727738380432101</v>
      </c>
      <c r="F12" s="25">
        <v>0.18054533004760701</v>
      </c>
    </row>
    <row r="13" spans="1:11" x14ac:dyDescent="0.25">
      <c r="A13" s="18">
        <v>10</v>
      </c>
      <c r="B13" s="26" t="s">
        <v>191</v>
      </c>
      <c r="C13" s="25">
        <v>0</v>
      </c>
      <c r="D13" s="25">
        <v>0.97120110000000004</v>
      </c>
      <c r="E13" s="25">
        <v>0.34272384643554699</v>
      </c>
      <c r="F13" s="25">
        <v>0.116591691970825</v>
      </c>
    </row>
    <row r="14" spans="1:11" x14ac:dyDescent="0.25">
      <c r="A14" s="18">
        <v>11</v>
      </c>
      <c r="B14" s="26" t="s">
        <v>192</v>
      </c>
      <c r="C14" s="25">
        <v>1</v>
      </c>
      <c r="D14" s="25">
        <v>0.93181884000000004</v>
      </c>
      <c r="E14" s="25">
        <v>0.36856651306152299</v>
      </c>
      <c r="F14" s="25">
        <v>0.19420433044433499</v>
      </c>
    </row>
    <row r="15" spans="1:11" x14ac:dyDescent="0.25">
      <c r="A15" s="18">
        <v>12</v>
      </c>
      <c r="B15" s="26" t="s">
        <v>193</v>
      </c>
      <c r="C15" s="25">
        <v>1</v>
      </c>
      <c r="D15" s="25">
        <v>0.96306950000000002</v>
      </c>
      <c r="E15" s="25">
        <v>0.32914280891418501</v>
      </c>
      <c r="F15" s="25">
        <v>0.115082740783691</v>
      </c>
    </row>
    <row r="16" spans="1:11" x14ac:dyDescent="0.25">
      <c r="A16" s="18">
        <v>13</v>
      </c>
      <c r="B16" s="26" t="s">
        <v>194</v>
      </c>
      <c r="C16" s="25">
        <v>1</v>
      </c>
      <c r="D16" s="25">
        <v>0.99517184000000003</v>
      </c>
      <c r="E16" s="25">
        <v>0.33881521224975603</v>
      </c>
      <c r="F16" s="25">
        <v>0.136206150054931</v>
      </c>
    </row>
    <row r="17" spans="1:6" ht="13.2" x14ac:dyDescent="0.25">
      <c r="A17" s="18">
        <v>14</v>
      </c>
      <c r="B17" s="26" t="s">
        <v>195</v>
      </c>
      <c r="C17" s="25">
        <v>1</v>
      </c>
      <c r="D17" s="25">
        <v>0.98662470000000002</v>
      </c>
      <c r="E17" s="25">
        <v>0.35917401313781699</v>
      </c>
      <c r="F17" s="25">
        <v>0.116949558258056</v>
      </c>
    </row>
    <row r="18" spans="1:6" ht="13.2" x14ac:dyDescent="0.25">
      <c r="A18" s="18">
        <v>15</v>
      </c>
      <c r="B18" s="26" t="s">
        <v>196</v>
      </c>
      <c r="C18" s="25">
        <v>1</v>
      </c>
      <c r="D18" s="25">
        <v>0.95945155999999998</v>
      </c>
      <c r="E18" s="25">
        <v>0.332261562347412</v>
      </c>
      <c r="F18" s="25">
        <v>0.139828205108642</v>
      </c>
    </row>
    <row r="19" spans="1:6" ht="13.2" x14ac:dyDescent="0.25">
      <c r="A19" s="18">
        <v>16</v>
      </c>
      <c r="B19" s="26" t="s">
        <v>197</v>
      </c>
      <c r="C19" s="25">
        <v>1</v>
      </c>
      <c r="D19" s="25">
        <v>0.99241420000000002</v>
      </c>
      <c r="E19" s="25">
        <v>0.32897567749023399</v>
      </c>
      <c r="F19" s="25">
        <v>0.25326204299926702</v>
      </c>
    </row>
    <row r="20" spans="1:6" ht="13.2" x14ac:dyDescent="0.25">
      <c r="A20" s="18">
        <v>17</v>
      </c>
      <c r="B20" s="26" t="s">
        <v>198</v>
      </c>
      <c r="C20" s="25">
        <v>1</v>
      </c>
      <c r="D20" s="25">
        <v>0.91964610000000002</v>
      </c>
      <c r="E20" s="25">
        <v>0.34417772293090798</v>
      </c>
      <c r="F20" s="25">
        <v>0.113078832626342</v>
      </c>
    </row>
    <row r="21" spans="1:6" ht="13.2" x14ac:dyDescent="0.25">
      <c r="A21" s="18">
        <v>18</v>
      </c>
      <c r="B21" s="26" t="s">
        <v>199</v>
      </c>
      <c r="C21" s="25">
        <v>1</v>
      </c>
      <c r="D21" s="25">
        <v>0.99393374000000001</v>
      </c>
      <c r="E21" s="25">
        <v>0.32722425460815402</v>
      </c>
      <c r="F21" s="25">
        <v>0.13488960266113201</v>
      </c>
    </row>
    <row r="22" spans="1:6" ht="13.2" x14ac:dyDescent="0.25">
      <c r="A22" s="18">
        <v>19</v>
      </c>
      <c r="B22" s="26" t="s">
        <v>200</v>
      </c>
      <c r="C22" s="25">
        <v>1</v>
      </c>
      <c r="D22" s="25">
        <v>0.96292394000000003</v>
      </c>
      <c r="E22" s="25">
        <v>0.330670356750488</v>
      </c>
      <c r="F22" s="25">
        <v>0.142584323883056</v>
      </c>
    </row>
    <row r="23" spans="1:6" ht="13.2" x14ac:dyDescent="0.25">
      <c r="A23" s="18">
        <v>20</v>
      </c>
      <c r="B23" s="26" t="s">
        <v>201</v>
      </c>
      <c r="C23" s="25">
        <v>1</v>
      </c>
      <c r="D23" s="25">
        <v>0.98411760000000004</v>
      </c>
      <c r="E23" s="25">
        <v>0.32621169090271002</v>
      </c>
      <c r="F23" s="25">
        <v>0.122350454330444</v>
      </c>
    </row>
    <row r="24" spans="1:6" ht="13.2" x14ac:dyDescent="0.25">
      <c r="A24" s="18">
        <v>21</v>
      </c>
      <c r="B24" s="26" t="s">
        <v>202</v>
      </c>
      <c r="C24" s="25">
        <v>1</v>
      </c>
      <c r="D24" s="25">
        <v>0.92540259999999996</v>
      </c>
      <c r="E24" s="25">
        <v>0.32999420166015597</v>
      </c>
      <c r="F24" s="25">
        <v>0.30594205856323198</v>
      </c>
    </row>
    <row r="25" spans="1:6" ht="13.2" x14ac:dyDescent="0.25">
      <c r="A25" s="18">
        <v>22</v>
      </c>
      <c r="B25" s="26" t="s">
        <v>203</v>
      </c>
      <c r="C25" s="25">
        <v>1</v>
      </c>
      <c r="D25" s="25">
        <v>0.96129774999999995</v>
      </c>
      <c r="E25" s="25">
        <v>0.30582308769226102</v>
      </c>
      <c r="F25" s="25">
        <v>0.15572381019592199</v>
      </c>
    </row>
    <row r="26" spans="1:6" ht="13.2" x14ac:dyDescent="0.25">
      <c r="A26" s="18">
        <v>23</v>
      </c>
      <c r="B26" s="26" t="s">
        <v>204</v>
      </c>
      <c r="C26" s="25">
        <v>1</v>
      </c>
      <c r="D26" s="25">
        <v>0.96100260000000004</v>
      </c>
      <c r="E26" s="25">
        <v>0.33086824417114302</v>
      </c>
      <c r="F26" s="25">
        <v>0.120096683502197</v>
      </c>
    </row>
    <row r="27" spans="1:6" ht="13.2" x14ac:dyDescent="0.25">
      <c r="A27" s="18">
        <v>24</v>
      </c>
      <c r="B27" s="26" t="s">
        <v>205</v>
      </c>
      <c r="C27" s="25">
        <v>1</v>
      </c>
      <c r="D27" s="25">
        <v>0.98860579999999998</v>
      </c>
      <c r="E27" s="25">
        <v>0.35992312431335399</v>
      </c>
      <c r="F27" s="25">
        <v>0.15410518646240201</v>
      </c>
    </row>
    <row r="28" spans="1:6" ht="13.2" x14ac:dyDescent="0.25">
      <c r="A28" s="18">
        <v>25</v>
      </c>
      <c r="B28" s="26" t="s">
        <v>206</v>
      </c>
      <c r="C28" s="25">
        <v>1</v>
      </c>
      <c r="D28" s="25">
        <v>0.91662186000000001</v>
      </c>
      <c r="E28" s="25">
        <v>0.29260182380676297</v>
      </c>
      <c r="F28" s="25">
        <v>0.12517595291137601</v>
      </c>
    </row>
    <row r="29" spans="1:6" ht="13.2" x14ac:dyDescent="0.25">
      <c r="A29" s="18">
        <v>26</v>
      </c>
      <c r="B29" s="26" t="s">
        <v>207</v>
      </c>
      <c r="C29" s="25">
        <v>1</v>
      </c>
      <c r="D29" s="25">
        <v>0.92259353</v>
      </c>
      <c r="E29" s="25">
        <v>0.38499498367309598</v>
      </c>
      <c r="F29" s="25">
        <v>0.21309971809387199</v>
      </c>
    </row>
    <row r="30" spans="1:6" ht="13.2" x14ac:dyDescent="0.25">
      <c r="A30" s="18">
        <v>27</v>
      </c>
      <c r="B30" s="26" t="s">
        <v>208</v>
      </c>
      <c r="C30" s="25">
        <v>1</v>
      </c>
      <c r="D30" s="25">
        <v>0.98051250000000001</v>
      </c>
      <c r="E30" s="25">
        <v>0.330423593521118</v>
      </c>
      <c r="F30" s="25">
        <v>0.16351222991943301</v>
      </c>
    </row>
    <row r="31" spans="1:6" ht="13.2" x14ac:dyDescent="0.25">
      <c r="A31" s="18">
        <v>28</v>
      </c>
      <c r="B31" s="26" t="s">
        <v>209</v>
      </c>
      <c r="C31" s="25">
        <v>1</v>
      </c>
      <c r="D31" s="25">
        <v>0.97062915999999999</v>
      </c>
      <c r="E31" s="25">
        <v>0.33671832084655801</v>
      </c>
      <c r="F31" s="25">
        <v>0.123903036117553</v>
      </c>
    </row>
    <row r="32" spans="1:6" ht="13.2" x14ac:dyDescent="0.25">
      <c r="A32" s="18">
        <v>29</v>
      </c>
      <c r="B32" s="26" t="s">
        <v>210</v>
      </c>
      <c r="C32" s="25">
        <v>1</v>
      </c>
      <c r="D32" s="25">
        <v>0.96481079999999997</v>
      </c>
      <c r="E32" s="25">
        <v>0.30193710327148399</v>
      </c>
      <c r="F32" s="25">
        <v>0.138454914093017</v>
      </c>
    </row>
    <row r="33" spans="1:6" ht="13.2" x14ac:dyDescent="0.25">
      <c r="A33" s="18">
        <v>30</v>
      </c>
      <c r="B33" s="26" t="s">
        <v>211</v>
      </c>
      <c r="C33" s="25">
        <v>1</v>
      </c>
      <c r="D33" s="25">
        <v>0.97009944999999997</v>
      </c>
      <c r="E33" s="25">
        <v>0.31925988197326699</v>
      </c>
      <c r="F33" s="25">
        <v>0.13278865814208901</v>
      </c>
    </row>
    <row r="34" spans="1:6" ht="13.2" x14ac:dyDescent="0.25">
      <c r="A34" s="18">
        <v>31</v>
      </c>
      <c r="B34" s="26" t="s">
        <v>212</v>
      </c>
      <c r="C34" s="25">
        <v>1</v>
      </c>
      <c r="D34" s="25">
        <v>0.96100260000000004</v>
      </c>
      <c r="E34" s="25">
        <v>0.33233952522277799</v>
      </c>
      <c r="F34" s="25">
        <v>0.120096683502197</v>
      </c>
    </row>
    <row r="35" spans="1:6" ht="13.2" x14ac:dyDescent="0.25">
      <c r="A35" s="18">
        <v>32</v>
      </c>
      <c r="B35" s="26" t="s">
        <v>213</v>
      </c>
      <c r="C35" s="25">
        <v>1</v>
      </c>
      <c r="D35" s="25">
        <v>0.99360645000000003</v>
      </c>
      <c r="E35" s="25">
        <v>0.30375313758850098</v>
      </c>
      <c r="F35" s="25">
        <v>0.189499616622924</v>
      </c>
    </row>
    <row r="36" spans="1:6" ht="13.2" x14ac:dyDescent="0.25">
      <c r="A36" s="18">
        <v>33</v>
      </c>
      <c r="B36" s="26" t="s">
        <v>214</v>
      </c>
      <c r="C36" s="25">
        <v>1</v>
      </c>
      <c r="D36" s="25">
        <v>0.9015263</v>
      </c>
      <c r="E36" s="25">
        <v>0.32766842842102001</v>
      </c>
      <c r="F36" s="25">
        <v>0.115466356277465</v>
      </c>
    </row>
    <row r="37" spans="1:6" ht="13.2" x14ac:dyDescent="0.25">
      <c r="A37" s="18">
        <v>34</v>
      </c>
      <c r="B37" s="26" t="s">
        <v>215</v>
      </c>
      <c r="C37" s="25">
        <v>1</v>
      </c>
      <c r="D37" s="25">
        <v>0.93224479999999998</v>
      </c>
      <c r="E37" s="25">
        <v>0.37015962600708002</v>
      </c>
      <c r="F37" s="25">
        <v>0.138146162033081</v>
      </c>
    </row>
    <row r="38" spans="1:6" ht="13.2" x14ac:dyDescent="0.25">
      <c r="A38" s="18">
        <v>35</v>
      </c>
      <c r="B38" s="26" t="s">
        <v>216</v>
      </c>
      <c r="C38" s="25">
        <v>0</v>
      </c>
      <c r="D38" s="25">
        <v>0.98440519999999998</v>
      </c>
      <c r="E38" s="25">
        <v>0.329112768173218</v>
      </c>
      <c r="F38" s="25">
        <v>0.15129661560058499</v>
      </c>
    </row>
    <row r="39" spans="1:6" ht="13.2" x14ac:dyDescent="0.25">
      <c r="A39" s="18">
        <v>36</v>
      </c>
      <c r="B39" s="26" t="s">
        <v>217</v>
      </c>
      <c r="C39" s="25">
        <v>1</v>
      </c>
      <c r="D39" s="25">
        <v>0.76766800000000002</v>
      </c>
      <c r="E39" s="25">
        <v>0.33859324455261203</v>
      </c>
      <c r="F39" s="25">
        <v>0.23113632202148399</v>
      </c>
    </row>
    <row r="40" spans="1:6" ht="13.2" x14ac:dyDescent="0.25">
      <c r="A40" s="18">
        <v>37</v>
      </c>
      <c r="B40" s="26" t="s">
        <v>218</v>
      </c>
      <c r="C40" s="25">
        <v>1</v>
      </c>
      <c r="D40" s="25">
        <v>0.96448400000000001</v>
      </c>
      <c r="E40" s="25">
        <v>0.37379431724548301</v>
      </c>
      <c r="F40" s="25">
        <v>0.12542700767517001</v>
      </c>
    </row>
    <row r="41" spans="1:6" ht="13.2" x14ac:dyDescent="0.25">
      <c r="A41" s="18">
        <v>38</v>
      </c>
      <c r="B41" s="26" t="s">
        <v>219</v>
      </c>
      <c r="C41" s="25">
        <v>1</v>
      </c>
      <c r="D41" s="25">
        <v>0.53533529999999996</v>
      </c>
      <c r="E41" s="25">
        <v>0.330947875976562</v>
      </c>
      <c r="F41" s="25">
        <v>0.13770675659179599</v>
      </c>
    </row>
    <row r="42" spans="1:6" ht="13.2" x14ac:dyDescent="0.25">
      <c r="A42" s="18">
        <v>39</v>
      </c>
      <c r="B42" s="26" t="s">
        <v>220</v>
      </c>
      <c r="C42" s="25">
        <v>1</v>
      </c>
      <c r="D42" s="25">
        <v>0.99285259999999997</v>
      </c>
      <c r="E42" s="25">
        <v>0.40154027938842801</v>
      </c>
      <c r="F42" s="25">
        <v>0.118183851242065</v>
      </c>
    </row>
    <row r="43" spans="1:6" ht="13.2" x14ac:dyDescent="0.25">
      <c r="A43" s="18">
        <v>40</v>
      </c>
      <c r="B43" s="26" t="s">
        <v>221</v>
      </c>
      <c r="C43" s="25">
        <v>1</v>
      </c>
      <c r="D43" s="25">
        <v>0.92212324999999995</v>
      </c>
      <c r="E43" s="25">
        <v>0.30025362968444802</v>
      </c>
      <c r="F43" s="25">
        <v>0.17979192733764601</v>
      </c>
    </row>
    <row r="44" spans="1:6" ht="13.2" x14ac:dyDescent="0.25">
      <c r="A44" s="18">
        <v>41</v>
      </c>
      <c r="B44" s="26" t="s">
        <v>222</v>
      </c>
      <c r="C44" s="25">
        <v>1</v>
      </c>
      <c r="D44" s="25">
        <v>0.99799369999999998</v>
      </c>
      <c r="E44" s="25">
        <v>0.338052988052368</v>
      </c>
      <c r="F44" s="25">
        <v>0.222856044769287</v>
      </c>
    </row>
    <row r="45" spans="1:6" ht="13.2" x14ac:dyDescent="0.25">
      <c r="A45" s="18">
        <v>42</v>
      </c>
      <c r="B45" s="26" t="s">
        <v>223</v>
      </c>
      <c r="C45" s="25">
        <v>1</v>
      </c>
      <c r="D45" s="25">
        <v>0.96886939999999999</v>
      </c>
      <c r="E45" s="25">
        <v>0.32065463066101102</v>
      </c>
      <c r="F45" s="25">
        <v>0.12536525726318301</v>
      </c>
    </row>
    <row r="46" spans="1:6" ht="13.2" x14ac:dyDescent="0.25">
      <c r="A46" s="24">
        <v>43</v>
      </c>
      <c r="B46" s="26" t="s">
        <v>224</v>
      </c>
      <c r="C46" s="25">
        <v>1</v>
      </c>
      <c r="D46" s="25">
        <v>0.92318153000000003</v>
      </c>
      <c r="E46" s="25">
        <v>0.33226084709167503</v>
      </c>
      <c r="F46" s="25">
        <v>0.17082595825195299</v>
      </c>
    </row>
    <row r="47" spans="1:6" ht="13.2" x14ac:dyDescent="0.25">
      <c r="A47" s="24">
        <v>44</v>
      </c>
      <c r="B47" s="26" t="s">
        <v>225</v>
      </c>
      <c r="C47" s="25">
        <v>1</v>
      </c>
      <c r="D47" s="25">
        <v>0.97691099999999997</v>
      </c>
      <c r="E47" s="25">
        <v>0.345259189605713</v>
      </c>
      <c r="F47" s="25">
        <v>0.13171911239624001</v>
      </c>
    </row>
    <row r="48" spans="1:6" ht="13.2" x14ac:dyDescent="0.25">
      <c r="A48" s="24">
        <v>45</v>
      </c>
      <c r="B48" s="26" t="s">
        <v>226</v>
      </c>
      <c r="C48" s="25">
        <v>1</v>
      </c>
      <c r="D48" s="25">
        <v>0.98600149999999998</v>
      </c>
      <c r="E48" s="25">
        <v>0.32754421234130898</v>
      </c>
      <c r="F48" s="25">
        <v>0.13667678833007799</v>
      </c>
    </row>
    <row r="50" spans="5:6" ht="13.2" x14ac:dyDescent="0.25">
      <c r="E50" s="23">
        <f t="shared" ref="E50:F50" si="0">AVERAGE(E4:E48)</f>
        <v>0.33440708584255646</v>
      </c>
      <c r="F50" s="23">
        <f t="shared" si="0"/>
        <v>0.16763508054945156</v>
      </c>
    </row>
  </sheetData>
  <mergeCells count="4">
    <mergeCell ref="A1:F1"/>
    <mergeCell ref="H3:K4"/>
    <mergeCell ref="J5:K5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9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227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G3" s="34" t="s">
        <v>39</v>
      </c>
      <c r="H3" s="35"/>
      <c r="I3" s="35"/>
      <c r="J3" s="36"/>
    </row>
    <row r="4" spans="1:10" x14ac:dyDescent="0.25">
      <c r="A4" s="18">
        <v>1</v>
      </c>
      <c r="B4" s="18" t="s">
        <v>228</v>
      </c>
      <c r="C4" s="18">
        <v>1</v>
      </c>
      <c r="D4" s="18">
        <v>95.195770105301705</v>
      </c>
      <c r="E4" s="18">
        <v>0.27089280399999899</v>
      </c>
      <c r="G4" s="37"/>
      <c r="H4" s="38"/>
      <c r="I4" s="38"/>
      <c r="J4" s="39"/>
    </row>
    <row r="5" spans="1:10" x14ac:dyDescent="0.25">
      <c r="A5" s="18">
        <v>2</v>
      </c>
      <c r="B5" s="18" t="s">
        <v>229</v>
      </c>
      <c r="C5" s="18">
        <v>1</v>
      </c>
      <c r="D5" s="18">
        <v>97.342353852159803</v>
      </c>
      <c r="E5" s="18">
        <v>0.26646057400000001</v>
      </c>
      <c r="G5" s="9"/>
      <c r="H5" s="9"/>
      <c r="I5" s="40" t="s">
        <v>10</v>
      </c>
      <c r="J5" s="31"/>
    </row>
    <row r="6" spans="1:10" x14ac:dyDescent="0.25">
      <c r="A6" s="18">
        <v>3</v>
      </c>
      <c r="B6" s="18" t="s">
        <v>230</v>
      </c>
      <c r="C6" s="18">
        <v>1</v>
      </c>
      <c r="D6" s="18">
        <v>97.795518743188893</v>
      </c>
      <c r="E6" s="18">
        <v>0.27006339499999898</v>
      </c>
      <c r="G6" s="9"/>
      <c r="H6" s="9"/>
      <c r="I6" s="9" t="s">
        <v>13</v>
      </c>
      <c r="J6" s="9" t="s">
        <v>14</v>
      </c>
    </row>
    <row r="7" spans="1:10" x14ac:dyDescent="0.25">
      <c r="A7" s="18">
        <v>4</v>
      </c>
      <c r="B7" s="18" t="s">
        <v>231</v>
      </c>
      <c r="C7" s="18">
        <v>1</v>
      </c>
      <c r="D7" s="18">
        <v>93.259934869623095</v>
      </c>
      <c r="E7" s="18">
        <v>0.275544017999998</v>
      </c>
      <c r="G7" s="41" t="s">
        <v>16</v>
      </c>
      <c r="H7" s="9" t="s">
        <v>13</v>
      </c>
      <c r="I7" s="16" t="s">
        <v>40</v>
      </c>
      <c r="J7" s="16" t="s">
        <v>41</v>
      </c>
    </row>
    <row r="8" spans="1:10" x14ac:dyDescent="0.25">
      <c r="A8" s="18">
        <v>5</v>
      </c>
      <c r="B8" s="18" t="s">
        <v>232</v>
      </c>
      <c r="C8" s="18">
        <v>1</v>
      </c>
      <c r="D8" s="18">
        <v>94.293758333311303</v>
      </c>
      <c r="E8" s="18">
        <v>0.27368370600000003</v>
      </c>
      <c r="G8" s="33"/>
      <c r="H8" s="9" t="s">
        <v>14</v>
      </c>
      <c r="I8" s="9" t="s">
        <v>20</v>
      </c>
      <c r="J8" s="9" t="s">
        <v>21</v>
      </c>
    </row>
    <row r="9" spans="1:10" x14ac:dyDescent="0.25">
      <c r="A9" s="18">
        <v>6</v>
      </c>
      <c r="B9" s="18" t="s">
        <v>233</v>
      </c>
      <c r="C9" s="18">
        <v>1</v>
      </c>
      <c r="D9" s="18">
        <v>97.897247149083597</v>
      </c>
      <c r="E9" s="18">
        <v>0.26505551700000002</v>
      </c>
    </row>
    <row r="10" spans="1:10" x14ac:dyDescent="0.25">
      <c r="A10" s="18">
        <v>7</v>
      </c>
      <c r="B10" s="18" t="s">
        <v>234</v>
      </c>
      <c r="C10" s="18">
        <v>1</v>
      </c>
      <c r="D10" s="18">
        <v>95.998758458414699</v>
      </c>
      <c r="E10" s="18">
        <v>0.27231489599999698</v>
      </c>
    </row>
    <row r="11" spans="1:10" x14ac:dyDescent="0.25">
      <c r="A11" s="18">
        <v>8</v>
      </c>
      <c r="B11" s="18" t="s">
        <v>235</v>
      </c>
      <c r="C11" s="18">
        <v>1</v>
      </c>
      <c r="D11" s="18">
        <v>97.165489588906695</v>
      </c>
      <c r="E11" s="18">
        <v>0.27079354900000002</v>
      </c>
    </row>
    <row r="12" spans="1:10" x14ac:dyDescent="0.25">
      <c r="A12" s="18">
        <v>9</v>
      </c>
      <c r="B12" s="18" t="s">
        <v>236</v>
      </c>
      <c r="C12" s="18">
        <v>1</v>
      </c>
      <c r="D12" s="18">
        <v>97.207615650459999</v>
      </c>
      <c r="E12" s="18">
        <v>0.27356140900000298</v>
      </c>
    </row>
    <row r="13" spans="1:10" x14ac:dyDescent="0.25">
      <c r="A13" s="18">
        <v>10</v>
      </c>
      <c r="B13" s="18" t="s">
        <v>237</v>
      </c>
      <c r="C13" s="18">
        <v>1</v>
      </c>
      <c r="D13" s="18">
        <v>95.193454679462704</v>
      </c>
      <c r="E13" s="18">
        <v>0.27351740200000302</v>
      </c>
    </row>
    <row r="14" spans="1:10" x14ac:dyDescent="0.25">
      <c r="A14" s="18">
        <v>11</v>
      </c>
      <c r="B14" s="18" t="s">
        <v>238</v>
      </c>
      <c r="C14" s="18">
        <v>1</v>
      </c>
      <c r="D14" s="18">
        <v>89.624558679956095</v>
      </c>
      <c r="E14" s="18">
        <v>0.268442972000003</v>
      </c>
    </row>
    <row r="15" spans="1:10" x14ac:dyDescent="0.25">
      <c r="A15" s="18">
        <v>12</v>
      </c>
      <c r="B15" s="18" t="s">
        <v>239</v>
      </c>
      <c r="C15" s="18">
        <v>1</v>
      </c>
      <c r="D15" s="18">
        <v>97.7635208469205</v>
      </c>
      <c r="E15" s="18">
        <v>0.288160782</v>
      </c>
    </row>
    <row r="16" spans="1:10" x14ac:dyDescent="0.25">
      <c r="A16" s="18">
        <v>13</v>
      </c>
      <c r="B16" s="18" t="s">
        <v>240</v>
      </c>
      <c r="C16" s="18">
        <v>1</v>
      </c>
      <c r="D16" s="18">
        <v>96.437446771537907</v>
      </c>
      <c r="E16" s="18">
        <v>0.27443089600000198</v>
      </c>
    </row>
    <row r="17" spans="1:5" ht="13.2" x14ac:dyDescent="0.25">
      <c r="A17" s="18">
        <v>14</v>
      </c>
      <c r="B17" s="18" t="s">
        <v>241</v>
      </c>
      <c r="C17" s="18">
        <v>1</v>
      </c>
      <c r="D17" s="18">
        <v>92.884692396845296</v>
      </c>
      <c r="E17" s="18">
        <v>0.27360108999999999</v>
      </c>
    </row>
    <row r="19" spans="1:5" ht="13.2" x14ac:dyDescent="0.25">
      <c r="E19" s="23">
        <f>AVERAGE(E4:E17)</f>
        <v>0.27260878642857173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1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4" t="s">
        <v>242</v>
      </c>
      <c r="B1" s="28"/>
      <c r="C1" s="28"/>
      <c r="D1" s="28"/>
      <c r="E1" s="28"/>
    </row>
    <row r="3" spans="1:10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G3" s="43" t="s">
        <v>42</v>
      </c>
      <c r="H3" s="28"/>
      <c r="I3" s="28"/>
      <c r="J3" s="28"/>
    </row>
    <row r="4" spans="1:10" x14ac:dyDescent="0.25">
      <c r="A4" s="18">
        <v>1</v>
      </c>
      <c r="B4" s="18" t="s">
        <v>243</v>
      </c>
      <c r="C4" s="18">
        <v>1</v>
      </c>
      <c r="D4" s="18">
        <v>96.558091983400899</v>
      </c>
      <c r="E4" s="18">
        <v>0.262665274</v>
      </c>
      <c r="G4" s="28"/>
      <c r="H4" s="28"/>
      <c r="I4" s="28"/>
      <c r="J4" s="28"/>
    </row>
    <row r="5" spans="1:10" x14ac:dyDescent="0.25">
      <c r="A5" s="18">
        <v>2</v>
      </c>
      <c r="B5" s="18" t="s">
        <v>244</v>
      </c>
      <c r="C5" s="18">
        <v>1</v>
      </c>
      <c r="D5" s="18">
        <v>96.392692747382796</v>
      </c>
      <c r="E5" s="18">
        <v>0.271793861999999</v>
      </c>
      <c r="G5" s="17"/>
      <c r="H5" s="17"/>
      <c r="I5" s="43" t="s">
        <v>10</v>
      </c>
      <c r="J5" s="28"/>
    </row>
    <row r="6" spans="1:10" x14ac:dyDescent="0.25">
      <c r="A6" s="18">
        <v>3</v>
      </c>
      <c r="B6" s="18" t="s">
        <v>245</v>
      </c>
      <c r="C6" s="18">
        <v>1</v>
      </c>
      <c r="D6" s="18">
        <v>94.486409313467803</v>
      </c>
      <c r="E6" s="18">
        <v>0.27208109400000102</v>
      </c>
      <c r="G6" s="17"/>
      <c r="H6" s="17"/>
      <c r="I6" s="17" t="s">
        <v>13</v>
      </c>
      <c r="J6" s="17" t="s">
        <v>14</v>
      </c>
    </row>
    <row r="7" spans="1:10" x14ac:dyDescent="0.25">
      <c r="A7" s="18">
        <v>4</v>
      </c>
      <c r="B7" s="18" t="s">
        <v>246</v>
      </c>
      <c r="C7" s="18">
        <v>1</v>
      </c>
      <c r="D7" s="18">
        <v>88.203603294044797</v>
      </c>
      <c r="E7" s="18">
        <v>0.27279264999999903</v>
      </c>
      <c r="G7" s="43" t="s">
        <v>16</v>
      </c>
      <c r="H7" s="17" t="s">
        <v>13</v>
      </c>
      <c r="I7" s="17" t="s">
        <v>43</v>
      </c>
      <c r="J7" s="17" t="s">
        <v>41</v>
      </c>
    </row>
    <row r="8" spans="1:10" x14ac:dyDescent="0.25">
      <c r="A8" s="18">
        <v>5</v>
      </c>
      <c r="B8" s="18" t="s">
        <v>247</v>
      </c>
      <c r="C8" s="18">
        <v>1</v>
      </c>
      <c r="D8" s="18">
        <v>95.011787131395806</v>
      </c>
      <c r="E8" s="18">
        <v>0.27366473200000002</v>
      </c>
      <c r="G8" s="28"/>
      <c r="H8" s="17" t="s">
        <v>14</v>
      </c>
      <c r="I8" s="17" t="s">
        <v>20</v>
      </c>
      <c r="J8" s="17" t="s">
        <v>21</v>
      </c>
    </row>
    <row r="9" spans="1:10" x14ac:dyDescent="0.25">
      <c r="A9" s="18">
        <v>6</v>
      </c>
      <c r="B9" s="18" t="s">
        <v>248</v>
      </c>
      <c r="C9" s="18">
        <v>1</v>
      </c>
      <c r="D9" s="18">
        <v>97.683846657447205</v>
      </c>
      <c r="E9" s="18">
        <v>0.271256730000005</v>
      </c>
    </row>
    <row r="10" spans="1:10" x14ac:dyDescent="0.25">
      <c r="A10" s="18">
        <v>7</v>
      </c>
      <c r="B10" s="18" t="s">
        <v>249</v>
      </c>
      <c r="C10" s="18">
        <v>1</v>
      </c>
      <c r="D10" s="18">
        <v>98.034466556083899</v>
      </c>
      <c r="E10" s="18">
        <v>0.27189182899999897</v>
      </c>
    </row>
    <row r="11" spans="1:10" x14ac:dyDescent="0.25">
      <c r="A11" s="18">
        <v>8</v>
      </c>
      <c r="B11" s="18" t="s">
        <v>250</v>
      </c>
      <c r="C11" s="18">
        <v>1</v>
      </c>
      <c r="D11" s="18">
        <v>93.61212317287</v>
      </c>
      <c r="E11" s="18">
        <v>0.25900657500000102</v>
      </c>
    </row>
    <row r="12" spans="1:10" x14ac:dyDescent="0.25">
      <c r="A12" s="18">
        <v>9</v>
      </c>
      <c r="B12" s="18" t="s">
        <v>251</v>
      </c>
      <c r="C12" s="18">
        <v>1</v>
      </c>
      <c r="D12" s="18">
        <v>92.237544706940696</v>
      </c>
      <c r="E12" s="18">
        <v>0.27081609499999698</v>
      </c>
    </row>
    <row r="13" spans="1:10" x14ac:dyDescent="0.25">
      <c r="A13" s="18">
        <v>10</v>
      </c>
      <c r="B13" s="18" t="s">
        <v>252</v>
      </c>
      <c r="C13" s="18">
        <v>1</v>
      </c>
      <c r="D13" s="18">
        <v>86.923790805090405</v>
      </c>
      <c r="E13" s="18">
        <v>0.270340786000002</v>
      </c>
    </row>
    <row r="14" spans="1:10" x14ac:dyDescent="0.25">
      <c r="A14" s="18">
        <v>11</v>
      </c>
      <c r="B14" s="18" t="s">
        <v>253</v>
      </c>
      <c r="C14" s="18">
        <v>1</v>
      </c>
      <c r="D14" s="18">
        <v>90.280005120336796</v>
      </c>
      <c r="E14" s="18">
        <v>0.273526199999999</v>
      </c>
    </row>
    <row r="15" spans="1:10" x14ac:dyDescent="0.25">
      <c r="A15" s="18">
        <v>12</v>
      </c>
      <c r="B15" s="18" t="s">
        <v>254</v>
      </c>
      <c r="C15" s="18">
        <v>1</v>
      </c>
      <c r="D15" s="18">
        <v>97.571162218522602</v>
      </c>
      <c r="E15" s="18">
        <v>0.27667963599999701</v>
      </c>
    </row>
    <row r="16" spans="1:10" x14ac:dyDescent="0.25">
      <c r="A16" s="18">
        <v>13</v>
      </c>
      <c r="B16" s="18" t="s">
        <v>255</v>
      </c>
      <c r="C16" s="18">
        <v>1</v>
      </c>
      <c r="D16" s="18">
        <v>91.599792157957495</v>
      </c>
      <c r="E16" s="18">
        <v>0.267298281999999</v>
      </c>
    </row>
    <row r="17" spans="1:5" ht="13.2" x14ac:dyDescent="0.25">
      <c r="A17" s="18">
        <v>14</v>
      </c>
      <c r="B17" s="18" t="s">
        <v>256</v>
      </c>
      <c r="C17" s="18">
        <v>1</v>
      </c>
      <c r="D17" s="18">
        <v>85.647261450555604</v>
      </c>
      <c r="E17" s="18">
        <v>0.26763443399999798</v>
      </c>
    </row>
    <row r="18" spans="1:5" ht="13.2" x14ac:dyDescent="0.25">
      <c r="A18" s="18">
        <v>15</v>
      </c>
      <c r="B18" s="18" t="s">
        <v>257</v>
      </c>
      <c r="C18" s="18">
        <v>1</v>
      </c>
      <c r="D18" s="18">
        <v>97.997182365247099</v>
      </c>
      <c r="E18" s="18">
        <v>0.28081624899999902</v>
      </c>
    </row>
    <row r="19" spans="1:5" ht="13.2" x14ac:dyDescent="0.25">
      <c r="A19" s="18">
        <v>16</v>
      </c>
      <c r="B19" s="18" t="s">
        <v>258</v>
      </c>
      <c r="C19" s="18">
        <v>1</v>
      </c>
      <c r="D19" s="18">
        <v>97.586832002530301</v>
      </c>
      <c r="E19" s="18">
        <v>0.27243134500000099</v>
      </c>
    </row>
    <row r="21" spans="1:5" ht="13.2" x14ac:dyDescent="0.25">
      <c r="E21" s="23">
        <f>AVERAGE(E4:E19)</f>
        <v>0.27091848581249978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1"/>
  <sheetViews>
    <sheetView workbookViewId="0"/>
  </sheetViews>
  <sheetFormatPr defaultColWidth="14.44140625" defaultRowHeight="15.75" customHeight="1" x14ac:dyDescent="0.25"/>
  <cols>
    <col min="6" max="6" width="20.33203125" customWidth="1"/>
  </cols>
  <sheetData>
    <row r="1" spans="1:12" ht="15.75" customHeight="1" x14ac:dyDescent="0.3">
      <c r="A1" s="44" t="s">
        <v>259</v>
      </c>
      <c r="B1" s="28"/>
      <c r="C1" s="28"/>
      <c r="D1" s="28"/>
      <c r="E1" s="28"/>
    </row>
    <row r="3" spans="1:12" x14ac:dyDescent="0.25">
      <c r="A3" s="18" t="s">
        <v>51</v>
      </c>
      <c r="B3" s="18" t="s">
        <v>52</v>
      </c>
      <c r="C3" s="18" t="s">
        <v>53</v>
      </c>
      <c r="D3" s="18" t="s">
        <v>54</v>
      </c>
      <c r="E3" s="18" t="s">
        <v>55</v>
      </c>
      <c r="F3" s="25" t="s">
        <v>181</v>
      </c>
      <c r="G3" s="25" t="s">
        <v>260</v>
      </c>
      <c r="H3" s="18" t="s">
        <v>261</v>
      </c>
      <c r="I3" s="34" t="s">
        <v>44</v>
      </c>
      <c r="J3" s="35"/>
      <c r="K3" s="35"/>
      <c r="L3" s="36"/>
    </row>
    <row r="4" spans="1:12" x14ac:dyDescent="0.25">
      <c r="A4" s="18">
        <v>1</v>
      </c>
      <c r="B4" s="18" t="s">
        <v>262</v>
      </c>
      <c r="C4" s="18">
        <v>1</v>
      </c>
      <c r="D4" s="18">
        <v>67.994215968268193</v>
      </c>
      <c r="E4" s="18">
        <v>0.27222072600000002</v>
      </c>
      <c r="F4" s="25">
        <v>0.39255356788635298</v>
      </c>
      <c r="G4" s="25">
        <v>0.236164569854736</v>
      </c>
      <c r="H4" s="18">
        <v>1</v>
      </c>
      <c r="I4" s="37"/>
      <c r="J4" s="38"/>
      <c r="K4" s="38"/>
      <c r="L4" s="39"/>
    </row>
    <row r="5" spans="1:12" x14ac:dyDescent="0.25">
      <c r="A5" s="18">
        <v>2</v>
      </c>
      <c r="B5" s="18" t="s">
        <v>263</v>
      </c>
      <c r="C5" s="18">
        <v>1</v>
      </c>
      <c r="D5" s="18">
        <v>86.570651441144506</v>
      </c>
      <c r="E5" s="18">
        <v>0.26674025800000201</v>
      </c>
      <c r="F5" s="25">
        <v>0.41655778884887701</v>
      </c>
      <c r="G5" s="25">
        <v>0.40677762031555098</v>
      </c>
      <c r="H5" s="18">
        <v>1</v>
      </c>
      <c r="I5" s="9"/>
      <c r="J5" s="9"/>
      <c r="K5" s="40" t="s">
        <v>10</v>
      </c>
      <c r="L5" s="31"/>
    </row>
    <row r="6" spans="1:12" x14ac:dyDescent="0.25">
      <c r="A6" s="18">
        <v>3</v>
      </c>
      <c r="B6" s="18" t="s">
        <v>264</v>
      </c>
      <c r="C6" s="18">
        <v>1</v>
      </c>
      <c r="D6" s="18">
        <v>75.187235662374306</v>
      </c>
      <c r="E6" s="18">
        <v>0.28075963600000098</v>
      </c>
      <c r="F6" s="25">
        <v>0.418215751647949</v>
      </c>
      <c r="G6" s="25">
        <v>0.24880337715148901</v>
      </c>
      <c r="H6" s="18">
        <v>1</v>
      </c>
      <c r="I6" s="9"/>
      <c r="J6" s="9"/>
      <c r="K6" s="9" t="s">
        <v>13</v>
      </c>
      <c r="L6" s="9" t="s">
        <v>14</v>
      </c>
    </row>
    <row r="7" spans="1:12" x14ac:dyDescent="0.25">
      <c r="A7" s="18">
        <v>4</v>
      </c>
      <c r="B7" s="18" t="s">
        <v>265</v>
      </c>
      <c r="C7" s="18">
        <v>1</v>
      </c>
      <c r="D7" s="18">
        <v>96.549347787847395</v>
      </c>
      <c r="E7" s="18">
        <v>0.27594119099999398</v>
      </c>
      <c r="F7" s="25">
        <v>0.40927171707153298</v>
      </c>
      <c r="G7" s="25">
        <v>0.14232110977172799</v>
      </c>
      <c r="H7" s="18">
        <v>1</v>
      </c>
      <c r="I7" s="41" t="s">
        <v>16</v>
      </c>
      <c r="J7" s="9" t="s">
        <v>13</v>
      </c>
      <c r="K7" s="16" t="s">
        <v>45</v>
      </c>
      <c r="L7" s="16" t="s">
        <v>29</v>
      </c>
    </row>
    <row r="8" spans="1:12" x14ac:dyDescent="0.25">
      <c r="A8" s="18">
        <v>5</v>
      </c>
      <c r="B8" s="18" t="s">
        <v>266</v>
      </c>
      <c r="C8" s="18">
        <v>1</v>
      </c>
      <c r="D8" s="18">
        <v>97.170667229413297</v>
      </c>
      <c r="E8" s="18">
        <v>0.27270140700000001</v>
      </c>
      <c r="F8" s="25">
        <v>0.42490005493164101</v>
      </c>
      <c r="G8" s="25">
        <v>0.15221381187438901</v>
      </c>
      <c r="H8" s="18">
        <v>1</v>
      </c>
      <c r="I8" s="33"/>
      <c r="J8" s="9" t="s">
        <v>14</v>
      </c>
      <c r="K8" s="9" t="s">
        <v>20</v>
      </c>
      <c r="L8" s="9" t="s">
        <v>21</v>
      </c>
    </row>
    <row r="9" spans="1:12" x14ac:dyDescent="0.25">
      <c r="A9" s="18">
        <v>6</v>
      </c>
      <c r="B9" s="18" t="s">
        <v>267</v>
      </c>
      <c r="C9" s="18">
        <v>1</v>
      </c>
      <c r="D9" s="18">
        <v>95.232803059567004</v>
      </c>
      <c r="E9" s="18">
        <v>0.259904736999999</v>
      </c>
      <c r="F9" s="25">
        <v>0.41926789283752403</v>
      </c>
      <c r="G9" s="25">
        <v>0.152057409286499</v>
      </c>
      <c r="H9" s="18">
        <v>1</v>
      </c>
    </row>
    <row r="10" spans="1:12" x14ac:dyDescent="0.25">
      <c r="A10" s="18">
        <v>7</v>
      </c>
      <c r="B10" s="18" t="s">
        <v>268</v>
      </c>
      <c r="C10" s="18">
        <v>1</v>
      </c>
      <c r="D10" s="18">
        <v>80.733368022220205</v>
      </c>
      <c r="E10" s="18">
        <v>0.266424886999999</v>
      </c>
      <c r="F10" s="25">
        <v>0.41925644874572798</v>
      </c>
      <c r="G10" s="25">
        <v>0.130667209625244</v>
      </c>
      <c r="H10" s="18">
        <v>1</v>
      </c>
    </row>
    <row r="11" spans="1:12" x14ac:dyDescent="0.25">
      <c r="A11" s="18">
        <v>8</v>
      </c>
      <c r="B11" s="18" t="s">
        <v>269</v>
      </c>
      <c r="C11" s="18">
        <v>1</v>
      </c>
      <c r="D11" s="18">
        <v>94.944708463862995</v>
      </c>
      <c r="E11" s="18">
        <v>0.26767572700000403</v>
      </c>
      <c r="F11" s="25">
        <v>0.42397356033325201</v>
      </c>
      <c r="G11" s="25">
        <v>0.131792306900024</v>
      </c>
      <c r="H11" s="18">
        <v>1</v>
      </c>
    </row>
    <row r="12" spans="1:12" x14ac:dyDescent="0.25">
      <c r="A12" s="18">
        <v>9</v>
      </c>
      <c r="B12" s="18" t="s">
        <v>270</v>
      </c>
      <c r="C12" s="18">
        <v>1</v>
      </c>
      <c r="D12" s="18">
        <v>92.327260011448502</v>
      </c>
      <c r="E12" s="18">
        <v>0.26978469399999799</v>
      </c>
      <c r="F12" s="25">
        <v>0.40397453308105502</v>
      </c>
      <c r="G12" s="25">
        <v>0.17997360229492099</v>
      </c>
      <c r="H12" s="18">
        <v>1</v>
      </c>
    </row>
    <row r="13" spans="1:12" x14ac:dyDescent="0.25">
      <c r="A13" s="18">
        <v>10</v>
      </c>
      <c r="B13" s="18" t="s">
        <v>271</v>
      </c>
      <c r="C13" s="18">
        <v>1</v>
      </c>
      <c r="D13" s="18">
        <v>95.464324897104504</v>
      </c>
      <c r="E13" s="18">
        <v>0.28218226099999899</v>
      </c>
      <c r="F13" s="25">
        <v>0.41012644767761203</v>
      </c>
      <c r="G13" s="25">
        <v>0.21669054031372001</v>
      </c>
      <c r="H13" s="18">
        <v>0</v>
      </c>
    </row>
    <row r="14" spans="1:12" x14ac:dyDescent="0.25">
      <c r="A14" s="18">
        <v>11</v>
      </c>
      <c r="B14" s="18" t="s">
        <v>272</v>
      </c>
      <c r="C14" s="18">
        <v>0</v>
      </c>
      <c r="D14" s="18">
        <v>46.490037032711797</v>
      </c>
      <c r="E14" s="18">
        <v>0.271005567</v>
      </c>
      <c r="F14" s="25">
        <v>0.42115807533264199</v>
      </c>
      <c r="G14" s="25">
        <v>0.21669054031372001</v>
      </c>
      <c r="H14" s="18">
        <v>1</v>
      </c>
    </row>
    <row r="15" spans="1:12" x14ac:dyDescent="0.25">
      <c r="A15" s="18">
        <v>12</v>
      </c>
      <c r="B15" s="18" t="s">
        <v>273</v>
      </c>
      <c r="C15" s="18">
        <v>1</v>
      </c>
      <c r="D15" s="18">
        <v>91.751174464182</v>
      </c>
      <c r="E15" s="18">
        <v>0.26587333299999999</v>
      </c>
      <c r="F15" s="25">
        <v>0.44271755218505898</v>
      </c>
      <c r="G15" s="25">
        <v>0.13283586502075101</v>
      </c>
      <c r="H15" s="18">
        <v>1</v>
      </c>
    </row>
    <row r="16" spans="1:12" x14ac:dyDescent="0.25">
      <c r="A16" s="18">
        <v>13</v>
      </c>
      <c r="B16" s="18" t="s">
        <v>274</v>
      </c>
      <c r="C16" s="18">
        <v>1</v>
      </c>
      <c r="D16" s="18">
        <v>97.634190632797001</v>
      </c>
      <c r="E16" s="18">
        <v>0.26239740899999803</v>
      </c>
      <c r="F16" s="25">
        <v>0.43102598190307601</v>
      </c>
      <c r="G16" s="25">
        <v>0.16451287269592199</v>
      </c>
      <c r="H16" s="18">
        <v>1</v>
      </c>
    </row>
    <row r="17" spans="1:9" ht="13.2" x14ac:dyDescent="0.25">
      <c r="A17" s="18">
        <v>14</v>
      </c>
      <c r="B17" s="18" t="s">
        <v>275</v>
      </c>
      <c r="C17" s="18">
        <v>1</v>
      </c>
      <c r="D17" s="18">
        <v>97.295091522161897</v>
      </c>
      <c r="E17" s="18">
        <v>0.27660030700000199</v>
      </c>
      <c r="F17" s="25">
        <v>0.45054745674133301</v>
      </c>
      <c r="G17" s="25">
        <v>0.243855476379394</v>
      </c>
      <c r="H17" s="18">
        <v>0</v>
      </c>
      <c r="I17" s="25" t="s">
        <v>276</v>
      </c>
    </row>
    <row r="19" spans="1:9" ht="13.2" x14ac:dyDescent="0.25">
      <c r="E19" s="23">
        <f t="shared" ref="E19:G19" si="0">AVERAGE(E4:E17)</f>
        <v>0.27072943857142828</v>
      </c>
      <c r="F19" s="23">
        <f t="shared" si="0"/>
        <v>0.42025334494454525</v>
      </c>
      <c r="G19" s="23">
        <f t="shared" si="0"/>
        <v>0.19681116512843486</v>
      </c>
    </row>
    <row r="21" spans="1:9" ht="13.2" x14ac:dyDescent="0.25">
      <c r="F21" s="23">
        <f>SUM(E19,F19)</f>
        <v>0.69098278351597353</v>
      </c>
      <c r="G21" s="23">
        <f>SUM(E19,G19)</f>
        <v>0.46754060369986317</v>
      </c>
    </row>
  </sheetData>
  <mergeCells count="4">
    <mergeCell ref="A1:E1"/>
    <mergeCell ref="I3:L4"/>
    <mergeCell ref="K5:L5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Person</vt:lpstr>
      <vt:lpstr>Gun</vt:lpstr>
      <vt:lpstr>Pet</vt:lpstr>
      <vt:lpstr>Car</vt:lpstr>
      <vt:lpstr>Package</vt:lpstr>
      <vt:lpstr>Ambulance</vt:lpstr>
      <vt:lpstr>FireTruck</vt:lpstr>
      <vt:lpstr>DHL</vt:lpstr>
      <vt:lpstr>FedEx</vt:lpstr>
      <vt:lpstr>USPS</vt:lpstr>
      <vt:lpstr>Amazon 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 Shailesh Dinkarbhai</cp:lastModifiedBy>
  <dcterms:modified xsi:type="dcterms:W3CDTF">2022-03-09T11:43:02Z</dcterms:modified>
</cp:coreProperties>
</file>