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Github\SmartDoorbell\On Device DL\result\"/>
    </mc:Choice>
  </mc:AlternateContent>
  <xr:revisionPtr revIDLastSave="0" documentId="13_ncr:1_{D753ED76-96A9-442F-9522-2EF304E2E3F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mmary" sheetId="1" r:id="rId1"/>
    <sheet name="Person" sheetId="2" r:id="rId2"/>
    <sheet name="Gun" sheetId="3" r:id="rId3"/>
    <sheet name="Pet" sheetId="4" r:id="rId4"/>
    <sheet name="Car" sheetId="5" r:id="rId5"/>
    <sheet name="Package" sheetId="6" r:id="rId6"/>
    <sheet name="Ambulance" sheetId="7" r:id="rId7"/>
    <sheet name="FireTruck" sheetId="8" r:id="rId8"/>
    <sheet name="DHL" sheetId="9" r:id="rId9"/>
    <sheet name="FedEx" sheetId="10" r:id="rId10"/>
    <sheet name="USPS" sheetId="11" r:id="rId11"/>
    <sheet name="Amazon Prim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F21" i="12"/>
  <c r="E21" i="12"/>
  <c r="F23" i="12" s="1"/>
  <c r="F20" i="11"/>
  <c r="E20" i="11"/>
  <c r="F22" i="11" s="1"/>
  <c r="F20" i="10"/>
  <c r="E20" i="10"/>
  <c r="F22" i="10" s="1"/>
  <c r="F19" i="9"/>
  <c r="E19" i="9"/>
  <c r="F21" i="9" s="1"/>
  <c r="E19" i="8"/>
  <c r="E19" i="7"/>
  <c r="E50" i="6"/>
  <c r="E25" i="5"/>
  <c r="E30" i="4"/>
  <c r="E38" i="3"/>
  <c r="E45" i="2"/>
  <c r="H24" i="1"/>
  <c r="H23" i="1"/>
  <c r="I23" i="1" s="1"/>
</calcChain>
</file>

<file path=xl/sharedStrings.xml><?xml version="1.0" encoding="utf-8"?>
<sst xmlns="http://schemas.openxmlformats.org/spreadsheetml/2006/main" count="588" uniqueCount="322">
  <si>
    <t>SUMMARY</t>
  </si>
  <si>
    <t>Confusion Matrix - Person</t>
  </si>
  <si>
    <t>Sr No.</t>
  </si>
  <si>
    <t>Object</t>
  </si>
  <si>
    <t>Accuracy</t>
  </si>
  <si>
    <t>F1 Score</t>
  </si>
  <si>
    <t>Latency</t>
  </si>
  <si>
    <t>Predicted</t>
  </si>
  <si>
    <t>Person</t>
  </si>
  <si>
    <t>Gun</t>
  </si>
  <si>
    <t>Yes</t>
  </si>
  <si>
    <t>No</t>
  </si>
  <si>
    <t>Pet</t>
  </si>
  <si>
    <t>Actual Value</t>
  </si>
  <si>
    <t>TP: 38</t>
  </si>
  <si>
    <t>FN: 2</t>
  </si>
  <si>
    <t>Car</t>
  </si>
  <si>
    <t>Package</t>
  </si>
  <si>
    <t>FP: 0</t>
  </si>
  <si>
    <t>TN: 0</t>
  </si>
  <si>
    <t>Ambulance</t>
  </si>
  <si>
    <t>FireTruck</t>
  </si>
  <si>
    <t>Confusion Matrix - Gun</t>
  </si>
  <si>
    <t>DHL</t>
  </si>
  <si>
    <t>FedEx</t>
  </si>
  <si>
    <t>USPS</t>
  </si>
  <si>
    <t>Amazon</t>
  </si>
  <si>
    <t>TP: 28</t>
  </si>
  <si>
    <t>FN: 5</t>
  </si>
  <si>
    <t>Confusion Matrix - Pet</t>
  </si>
  <si>
    <t>TP: 18</t>
  </si>
  <si>
    <t>FN: 7</t>
  </si>
  <si>
    <t>AVG Accuracy</t>
  </si>
  <si>
    <t>Average F1 Score</t>
  </si>
  <si>
    <t>Average Latency</t>
  </si>
  <si>
    <t>Confusion Matrix - Car/s</t>
  </si>
  <si>
    <t>TP: 21</t>
  </si>
  <si>
    <t>FN: 0</t>
  </si>
  <si>
    <t>Confusion Matrix - Package</t>
  </si>
  <si>
    <t>TP: 40</t>
  </si>
  <si>
    <t>Confusion Matrix - Ambulance</t>
  </si>
  <si>
    <t>TP: 14</t>
  </si>
  <si>
    <t>Confusion Matrix - Fire Truck</t>
  </si>
  <si>
    <t>TP: 16</t>
  </si>
  <si>
    <t>Confusion Matrix - FedEx</t>
  </si>
  <si>
    <t>TP: 15</t>
  </si>
  <si>
    <t>Confusion Matrix - DHL</t>
  </si>
  <si>
    <t>Confusion Matrix - USPS</t>
  </si>
  <si>
    <t>Object: Person</t>
  </si>
  <si>
    <t>fileNo</t>
  </si>
  <si>
    <t>filename</t>
  </si>
  <si>
    <t>Scores</t>
  </si>
  <si>
    <t>Detected</t>
  </si>
  <si>
    <t>time</t>
  </si>
  <si>
    <t>P1.jpg</t>
  </si>
  <si>
    <t>P2.jpg</t>
  </si>
  <si>
    <t>P3.jpg</t>
  </si>
  <si>
    <t>P4.jpg</t>
  </si>
  <si>
    <t>P5.JPG</t>
  </si>
  <si>
    <t>P6.jpg</t>
  </si>
  <si>
    <t>P7.JPG</t>
  </si>
  <si>
    <t>P8.JPG</t>
  </si>
  <si>
    <t>P9.JPG</t>
  </si>
  <si>
    <t>P10.JPG</t>
  </si>
  <si>
    <t>P11.JPG</t>
  </si>
  <si>
    <t>P12.jpg</t>
  </si>
  <si>
    <t>P13.jpg</t>
  </si>
  <si>
    <t>P14.JPG</t>
  </si>
  <si>
    <t>P15.jpg</t>
  </si>
  <si>
    <t>P16.jpg</t>
  </si>
  <si>
    <t>P17.JPG</t>
  </si>
  <si>
    <t>P18.JPG</t>
  </si>
  <si>
    <t>P19.jpg</t>
  </si>
  <si>
    <t>P20.jpg</t>
  </si>
  <si>
    <t>P21.jpg</t>
  </si>
  <si>
    <t>P22.jpg</t>
  </si>
  <si>
    <t>P23.jpg</t>
  </si>
  <si>
    <t>P24.jpg</t>
  </si>
  <si>
    <t>P25.JPG</t>
  </si>
  <si>
    <t>P26.JPG</t>
  </si>
  <si>
    <t>P27.jpg</t>
  </si>
  <si>
    <t>P28.JPG</t>
  </si>
  <si>
    <t>P29.jpg</t>
  </si>
  <si>
    <t>P30.jpg</t>
  </si>
  <si>
    <t>P31.JPG</t>
  </si>
  <si>
    <t>P32.JPG</t>
  </si>
  <si>
    <t>P33.jpg</t>
  </si>
  <si>
    <t>P34.JPG</t>
  </si>
  <si>
    <t>P35.JPG</t>
  </si>
  <si>
    <t>p36.JPG</t>
  </si>
  <si>
    <t>P37.JPG</t>
  </si>
  <si>
    <t>P38.JPG</t>
  </si>
  <si>
    <t>P39.JPG</t>
  </si>
  <si>
    <t>P40.JPG</t>
  </si>
  <si>
    <t>Object: Gun</t>
  </si>
  <si>
    <t>Gun1.jpg</t>
  </si>
  <si>
    <t>Gun2.jpg</t>
  </si>
  <si>
    <t>Gun3.jpg</t>
  </si>
  <si>
    <t>Gun4.jpg</t>
  </si>
  <si>
    <t>Gun5.jpg</t>
  </si>
  <si>
    <t>Gun6.jpg</t>
  </si>
  <si>
    <t>Gun7.jpg</t>
  </si>
  <si>
    <t>Gun8.jpg</t>
  </si>
  <si>
    <t>score 60%</t>
  </si>
  <si>
    <t>Gun9.jpg</t>
  </si>
  <si>
    <t>Gun10.jpg</t>
  </si>
  <si>
    <t>Gun11.jpg</t>
  </si>
  <si>
    <t>Gun12.jpg</t>
  </si>
  <si>
    <t>Gun13.jpg</t>
  </si>
  <si>
    <t>Gun14.jpg</t>
  </si>
  <si>
    <t>Gun15.jpg</t>
  </si>
  <si>
    <t>Gun16.jpg</t>
  </si>
  <si>
    <t>Gun17.jpg</t>
  </si>
  <si>
    <t>Gun18.jpg</t>
  </si>
  <si>
    <t>Gun19.jpg</t>
  </si>
  <si>
    <t>Gun20.jpg</t>
  </si>
  <si>
    <t>Gun21.jpg</t>
  </si>
  <si>
    <t>Gun22.jpg</t>
  </si>
  <si>
    <t>Gun23.jpg</t>
  </si>
  <si>
    <t>Gun24.jpg</t>
  </si>
  <si>
    <t>Gun25.jpg</t>
  </si>
  <si>
    <t>Gun26.jpg</t>
  </si>
  <si>
    <t>Gun27.jpg</t>
  </si>
  <si>
    <t>Gun28.jpg</t>
  </si>
  <si>
    <t>Gun29.jpg</t>
  </si>
  <si>
    <t>Gun30.jpg</t>
  </si>
  <si>
    <t>Gun31.jpg</t>
  </si>
  <si>
    <t>Gun32.jpg</t>
  </si>
  <si>
    <t>Gun33.jpg</t>
  </si>
  <si>
    <t>Object: Pet</t>
  </si>
  <si>
    <t>cat1.jpg</t>
  </si>
  <si>
    <t>dog1.jpg</t>
  </si>
  <si>
    <t>dog2.jpg</t>
  </si>
  <si>
    <t>cat2.jpg</t>
  </si>
  <si>
    <t>cat3.jpg</t>
  </si>
  <si>
    <t>dog3.JPG</t>
  </si>
  <si>
    <t>dog4.jpg</t>
  </si>
  <si>
    <t>cat4.jpg</t>
  </si>
  <si>
    <t>dog5.JPG</t>
  </si>
  <si>
    <t>cat5.jpeg</t>
  </si>
  <si>
    <t>cat6.jpg</t>
  </si>
  <si>
    <t>dog6.JPG</t>
  </si>
  <si>
    <t>dog7.jpg</t>
  </si>
  <si>
    <t>cat7.jpg</t>
  </si>
  <si>
    <t>dog8.jpg</t>
  </si>
  <si>
    <t>cat8.jpg</t>
  </si>
  <si>
    <t>dog9.jpg</t>
  </si>
  <si>
    <t>cat9.jpg</t>
  </si>
  <si>
    <t>dog10.JPG</t>
  </si>
  <si>
    <t>cat10.jpg</t>
  </si>
  <si>
    <t>dog11.JPG</t>
  </si>
  <si>
    <t>dog12.JPG</t>
  </si>
  <si>
    <t>dog13.jpg</t>
  </si>
  <si>
    <t>dog14.jpg</t>
  </si>
  <si>
    <t>dog15.JPG</t>
  </si>
  <si>
    <t>Object: Car</t>
  </si>
  <si>
    <t>FileNo</t>
  </si>
  <si>
    <t>car1.jpg</t>
  </si>
  <si>
    <t>car3.JPG</t>
  </si>
  <si>
    <t>car4.jpg</t>
  </si>
  <si>
    <t>car5.JPG</t>
  </si>
  <si>
    <t>FN: 3</t>
  </si>
  <si>
    <t>car6.JPG</t>
  </si>
  <si>
    <t>car7.jpg</t>
  </si>
  <si>
    <t>car8.jpg</t>
  </si>
  <si>
    <t>car9.JPG</t>
  </si>
  <si>
    <t>car10.jpg</t>
  </si>
  <si>
    <t>car11.jpg</t>
  </si>
  <si>
    <t>car12.jpg</t>
  </si>
  <si>
    <t>car13.jpg</t>
  </si>
  <si>
    <t>car14.JPG</t>
  </si>
  <si>
    <t>car15.jpg</t>
  </si>
  <si>
    <t>car16.jpg</t>
  </si>
  <si>
    <t>car17.JPG</t>
  </si>
  <si>
    <t>car18.JPG</t>
  </si>
  <si>
    <t>car19.JPG</t>
  </si>
  <si>
    <t>car20.JPG</t>
  </si>
  <si>
    <t>car21.JPG</t>
  </si>
  <si>
    <t>Object: Package</t>
  </si>
  <si>
    <t>package-1.jpg</t>
  </si>
  <si>
    <t>package-2.jpg</t>
  </si>
  <si>
    <t>package-3.jpg</t>
  </si>
  <si>
    <t>package-4.jpg</t>
  </si>
  <si>
    <t>package-5.jpg</t>
  </si>
  <si>
    <t>package-6.jpg</t>
  </si>
  <si>
    <t>package-7.jpg</t>
  </si>
  <si>
    <t>package-8.jpg</t>
  </si>
  <si>
    <t>package-9.jpg</t>
  </si>
  <si>
    <t>package-10.jpg</t>
  </si>
  <si>
    <t>package-11.jpg</t>
  </si>
  <si>
    <t>package-12.jpg</t>
  </si>
  <si>
    <t>package-13.jpg</t>
  </si>
  <si>
    <t>package-14.jpg</t>
  </si>
  <si>
    <t>package-15.jpg</t>
  </si>
  <si>
    <t>package-16.jpg</t>
  </si>
  <si>
    <t>package-17.jpg</t>
  </si>
  <si>
    <t>package-18.jpg</t>
  </si>
  <si>
    <t>package-19.jpg</t>
  </si>
  <si>
    <t>package-20.jpg</t>
  </si>
  <si>
    <t>package-21.jpg</t>
  </si>
  <si>
    <t>package-22.jpg</t>
  </si>
  <si>
    <t>package-23.jpg</t>
  </si>
  <si>
    <t>package-24.jpg</t>
  </si>
  <si>
    <t>package-25.jpg</t>
  </si>
  <si>
    <t>package-26.jpg</t>
  </si>
  <si>
    <t>package-27.jpg</t>
  </si>
  <si>
    <t>package-28.jpg</t>
  </si>
  <si>
    <t>package-29.jpg</t>
  </si>
  <si>
    <t>package-30.jpg</t>
  </si>
  <si>
    <t>package-31.jpg</t>
  </si>
  <si>
    <t>package-32.jpg</t>
  </si>
  <si>
    <t>package-33.jpg</t>
  </si>
  <si>
    <t>package-34.jpg</t>
  </si>
  <si>
    <t>package-35.jpg</t>
  </si>
  <si>
    <t>package-36.jpg</t>
  </si>
  <si>
    <t>package-37.jpg</t>
  </si>
  <si>
    <t>package-38.jpg</t>
  </si>
  <si>
    <t>package-39.jpg</t>
  </si>
  <si>
    <t>package-40.jpg</t>
  </si>
  <si>
    <t>package-41.jpg</t>
  </si>
  <si>
    <t>package-42.jpg</t>
  </si>
  <si>
    <t>package-43.jpg</t>
  </si>
  <si>
    <t>package-44.jpg</t>
  </si>
  <si>
    <t>package-45.jpg</t>
  </si>
  <si>
    <t>Object: Ambulance</t>
  </si>
  <si>
    <t>amb1.JPG</t>
  </si>
  <si>
    <t>amb2.jpg</t>
  </si>
  <si>
    <t>amb3.jpg</t>
  </si>
  <si>
    <t>amb4.jpg</t>
  </si>
  <si>
    <t>amb5.JPG</t>
  </si>
  <si>
    <t>amb6.jpg</t>
  </si>
  <si>
    <t>amb7.jpg</t>
  </si>
  <si>
    <t>amb8.jpg</t>
  </si>
  <si>
    <t>amb9.JPG</t>
  </si>
  <si>
    <t>amb10.jpg</t>
  </si>
  <si>
    <t>amb11.jpg</t>
  </si>
  <si>
    <t>amb12.jpg</t>
  </si>
  <si>
    <t>amb13.jpg</t>
  </si>
  <si>
    <t>amb14.jpg</t>
  </si>
  <si>
    <t>Object: Fire Truck</t>
  </si>
  <si>
    <t>firetruck1.jpg</t>
  </si>
  <si>
    <t>firetruck2.jpg</t>
  </si>
  <si>
    <t>firetruck4.jpg</t>
  </si>
  <si>
    <t>firetruck5.jpg</t>
  </si>
  <si>
    <t>firetruck6.jpg</t>
  </si>
  <si>
    <t>firetruck7.jpg</t>
  </si>
  <si>
    <t>firetruck8.jpg</t>
  </si>
  <si>
    <t>firetruck10.JPG</t>
  </si>
  <si>
    <t>firetruck11.jpg</t>
  </si>
  <si>
    <t>firetruck12.jpg</t>
  </si>
  <si>
    <t>firetruck13.jpg</t>
  </si>
  <si>
    <t>firetruck14.jpg</t>
  </si>
  <si>
    <t>firetruck15.JPG</t>
  </si>
  <si>
    <t>firetruck16.jpg</t>
  </si>
  <si>
    <t>Object: DHL</t>
  </si>
  <si>
    <t>Time - Logo</t>
  </si>
  <si>
    <t xml:space="preserve">Logo detected </t>
  </si>
  <si>
    <t>dhl1.jpg</t>
  </si>
  <si>
    <t>dhl2.jpg</t>
  </si>
  <si>
    <t>dhl3.jpg</t>
  </si>
  <si>
    <t>dhl4.JPG</t>
  </si>
  <si>
    <t>dhl5.jpg</t>
  </si>
  <si>
    <t>dhl6.JPG</t>
  </si>
  <si>
    <t>dhl7.jpg</t>
  </si>
  <si>
    <t>dhl8.jpg</t>
  </si>
  <si>
    <t>dhl9.jpg</t>
  </si>
  <si>
    <t>dhl10.jpg</t>
  </si>
  <si>
    <t>dhl11.jpg</t>
  </si>
  <si>
    <t>dhl12.JPG</t>
  </si>
  <si>
    <t>dhl13.jpg</t>
  </si>
  <si>
    <t>dhl14.jpg</t>
  </si>
  <si>
    <t>Object: FedEx</t>
  </si>
  <si>
    <t>fedx1.jpg</t>
  </si>
  <si>
    <t>fedx2.jpg</t>
  </si>
  <si>
    <t>fedx3.jpg</t>
  </si>
  <si>
    <t>fedx4.jpg</t>
  </si>
  <si>
    <t>fedx5.jpg</t>
  </si>
  <si>
    <t>fedx6.jpg</t>
  </si>
  <si>
    <t>fedx7.jpg</t>
  </si>
  <si>
    <t>fedx8.jpg</t>
  </si>
  <si>
    <t>fedx9.jpg</t>
  </si>
  <si>
    <t>fedx10.jpg</t>
  </si>
  <si>
    <t>fedx11.jpg</t>
  </si>
  <si>
    <t>fedx12.jpg</t>
  </si>
  <si>
    <t>fedx13.jpg</t>
  </si>
  <si>
    <t>fedx14.JPG</t>
  </si>
  <si>
    <t>fedx15.jpg</t>
  </si>
  <si>
    <t>Object: USPS</t>
  </si>
  <si>
    <t>usps1.jpg</t>
  </si>
  <si>
    <t>usps2.jpg</t>
  </si>
  <si>
    <t>usps3.jpg</t>
  </si>
  <si>
    <t>usps4.jpg</t>
  </si>
  <si>
    <t>usps5.jpg</t>
  </si>
  <si>
    <t>usps6.jpg</t>
  </si>
  <si>
    <t>usps7.jpg</t>
  </si>
  <si>
    <t>usps8.jpg</t>
  </si>
  <si>
    <t>usps9.jpg</t>
  </si>
  <si>
    <t>usps10.jpg</t>
  </si>
  <si>
    <t>usps11.jpg</t>
  </si>
  <si>
    <t>usps12.JPG</t>
  </si>
  <si>
    <t>usps13.jpg</t>
  </si>
  <si>
    <t>usps14.jpg</t>
  </si>
  <si>
    <t>usps15.jpg</t>
  </si>
  <si>
    <t>Object: Amazon Prime</t>
  </si>
  <si>
    <t>Confusion Matrix - Amazon Prime</t>
  </si>
  <si>
    <t>1.jpg</t>
  </si>
  <si>
    <t>2.jpg</t>
  </si>
  <si>
    <t>3.jpg</t>
  </si>
  <si>
    <t>4.jpg</t>
  </si>
  <si>
    <t>FN: 1</t>
  </si>
  <si>
    <t>5.jpg</t>
  </si>
  <si>
    <t>6.jpg</t>
  </si>
  <si>
    <t>7.jpg</t>
  </si>
  <si>
    <t>8.jpg</t>
  </si>
  <si>
    <t>10.jpg</t>
  </si>
  <si>
    <t>11.jpg</t>
  </si>
  <si>
    <t>12.jpg</t>
  </si>
  <si>
    <t>13.jpg</t>
  </si>
  <si>
    <t>14.jpg</t>
  </si>
  <si>
    <t>15.jpeg</t>
  </si>
  <si>
    <t>16.jpg</t>
  </si>
  <si>
    <t>17.JPG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</si>
</sst>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8"/>
      <color theme="1"/>
      <name val="Arial"/>
    </font>
    <font>
      <sz val="10"/>
      <color theme="1"/>
      <name val="Arial"/>
    </font>
    <font>
      <sz val="10"/>
      <name val="Arial"/>
    </font>
    <font>
      <b/>
      <sz val="10"/>
      <color theme="1"/>
      <name val="Arial"/>
    </font>
    <font>
      <b/>
      <sz val="12"/>
      <color theme="1"/>
      <name val="Roboto"/>
    </font>
    <font>
      <sz val="10"/>
      <color theme="1"/>
      <name val="Roboto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/>
    <xf numFmtId="0" fontId="4" fillId="0" borderId="4" xfId="0" applyFont="1" applyBorder="1" applyAlignment="1"/>
    <xf numFmtId="0" fontId="4" fillId="0" borderId="4" xfId="0" applyFont="1" applyBorder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0" borderId="5" xfId="0" applyFont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2" fillId="0" borderId="8" xfId="0" applyFont="1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Roboto"/>
              </a:defRPr>
            </a:pPr>
            <a:r>
              <a:rPr lang="en-US" b="0">
                <a:solidFill>
                  <a:srgbClr val="757575"/>
                </a:solidFill>
                <a:latin typeface="Roboto"/>
              </a:rPr>
              <a:t>Average F1 Score &amp; Latency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73763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CFE2F3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0E66-4B4A-BC81-DF096EB428F3}"/>
              </c:ext>
            </c:extLst>
          </c:dPt>
          <c:dPt>
            <c:idx val="1"/>
            <c:invertIfNegative val="1"/>
            <c:bubble3D val="0"/>
            <c:spPr>
              <a:solidFill>
                <a:srgbClr val="073763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0E66-4B4A-BC81-DF096EB428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Summary!$G$24:$G$25</c:f>
              <c:strCache>
                <c:ptCount val="2"/>
                <c:pt idx="0">
                  <c:v>Average F1 Score</c:v>
                </c:pt>
                <c:pt idx="1">
                  <c:v>Average Latency</c:v>
                </c:pt>
              </c:strCache>
            </c:strRef>
          </c:cat>
          <c:val>
            <c:numRef>
              <c:f>Summary!$H$24:$H$25</c:f>
              <c:numCache>
                <c:formatCode>General</c:formatCode>
                <c:ptCount val="2"/>
                <c:pt idx="0">
                  <c:v>0.96699999999999997</c:v>
                </c:pt>
                <c:pt idx="1">
                  <c:v>3.649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0E66-4B4A-BC81-DF096EB42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8228543"/>
        <c:axId val="105421754"/>
      </c:barChart>
      <c:catAx>
        <c:axId val="438228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05421754"/>
        <c:crosses val="autoZero"/>
        <c:auto val="1"/>
        <c:lblAlgn val="ctr"/>
        <c:lblOffset val="100"/>
        <c:noMultiLvlLbl val="1"/>
      </c:catAx>
      <c:valAx>
        <c:axId val="1054217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3822854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9525</xdr:rowOff>
    </xdr:from>
    <xdr:ext cx="4171950" cy="25812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84"/>
  <sheetViews>
    <sheetView tabSelected="1" workbookViewId="0">
      <selection activeCell="F5" sqref="F5"/>
    </sheetView>
  </sheetViews>
  <sheetFormatPr defaultColWidth="14.44140625" defaultRowHeight="15.75" customHeight="1" x14ac:dyDescent="0.25"/>
  <cols>
    <col min="1" max="1" width="8.88671875" customWidth="1"/>
    <col min="8" max="8" width="16.44140625" customWidth="1"/>
  </cols>
  <sheetData>
    <row r="1" spans="1:15" ht="22.8" x14ac:dyDescent="0.4">
      <c r="A1" s="1"/>
      <c r="B1" s="29" t="s">
        <v>0</v>
      </c>
      <c r="C1" s="30"/>
      <c r="D1" s="30"/>
      <c r="E1" s="30"/>
    </row>
    <row r="2" spans="1:15" x14ac:dyDescent="0.25">
      <c r="L2" s="31" t="s">
        <v>1</v>
      </c>
      <c r="M2" s="32"/>
      <c r="N2" s="32"/>
      <c r="O2" s="33"/>
    </row>
    <row r="3" spans="1:15" x14ac:dyDescent="0.25">
      <c r="A3" s="2" t="s">
        <v>2</v>
      </c>
      <c r="B3" s="3" t="s">
        <v>3</v>
      </c>
      <c r="C3" s="2" t="s">
        <v>4</v>
      </c>
      <c r="D3" s="2" t="s">
        <v>5</v>
      </c>
      <c r="E3" s="2" t="s">
        <v>6</v>
      </c>
      <c r="L3" s="4"/>
      <c r="M3" s="4"/>
      <c r="N3" s="31" t="s">
        <v>7</v>
      </c>
      <c r="O3" s="33"/>
    </row>
    <row r="4" spans="1:15" x14ac:dyDescent="0.25">
      <c r="A4" s="2">
        <v>1</v>
      </c>
      <c r="B4" s="3" t="s">
        <v>8</v>
      </c>
      <c r="C4" s="5">
        <v>0.95</v>
      </c>
      <c r="D4" s="6">
        <v>0.97440000000000004</v>
      </c>
      <c r="E4" s="4">
        <v>1.9157071732250004</v>
      </c>
      <c r="L4" s="4"/>
      <c r="M4" s="4"/>
      <c r="N4" s="4"/>
      <c r="O4" s="4"/>
    </row>
    <row r="5" spans="1:15" x14ac:dyDescent="0.25">
      <c r="A5" s="2">
        <v>2</v>
      </c>
      <c r="B5" s="3" t="s">
        <v>9</v>
      </c>
      <c r="C5" s="6">
        <v>0.84850000000000003</v>
      </c>
      <c r="D5" s="6">
        <v>0.91800000000000004</v>
      </c>
      <c r="E5" s="5">
        <v>14.106354380000001</v>
      </c>
      <c r="F5" s="4"/>
      <c r="L5" s="4"/>
      <c r="M5" s="4"/>
      <c r="N5" s="4" t="s">
        <v>10</v>
      </c>
      <c r="O5" s="4" t="s">
        <v>11</v>
      </c>
    </row>
    <row r="6" spans="1:15" x14ac:dyDescent="0.25">
      <c r="A6" s="2">
        <v>3</v>
      </c>
      <c r="B6" s="3" t="s">
        <v>12</v>
      </c>
      <c r="C6" s="6">
        <v>0.72</v>
      </c>
      <c r="D6" s="6">
        <v>0.83720000000000006</v>
      </c>
      <c r="E6" s="4">
        <v>2.0384064270000009</v>
      </c>
      <c r="L6" s="34" t="s">
        <v>13</v>
      </c>
      <c r="M6" s="4" t="s">
        <v>10</v>
      </c>
      <c r="N6" s="5" t="s">
        <v>14</v>
      </c>
      <c r="O6" s="5" t="s">
        <v>15</v>
      </c>
    </row>
    <row r="7" spans="1:15" x14ac:dyDescent="0.25">
      <c r="A7" s="2">
        <v>4</v>
      </c>
      <c r="B7" s="3" t="s">
        <v>16</v>
      </c>
      <c r="C7" s="5">
        <v>1</v>
      </c>
      <c r="D7" s="5">
        <v>1</v>
      </c>
      <c r="E7" s="4">
        <v>2.2308559743999985</v>
      </c>
      <c r="L7" s="35"/>
      <c r="M7" s="4"/>
      <c r="N7" s="5"/>
      <c r="O7" s="5"/>
    </row>
    <row r="8" spans="1:15" x14ac:dyDescent="0.25">
      <c r="A8" s="7">
        <v>5</v>
      </c>
      <c r="B8" s="3" t="s">
        <v>17</v>
      </c>
      <c r="C8" s="6">
        <v>0.88890000000000002</v>
      </c>
      <c r="D8" s="6">
        <v>0.94120000000000004</v>
      </c>
      <c r="E8" s="4">
        <v>1.3504529794057165</v>
      </c>
      <c r="L8" s="36"/>
      <c r="M8" s="4" t="s">
        <v>11</v>
      </c>
      <c r="N8" s="5" t="s">
        <v>18</v>
      </c>
      <c r="O8" s="5" t="s">
        <v>19</v>
      </c>
    </row>
    <row r="9" spans="1:15" x14ac:dyDescent="0.25">
      <c r="A9" s="2">
        <v>6</v>
      </c>
      <c r="B9" s="3" t="s">
        <v>20</v>
      </c>
      <c r="C9" s="5">
        <v>1</v>
      </c>
      <c r="D9" s="5">
        <v>1</v>
      </c>
      <c r="E9" s="4">
        <v>2.2044338369999994</v>
      </c>
    </row>
    <row r="10" spans="1:15" x14ac:dyDescent="0.25">
      <c r="A10" s="2">
        <v>7</v>
      </c>
      <c r="B10" s="3" t="s">
        <v>21</v>
      </c>
      <c r="C10" s="5">
        <v>1</v>
      </c>
      <c r="D10" s="5">
        <v>1</v>
      </c>
      <c r="E10" s="4">
        <v>2.2129644822142849</v>
      </c>
      <c r="L10" s="37" t="s">
        <v>22</v>
      </c>
      <c r="M10" s="38"/>
      <c r="N10" s="38"/>
      <c r="O10" s="39"/>
    </row>
    <row r="11" spans="1:15" x14ac:dyDescent="0.25">
      <c r="A11" s="2">
        <v>8</v>
      </c>
      <c r="B11" s="3" t="s">
        <v>23</v>
      </c>
      <c r="C11" s="5">
        <v>1</v>
      </c>
      <c r="D11" s="5">
        <v>1</v>
      </c>
      <c r="E11" s="4">
        <v>3.5306795010906886</v>
      </c>
      <c r="L11" s="40"/>
      <c r="M11" s="41"/>
      <c r="N11" s="41"/>
      <c r="O11" s="42"/>
    </row>
    <row r="12" spans="1:15" x14ac:dyDescent="0.25">
      <c r="A12" s="2">
        <v>9</v>
      </c>
      <c r="B12" s="3" t="s">
        <v>24</v>
      </c>
      <c r="C12" s="5">
        <v>1</v>
      </c>
      <c r="D12" s="5">
        <v>1</v>
      </c>
      <c r="E12" s="4">
        <v>3.4772748279174399</v>
      </c>
      <c r="L12" s="8"/>
      <c r="M12" s="8"/>
      <c r="N12" s="43" t="s">
        <v>7</v>
      </c>
      <c r="O12" s="33"/>
    </row>
    <row r="13" spans="1:15" x14ac:dyDescent="0.25">
      <c r="A13" s="2">
        <v>10</v>
      </c>
      <c r="B13" s="3" t="s">
        <v>25</v>
      </c>
      <c r="C13" s="5">
        <v>1</v>
      </c>
      <c r="D13" s="5">
        <v>1</v>
      </c>
      <c r="E13" s="4">
        <v>3.5569555442160885</v>
      </c>
      <c r="L13" s="8"/>
      <c r="M13" s="8"/>
      <c r="N13" s="8" t="s">
        <v>10</v>
      </c>
      <c r="O13" s="8" t="s">
        <v>11</v>
      </c>
    </row>
    <row r="14" spans="1:15" x14ac:dyDescent="0.25">
      <c r="A14" s="2">
        <v>11</v>
      </c>
      <c r="B14" s="3" t="s">
        <v>26</v>
      </c>
      <c r="C14" s="9">
        <v>0.94120000000000004</v>
      </c>
      <c r="D14" s="9">
        <v>0.96970000000000001</v>
      </c>
      <c r="E14" s="4">
        <v>3.5188151850682887</v>
      </c>
      <c r="L14" s="34" t="s">
        <v>13</v>
      </c>
      <c r="M14" s="8" t="s">
        <v>10</v>
      </c>
      <c r="N14" s="10" t="s">
        <v>27</v>
      </c>
      <c r="O14" s="10" t="s">
        <v>28</v>
      </c>
    </row>
    <row r="15" spans="1:15" x14ac:dyDescent="0.25">
      <c r="A15" s="7"/>
      <c r="B15" s="11"/>
      <c r="C15" s="12"/>
      <c r="D15" s="12"/>
      <c r="E15" s="13"/>
      <c r="L15" s="36"/>
      <c r="M15" s="8" t="s">
        <v>11</v>
      </c>
      <c r="N15" s="8" t="s">
        <v>18</v>
      </c>
      <c r="O15" s="8" t="s">
        <v>19</v>
      </c>
    </row>
    <row r="16" spans="1:15" x14ac:dyDescent="0.25">
      <c r="A16" s="11"/>
      <c r="B16" s="11"/>
      <c r="C16" s="12"/>
      <c r="D16" s="12"/>
      <c r="E16" s="13"/>
      <c r="N16" s="12"/>
      <c r="O16" s="12"/>
    </row>
    <row r="17" spans="1:15" x14ac:dyDescent="0.25">
      <c r="A17" s="11"/>
      <c r="B17" s="11"/>
      <c r="C17" s="12"/>
      <c r="D17" s="12"/>
      <c r="E17" s="13"/>
      <c r="L17" s="12"/>
      <c r="M17" s="12"/>
      <c r="N17" s="12"/>
      <c r="O17" s="12"/>
    </row>
    <row r="18" spans="1:15" x14ac:dyDescent="0.25">
      <c r="L18" s="31" t="s">
        <v>29</v>
      </c>
      <c r="M18" s="32"/>
      <c r="N18" s="32"/>
      <c r="O18" s="33"/>
    </row>
    <row r="19" spans="1:15" x14ac:dyDescent="0.25">
      <c r="L19" s="14"/>
      <c r="M19" s="14"/>
      <c r="N19" s="31" t="s">
        <v>7</v>
      </c>
      <c r="O19" s="33"/>
    </row>
    <row r="20" spans="1:15" x14ac:dyDescent="0.25">
      <c r="L20" s="14"/>
      <c r="M20" s="4"/>
      <c r="N20" s="4" t="s">
        <v>10</v>
      </c>
      <c r="O20" s="4" t="s">
        <v>11</v>
      </c>
    </row>
    <row r="21" spans="1:15" x14ac:dyDescent="0.25">
      <c r="L21" s="34" t="s">
        <v>13</v>
      </c>
      <c r="M21" s="4" t="s">
        <v>10</v>
      </c>
      <c r="N21" s="5" t="s">
        <v>30</v>
      </c>
      <c r="O21" s="5" t="s">
        <v>31</v>
      </c>
    </row>
    <row r="22" spans="1:15" x14ac:dyDescent="0.25">
      <c r="L22" s="36"/>
      <c r="M22" s="4" t="s">
        <v>11</v>
      </c>
      <c r="N22" s="5" t="s">
        <v>18</v>
      </c>
      <c r="O22" s="5" t="s">
        <v>19</v>
      </c>
    </row>
    <row r="23" spans="1:15" x14ac:dyDescent="0.25">
      <c r="G23" s="15" t="s">
        <v>32</v>
      </c>
      <c r="H23" s="16">
        <f>AVERAGE(C4:C17)</f>
        <v>0.94078181818181816</v>
      </c>
      <c r="I23" s="17">
        <f>ROUND(H23,3)</f>
        <v>0.94099999999999995</v>
      </c>
    </row>
    <row r="24" spans="1:15" x14ac:dyDescent="0.25">
      <c r="G24" s="15" t="s">
        <v>33</v>
      </c>
      <c r="H24" s="16">
        <f>ROUND(AVERAGE(D4:D15),3)</f>
        <v>0.96699999999999997</v>
      </c>
    </row>
    <row r="25" spans="1:15" x14ac:dyDescent="0.25">
      <c r="G25" s="15" t="s">
        <v>34</v>
      </c>
      <c r="H25" s="16">
        <f>ROUND(AVERAGE(E4:E14),3)</f>
        <v>3.649</v>
      </c>
      <c r="I25" s="16">
        <v>3.996</v>
      </c>
      <c r="L25" s="37" t="s">
        <v>35</v>
      </c>
      <c r="M25" s="38"/>
      <c r="N25" s="38"/>
      <c r="O25" s="39"/>
    </row>
    <row r="26" spans="1:15" x14ac:dyDescent="0.25">
      <c r="L26" s="40"/>
      <c r="M26" s="41"/>
      <c r="N26" s="41"/>
      <c r="O26" s="42"/>
    </row>
    <row r="27" spans="1:15" x14ac:dyDescent="0.25">
      <c r="L27" s="8"/>
      <c r="M27" s="8"/>
      <c r="N27" s="43" t="s">
        <v>7</v>
      </c>
      <c r="O27" s="33"/>
    </row>
    <row r="28" spans="1:15" ht="13.2" x14ac:dyDescent="0.25">
      <c r="L28" s="8"/>
      <c r="M28" s="8"/>
      <c r="N28" s="8" t="s">
        <v>10</v>
      </c>
      <c r="O28" s="8" t="s">
        <v>11</v>
      </c>
    </row>
    <row r="29" spans="1:15" ht="13.2" x14ac:dyDescent="0.25">
      <c r="L29" s="34" t="s">
        <v>13</v>
      </c>
      <c r="M29" s="8" t="s">
        <v>10</v>
      </c>
      <c r="N29" s="10" t="s">
        <v>36</v>
      </c>
      <c r="O29" s="10" t="s">
        <v>37</v>
      </c>
    </row>
    <row r="30" spans="1:15" ht="13.2" x14ac:dyDescent="0.25">
      <c r="L30" s="36"/>
      <c r="M30" s="8" t="s">
        <v>11</v>
      </c>
      <c r="N30" s="10" t="s">
        <v>18</v>
      </c>
      <c r="O30" s="10" t="s">
        <v>19</v>
      </c>
    </row>
    <row r="32" spans="1:15" ht="13.2" x14ac:dyDescent="0.25">
      <c r="L32" s="37" t="s">
        <v>38</v>
      </c>
      <c r="M32" s="38"/>
      <c r="N32" s="38"/>
      <c r="O32" s="39"/>
    </row>
    <row r="33" spans="12:15" ht="13.2" x14ac:dyDescent="0.25">
      <c r="L33" s="40"/>
      <c r="M33" s="41"/>
      <c r="N33" s="41"/>
      <c r="O33" s="42"/>
    </row>
    <row r="34" spans="12:15" ht="13.2" x14ac:dyDescent="0.25">
      <c r="L34" s="8"/>
      <c r="M34" s="8"/>
      <c r="N34" s="43" t="s">
        <v>7</v>
      </c>
      <c r="O34" s="33"/>
    </row>
    <row r="35" spans="12:15" ht="13.2" x14ac:dyDescent="0.25">
      <c r="L35" s="8"/>
      <c r="M35" s="8"/>
      <c r="N35" s="8" t="s">
        <v>10</v>
      </c>
      <c r="O35" s="8" t="s">
        <v>11</v>
      </c>
    </row>
    <row r="36" spans="12:15" ht="13.2" x14ac:dyDescent="0.25">
      <c r="L36" s="34" t="s">
        <v>13</v>
      </c>
      <c r="M36" s="8" t="s">
        <v>10</v>
      </c>
      <c r="N36" s="10" t="s">
        <v>39</v>
      </c>
      <c r="O36" s="10" t="s">
        <v>28</v>
      </c>
    </row>
    <row r="37" spans="12:15" ht="13.2" x14ac:dyDescent="0.25">
      <c r="L37" s="36"/>
      <c r="M37" s="8" t="s">
        <v>11</v>
      </c>
      <c r="N37" s="8" t="s">
        <v>18</v>
      </c>
      <c r="O37" s="8" t="s">
        <v>19</v>
      </c>
    </row>
    <row r="39" spans="12:15" ht="13.2" x14ac:dyDescent="0.25">
      <c r="L39" s="37" t="s">
        <v>40</v>
      </c>
      <c r="M39" s="38"/>
      <c r="N39" s="38"/>
      <c r="O39" s="39"/>
    </row>
    <row r="40" spans="12:15" ht="13.2" x14ac:dyDescent="0.25">
      <c r="L40" s="40"/>
      <c r="M40" s="41"/>
      <c r="N40" s="41"/>
      <c r="O40" s="42"/>
    </row>
    <row r="41" spans="12:15" ht="13.2" x14ac:dyDescent="0.25">
      <c r="L41" s="8"/>
      <c r="M41" s="8"/>
      <c r="N41" s="43" t="s">
        <v>7</v>
      </c>
      <c r="O41" s="33"/>
    </row>
    <row r="42" spans="12:15" ht="13.2" x14ac:dyDescent="0.25">
      <c r="L42" s="8"/>
      <c r="M42" s="8"/>
      <c r="N42" s="8" t="s">
        <v>10</v>
      </c>
      <c r="O42" s="8" t="s">
        <v>11</v>
      </c>
    </row>
    <row r="43" spans="12:15" ht="13.2" x14ac:dyDescent="0.25">
      <c r="L43" s="34" t="s">
        <v>13</v>
      </c>
      <c r="M43" s="8" t="s">
        <v>10</v>
      </c>
      <c r="N43" s="10" t="s">
        <v>41</v>
      </c>
      <c r="O43" s="10" t="s">
        <v>37</v>
      </c>
    </row>
    <row r="44" spans="12:15" ht="13.2" x14ac:dyDescent="0.25">
      <c r="L44" s="36"/>
      <c r="M44" s="8" t="s">
        <v>11</v>
      </c>
      <c r="N44" s="10" t="s">
        <v>18</v>
      </c>
      <c r="O44" s="10" t="s">
        <v>19</v>
      </c>
    </row>
    <row r="47" spans="12:15" ht="13.2" x14ac:dyDescent="0.25">
      <c r="L47" s="37" t="s">
        <v>42</v>
      </c>
      <c r="M47" s="38"/>
      <c r="N47" s="38"/>
      <c r="O47" s="39"/>
    </row>
    <row r="48" spans="12:15" ht="13.2" x14ac:dyDescent="0.25">
      <c r="L48" s="40"/>
      <c r="M48" s="41"/>
      <c r="N48" s="41"/>
      <c r="O48" s="42"/>
    </row>
    <row r="49" spans="12:15" ht="13.2" x14ac:dyDescent="0.25">
      <c r="L49" s="8"/>
      <c r="M49" s="8"/>
      <c r="N49" s="43" t="s">
        <v>7</v>
      </c>
      <c r="O49" s="33"/>
    </row>
    <row r="50" spans="12:15" ht="13.2" x14ac:dyDescent="0.25">
      <c r="L50" s="8"/>
      <c r="M50" s="8"/>
      <c r="N50" s="8" t="s">
        <v>10</v>
      </c>
      <c r="O50" s="8" t="s">
        <v>11</v>
      </c>
    </row>
    <row r="51" spans="12:15" ht="13.2" x14ac:dyDescent="0.25">
      <c r="L51" s="34" t="s">
        <v>13</v>
      </c>
      <c r="M51" s="8" t="s">
        <v>10</v>
      </c>
      <c r="N51" s="10" t="s">
        <v>43</v>
      </c>
      <c r="O51" s="10" t="s">
        <v>37</v>
      </c>
    </row>
    <row r="52" spans="12:15" ht="13.2" x14ac:dyDescent="0.25">
      <c r="L52" s="36"/>
      <c r="M52" s="8" t="s">
        <v>11</v>
      </c>
      <c r="N52" s="10" t="s">
        <v>18</v>
      </c>
      <c r="O52" s="10" t="s">
        <v>19</v>
      </c>
    </row>
    <row r="55" spans="12:15" ht="13.2" x14ac:dyDescent="0.25">
      <c r="L55" s="37" t="s">
        <v>44</v>
      </c>
      <c r="M55" s="38"/>
      <c r="N55" s="38"/>
      <c r="O55" s="39"/>
    </row>
    <row r="56" spans="12:15" ht="13.2" x14ac:dyDescent="0.25">
      <c r="L56" s="40"/>
      <c r="M56" s="41"/>
      <c r="N56" s="41"/>
      <c r="O56" s="42"/>
    </row>
    <row r="57" spans="12:15" ht="13.2" x14ac:dyDescent="0.25">
      <c r="L57" s="8"/>
      <c r="M57" s="8"/>
      <c r="N57" s="43" t="s">
        <v>7</v>
      </c>
      <c r="O57" s="33"/>
    </row>
    <row r="58" spans="12:15" ht="13.2" x14ac:dyDescent="0.25">
      <c r="L58" s="8"/>
      <c r="M58" s="8"/>
      <c r="N58" s="8" t="s">
        <v>10</v>
      </c>
      <c r="O58" s="8" t="s">
        <v>11</v>
      </c>
    </row>
    <row r="59" spans="12:15" ht="13.2" x14ac:dyDescent="0.25">
      <c r="L59" s="34" t="s">
        <v>13</v>
      </c>
      <c r="M59" s="8" t="s">
        <v>10</v>
      </c>
      <c r="N59" s="10" t="s">
        <v>45</v>
      </c>
      <c r="O59" s="10" t="s">
        <v>37</v>
      </c>
    </row>
    <row r="60" spans="12:15" ht="13.2" x14ac:dyDescent="0.25">
      <c r="L60" s="36"/>
      <c r="M60" s="8" t="s">
        <v>11</v>
      </c>
      <c r="N60" s="10" t="s">
        <v>18</v>
      </c>
      <c r="O60" s="10" t="s">
        <v>19</v>
      </c>
    </row>
    <row r="63" spans="12:15" ht="13.2" x14ac:dyDescent="0.25">
      <c r="L63" s="37" t="s">
        <v>46</v>
      </c>
      <c r="M63" s="38"/>
      <c r="N63" s="38"/>
      <c r="O63" s="39"/>
    </row>
    <row r="64" spans="12:15" ht="13.2" x14ac:dyDescent="0.25">
      <c r="L64" s="40"/>
      <c r="M64" s="41"/>
      <c r="N64" s="41"/>
      <c r="O64" s="42"/>
    </row>
    <row r="65" spans="12:15" ht="13.2" x14ac:dyDescent="0.25">
      <c r="L65" s="8"/>
      <c r="M65" s="8"/>
      <c r="N65" s="43" t="s">
        <v>7</v>
      </c>
      <c r="O65" s="33"/>
    </row>
    <row r="66" spans="12:15" ht="13.2" x14ac:dyDescent="0.25">
      <c r="L66" s="8"/>
      <c r="M66" s="8"/>
      <c r="N66" s="8" t="s">
        <v>10</v>
      </c>
      <c r="O66" s="8" t="s">
        <v>11</v>
      </c>
    </row>
    <row r="67" spans="12:15" ht="13.2" x14ac:dyDescent="0.25">
      <c r="L67" s="34" t="s">
        <v>13</v>
      </c>
      <c r="M67" s="8" t="s">
        <v>10</v>
      </c>
      <c r="N67" s="10" t="s">
        <v>41</v>
      </c>
      <c r="O67" s="10" t="s">
        <v>37</v>
      </c>
    </row>
    <row r="68" spans="12:15" ht="13.2" x14ac:dyDescent="0.25">
      <c r="L68" s="36"/>
      <c r="M68" s="8" t="s">
        <v>11</v>
      </c>
      <c r="N68" s="10" t="s">
        <v>18</v>
      </c>
      <c r="O68" s="10" t="s">
        <v>19</v>
      </c>
    </row>
    <row r="71" spans="12:15" ht="13.2" x14ac:dyDescent="0.25">
      <c r="L71" s="37" t="s">
        <v>47</v>
      </c>
      <c r="M71" s="38"/>
      <c r="N71" s="38"/>
      <c r="O71" s="39"/>
    </row>
    <row r="72" spans="12:15" ht="13.2" x14ac:dyDescent="0.25">
      <c r="L72" s="40"/>
      <c r="M72" s="41"/>
      <c r="N72" s="41"/>
      <c r="O72" s="42"/>
    </row>
    <row r="73" spans="12:15" ht="13.2" x14ac:dyDescent="0.25">
      <c r="L73" s="8"/>
      <c r="M73" s="8"/>
      <c r="N73" s="43" t="s">
        <v>7</v>
      </c>
      <c r="O73" s="33"/>
    </row>
    <row r="74" spans="12:15" ht="13.2" x14ac:dyDescent="0.25">
      <c r="L74" s="8"/>
      <c r="M74" s="8"/>
      <c r="N74" s="8" t="s">
        <v>10</v>
      </c>
      <c r="O74" s="8" t="s">
        <v>11</v>
      </c>
    </row>
    <row r="75" spans="12:15" ht="13.2" x14ac:dyDescent="0.25">
      <c r="L75" s="34" t="s">
        <v>13</v>
      </c>
      <c r="M75" s="8" t="s">
        <v>10</v>
      </c>
      <c r="N75" s="10" t="s">
        <v>45</v>
      </c>
      <c r="O75" s="10" t="s">
        <v>37</v>
      </c>
    </row>
    <row r="76" spans="12:15" ht="13.2" x14ac:dyDescent="0.25">
      <c r="L76" s="36"/>
      <c r="M76" s="8" t="s">
        <v>11</v>
      </c>
      <c r="N76" s="10" t="s">
        <v>18</v>
      </c>
      <c r="O76" s="10" t="s">
        <v>19</v>
      </c>
    </row>
    <row r="79" spans="12:15" ht="13.2" x14ac:dyDescent="0.25">
      <c r="L79" s="44" t="s">
        <v>304</v>
      </c>
      <c r="M79" s="30"/>
      <c r="N79" s="30"/>
      <c r="O79" s="30"/>
    </row>
    <row r="80" spans="12:15" ht="15.75" customHeight="1" x14ac:dyDescent="0.25">
      <c r="L80" s="30"/>
      <c r="M80" s="30"/>
      <c r="N80" s="30"/>
      <c r="O80" s="30"/>
    </row>
    <row r="81" spans="12:15" ht="13.2" x14ac:dyDescent="0.25">
      <c r="L81" s="10"/>
      <c r="M81" s="10"/>
      <c r="N81" s="43" t="s">
        <v>7</v>
      </c>
      <c r="O81" s="33"/>
    </row>
    <row r="82" spans="12:15" ht="13.2" x14ac:dyDescent="0.25">
      <c r="L82" s="10"/>
      <c r="M82" s="10"/>
      <c r="N82" s="10" t="s">
        <v>10</v>
      </c>
      <c r="O82" s="10" t="s">
        <v>11</v>
      </c>
    </row>
    <row r="83" spans="12:15" ht="13.2" x14ac:dyDescent="0.25">
      <c r="L83" s="34" t="s">
        <v>13</v>
      </c>
      <c r="M83" s="10" t="s">
        <v>10</v>
      </c>
      <c r="N83" s="10" t="s">
        <v>43</v>
      </c>
      <c r="O83" s="10" t="s">
        <v>309</v>
      </c>
    </row>
    <row r="84" spans="12:15" ht="13.2" x14ac:dyDescent="0.25">
      <c r="L84" s="36"/>
      <c r="M84" s="10" t="s">
        <v>11</v>
      </c>
      <c r="N84" s="10" t="s">
        <v>18</v>
      </c>
      <c r="O84" s="10" t="s">
        <v>19</v>
      </c>
    </row>
  </sheetData>
  <mergeCells count="34">
    <mergeCell ref="L47:O48"/>
    <mergeCell ref="N49:O49"/>
    <mergeCell ref="L55:O56"/>
    <mergeCell ref="N57:O57"/>
    <mergeCell ref="L63:O64"/>
    <mergeCell ref="N65:O65"/>
    <mergeCell ref="L71:O72"/>
    <mergeCell ref="N73:O73"/>
    <mergeCell ref="L79:O80"/>
    <mergeCell ref="N81:O81"/>
    <mergeCell ref="L51:L52"/>
    <mergeCell ref="L59:L60"/>
    <mergeCell ref="L67:L68"/>
    <mergeCell ref="L75:L76"/>
    <mergeCell ref="L83:L84"/>
    <mergeCell ref="N12:O12"/>
    <mergeCell ref="L14:L15"/>
    <mergeCell ref="L29:L30"/>
    <mergeCell ref="L36:L37"/>
    <mergeCell ref="L43:L44"/>
    <mergeCell ref="L18:O18"/>
    <mergeCell ref="N19:O19"/>
    <mergeCell ref="L21:L22"/>
    <mergeCell ref="L25:O26"/>
    <mergeCell ref="N27:O27"/>
    <mergeCell ref="L32:O33"/>
    <mergeCell ref="N34:O34"/>
    <mergeCell ref="L39:O40"/>
    <mergeCell ref="N41:O41"/>
    <mergeCell ref="B1:E1"/>
    <mergeCell ref="L2:O2"/>
    <mergeCell ref="N3:O3"/>
    <mergeCell ref="L6:L8"/>
    <mergeCell ref="L10:O1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22"/>
  <sheetViews>
    <sheetView workbookViewId="0"/>
  </sheetViews>
  <sheetFormatPr defaultColWidth="14.44140625" defaultRowHeight="15.75" customHeight="1" x14ac:dyDescent="0.25"/>
  <sheetData>
    <row r="1" spans="1:11" ht="15.75" customHeight="1" x14ac:dyDescent="0.3">
      <c r="A1" s="45" t="s">
        <v>271</v>
      </c>
      <c r="B1" s="30"/>
      <c r="C1" s="30"/>
      <c r="D1" s="30"/>
      <c r="E1" s="30"/>
    </row>
    <row r="3" spans="1:11" x14ac:dyDescent="0.25">
      <c r="A3" s="12" t="s">
        <v>49</v>
      </c>
      <c r="B3" s="12" t="s">
        <v>50</v>
      </c>
      <c r="C3" s="12" t="s">
        <v>51</v>
      </c>
      <c r="D3" s="12" t="s">
        <v>52</v>
      </c>
      <c r="E3" s="12" t="s">
        <v>53</v>
      </c>
      <c r="F3" s="28" t="s">
        <v>255</v>
      </c>
      <c r="G3" s="9" t="s">
        <v>256</v>
      </c>
      <c r="H3" s="44" t="s">
        <v>44</v>
      </c>
      <c r="I3" s="30"/>
      <c r="J3" s="30"/>
      <c r="K3" s="30"/>
    </row>
    <row r="4" spans="1:11" x14ac:dyDescent="0.25">
      <c r="A4" s="12">
        <v>1</v>
      </c>
      <c r="B4" s="22" t="s">
        <v>272</v>
      </c>
      <c r="C4" s="12">
        <v>96.697232855513505</v>
      </c>
      <c r="D4" s="12">
        <v>1</v>
      </c>
      <c r="E4" s="12">
        <v>2.178616522</v>
      </c>
      <c r="F4" s="12">
        <v>1.29709672927856</v>
      </c>
      <c r="G4" s="12">
        <v>1</v>
      </c>
      <c r="H4" s="30"/>
      <c r="I4" s="30"/>
      <c r="J4" s="30"/>
      <c r="K4" s="30"/>
    </row>
    <row r="5" spans="1:11" x14ac:dyDescent="0.25">
      <c r="A5" s="12">
        <v>2</v>
      </c>
      <c r="B5" s="22" t="s">
        <v>273</v>
      </c>
      <c r="C5" s="12">
        <v>95.091713896966596</v>
      </c>
      <c r="D5" s="12">
        <v>1</v>
      </c>
      <c r="E5" s="12">
        <v>2.1722952709999999</v>
      </c>
      <c r="F5" s="12">
        <v>1.32003569602966</v>
      </c>
      <c r="G5" s="12">
        <v>1</v>
      </c>
      <c r="H5" s="19"/>
      <c r="I5" s="19"/>
      <c r="J5" s="44" t="s">
        <v>7</v>
      </c>
      <c r="K5" s="30"/>
    </row>
    <row r="6" spans="1:11" x14ac:dyDescent="0.25">
      <c r="A6" s="12">
        <v>3</v>
      </c>
      <c r="B6" s="22" t="s">
        <v>274</v>
      </c>
      <c r="C6" s="12">
        <v>98.007674759026798</v>
      </c>
      <c r="D6" s="12">
        <v>1</v>
      </c>
      <c r="E6" s="12">
        <v>2.1779662079999902</v>
      </c>
      <c r="F6" s="12">
        <v>1.2837438583373999</v>
      </c>
      <c r="G6" s="12">
        <v>1</v>
      </c>
      <c r="H6" s="19"/>
      <c r="I6" s="19"/>
      <c r="J6" s="19" t="s">
        <v>10</v>
      </c>
      <c r="K6" s="19" t="s">
        <v>11</v>
      </c>
    </row>
    <row r="7" spans="1:11" x14ac:dyDescent="0.25">
      <c r="A7" s="12">
        <v>4</v>
      </c>
      <c r="B7" s="22" t="s">
        <v>275</v>
      </c>
      <c r="C7" s="12">
        <v>97.805817871349603</v>
      </c>
      <c r="D7" s="12">
        <v>1</v>
      </c>
      <c r="E7" s="12">
        <v>2.1541292369999998</v>
      </c>
      <c r="F7" s="12">
        <v>1.29012227058411</v>
      </c>
      <c r="G7" s="12">
        <v>1</v>
      </c>
      <c r="H7" s="44" t="s">
        <v>13</v>
      </c>
      <c r="I7" s="19" t="s">
        <v>10</v>
      </c>
      <c r="J7" s="18" t="s">
        <v>45</v>
      </c>
      <c r="K7" s="18" t="s">
        <v>37</v>
      </c>
    </row>
    <row r="8" spans="1:11" x14ac:dyDescent="0.25">
      <c r="A8" s="12">
        <v>5</v>
      </c>
      <c r="B8" s="22" t="s">
        <v>276</v>
      </c>
      <c r="C8" s="12">
        <v>96.107067101267205</v>
      </c>
      <c r="D8" s="12">
        <v>1</v>
      </c>
      <c r="E8" s="12">
        <v>2.1498107360000098</v>
      </c>
      <c r="F8" s="12">
        <v>1.27478051185608</v>
      </c>
      <c r="G8" s="12">
        <v>1</v>
      </c>
      <c r="H8" s="30"/>
      <c r="I8" s="19" t="s">
        <v>11</v>
      </c>
      <c r="J8" s="18" t="s">
        <v>18</v>
      </c>
      <c r="K8" s="18" t="s">
        <v>19</v>
      </c>
    </row>
    <row r="9" spans="1:11" x14ac:dyDescent="0.25">
      <c r="A9" s="12">
        <v>6</v>
      </c>
      <c r="B9" s="22" t="s">
        <v>277</v>
      </c>
      <c r="C9" s="12">
        <v>95.091713896966596</v>
      </c>
      <c r="D9" s="12">
        <v>1</v>
      </c>
      <c r="E9" s="12">
        <v>2.162948391</v>
      </c>
      <c r="F9" s="12">
        <v>1.2635421752929701</v>
      </c>
      <c r="G9" s="12">
        <v>1</v>
      </c>
    </row>
    <row r="10" spans="1:11" x14ac:dyDescent="0.25">
      <c r="A10" s="12">
        <v>7</v>
      </c>
      <c r="B10" s="22" t="s">
        <v>278</v>
      </c>
      <c r="C10" s="12">
        <v>96.068105360801894</v>
      </c>
      <c r="D10" s="12">
        <v>1</v>
      </c>
      <c r="E10" s="12">
        <v>2.1939842810000001</v>
      </c>
      <c r="F10" s="12">
        <v>1.29226970672607</v>
      </c>
      <c r="G10" s="12">
        <v>1</v>
      </c>
    </row>
    <row r="11" spans="1:11" x14ac:dyDescent="0.25">
      <c r="A11" s="12">
        <v>8</v>
      </c>
      <c r="B11" s="22" t="s">
        <v>279</v>
      </c>
      <c r="C11" s="12">
        <v>96.193526312318795</v>
      </c>
      <c r="D11" s="12">
        <v>1</v>
      </c>
      <c r="E11" s="12">
        <v>2.15149407</v>
      </c>
      <c r="F11" s="12">
        <v>1.30809426307678</v>
      </c>
      <c r="G11" s="12">
        <v>1</v>
      </c>
    </row>
    <row r="12" spans="1:11" x14ac:dyDescent="0.25">
      <c r="A12" s="12">
        <v>9</v>
      </c>
      <c r="B12" s="22" t="s">
        <v>280</v>
      </c>
      <c r="C12" s="12">
        <v>90.2012887511614</v>
      </c>
      <c r="D12" s="12">
        <v>1</v>
      </c>
      <c r="E12" s="12">
        <v>2.178875836</v>
      </c>
      <c r="F12" s="12">
        <v>1.29189825057983</v>
      </c>
      <c r="G12" s="12">
        <v>1</v>
      </c>
    </row>
    <row r="13" spans="1:11" x14ac:dyDescent="0.25">
      <c r="A13" s="12">
        <v>10</v>
      </c>
      <c r="B13" s="22" t="s">
        <v>281</v>
      </c>
      <c r="C13" s="12">
        <v>97.401104905374694</v>
      </c>
      <c r="D13" s="12">
        <v>1</v>
      </c>
      <c r="E13" s="12">
        <v>2.1831682429999999</v>
      </c>
      <c r="F13" s="12">
        <v>1.2847936153411901</v>
      </c>
      <c r="G13" s="12">
        <v>1</v>
      </c>
    </row>
    <row r="14" spans="1:11" x14ac:dyDescent="0.25">
      <c r="A14" s="12">
        <v>11</v>
      </c>
      <c r="B14" s="22" t="s">
        <v>282</v>
      </c>
      <c r="C14" s="12">
        <v>93.490600689798598</v>
      </c>
      <c r="D14" s="12">
        <v>1</v>
      </c>
      <c r="E14" s="12">
        <v>2.158965995</v>
      </c>
      <c r="F14" s="12">
        <v>1.2653894424438501</v>
      </c>
      <c r="G14" s="12">
        <v>1</v>
      </c>
    </row>
    <row r="15" spans="1:11" x14ac:dyDescent="0.25">
      <c r="A15" s="12">
        <v>12</v>
      </c>
      <c r="B15" s="22" t="s">
        <v>283</v>
      </c>
      <c r="C15" s="12">
        <v>97.510321669338296</v>
      </c>
      <c r="D15" s="12">
        <v>1</v>
      </c>
      <c r="E15" s="12">
        <v>2.1674334559999999</v>
      </c>
      <c r="F15" s="12">
        <v>1.2628796100616499</v>
      </c>
      <c r="G15" s="12">
        <v>1</v>
      </c>
    </row>
    <row r="16" spans="1:11" x14ac:dyDescent="0.25">
      <c r="A16" s="12">
        <v>13</v>
      </c>
      <c r="B16" s="22" t="s">
        <v>284</v>
      </c>
      <c r="C16" s="12">
        <v>96.512627170174497</v>
      </c>
      <c r="D16" s="12">
        <v>1</v>
      </c>
      <c r="E16" s="12">
        <v>2.2715627060000001</v>
      </c>
      <c r="F16" s="12">
        <v>1.4384953975677499</v>
      </c>
      <c r="G16" s="12">
        <v>1</v>
      </c>
    </row>
    <row r="17" spans="1:7" x14ac:dyDescent="0.25">
      <c r="A17" s="12">
        <v>14</v>
      </c>
      <c r="B17" s="22" t="s">
        <v>285</v>
      </c>
      <c r="C17" s="12">
        <v>92.068621736066504</v>
      </c>
      <c r="D17" s="12">
        <v>1</v>
      </c>
      <c r="E17" s="12">
        <v>2.1821968269999998</v>
      </c>
      <c r="F17" s="12">
        <v>1.3155820369720499</v>
      </c>
      <c r="G17" s="12">
        <v>1</v>
      </c>
    </row>
    <row r="18" spans="1:7" x14ac:dyDescent="0.25">
      <c r="A18" s="12">
        <v>15</v>
      </c>
      <c r="B18" s="22" t="s">
        <v>286</v>
      </c>
      <c r="C18" s="12">
        <v>93.9386198079211</v>
      </c>
      <c r="D18" s="12">
        <v>1</v>
      </c>
      <c r="E18" s="12">
        <v>2.1695437059999998</v>
      </c>
      <c r="F18" s="12">
        <v>1.3174073696136499</v>
      </c>
      <c r="G18" s="12">
        <v>1</v>
      </c>
    </row>
    <row r="20" spans="1:7" x14ac:dyDescent="0.25">
      <c r="E20" s="17">
        <f t="shared" ref="E20:F20" si="0">AVERAGE(E4:E18)</f>
        <v>2.1768660990000002</v>
      </c>
      <c r="F20" s="17">
        <f t="shared" si="0"/>
        <v>1.30040872891744</v>
      </c>
    </row>
    <row r="22" spans="1:7" x14ac:dyDescent="0.25">
      <c r="F22" s="17">
        <f>SUM(E20,F20)</f>
        <v>3.4772748279174399</v>
      </c>
    </row>
  </sheetData>
  <mergeCells count="4">
    <mergeCell ref="A1:E1"/>
    <mergeCell ref="H3:K4"/>
    <mergeCell ref="J5:K5"/>
    <mergeCell ref="H7:H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22"/>
  <sheetViews>
    <sheetView workbookViewId="0"/>
  </sheetViews>
  <sheetFormatPr defaultColWidth="14.44140625" defaultRowHeight="15.75" customHeight="1" x14ac:dyDescent="0.25"/>
  <sheetData>
    <row r="1" spans="1:11" ht="15.75" customHeight="1" x14ac:dyDescent="0.3">
      <c r="A1" s="45" t="s">
        <v>287</v>
      </c>
      <c r="B1" s="30"/>
      <c r="C1" s="30"/>
      <c r="D1" s="30"/>
      <c r="E1" s="30"/>
    </row>
    <row r="3" spans="1:11" x14ac:dyDescent="0.25">
      <c r="A3" s="12" t="s">
        <v>49</v>
      </c>
      <c r="B3" s="12" t="s">
        <v>50</v>
      </c>
      <c r="C3" s="12" t="s">
        <v>51</v>
      </c>
      <c r="D3" s="12" t="s">
        <v>52</v>
      </c>
      <c r="E3" s="12" t="s">
        <v>53</v>
      </c>
      <c r="F3" s="23" t="s">
        <v>255</v>
      </c>
      <c r="G3" s="23" t="s">
        <v>256</v>
      </c>
      <c r="H3" s="44" t="s">
        <v>47</v>
      </c>
      <c r="I3" s="30"/>
      <c r="J3" s="30"/>
      <c r="K3" s="30"/>
    </row>
    <row r="4" spans="1:11" x14ac:dyDescent="0.25">
      <c r="A4" s="12">
        <v>1</v>
      </c>
      <c r="B4" s="22" t="s">
        <v>288</v>
      </c>
      <c r="C4" s="12">
        <v>82.274425416552205</v>
      </c>
      <c r="D4" s="12">
        <v>1</v>
      </c>
      <c r="E4" s="12">
        <v>2.22014672499999</v>
      </c>
      <c r="F4" s="12">
        <v>1.3444068431854199</v>
      </c>
      <c r="G4" s="12">
        <v>1</v>
      </c>
      <c r="H4" s="30"/>
      <c r="I4" s="30"/>
      <c r="J4" s="30"/>
      <c r="K4" s="30"/>
    </row>
    <row r="5" spans="1:11" x14ac:dyDescent="0.25">
      <c r="A5" s="12">
        <v>2</v>
      </c>
      <c r="B5" s="22" t="s">
        <v>289</v>
      </c>
      <c r="C5" s="12">
        <v>80.065699574979206</v>
      </c>
      <c r="D5" s="12">
        <v>1</v>
      </c>
      <c r="E5" s="12">
        <v>2.0834228370000001</v>
      </c>
      <c r="F5" s="12">
        <v>1.3662974834442101</v>
      </c>
      <c r="G5" s="12">
        <v>1</v>
      </c>
      <c r="H5" s="19"/>
      <c r="I5" s="19"/>
      <c r="J5" s="44" t="s">
        <v>7</v>
      </c>
      <c r="K5" s="30"/>
    </row>
    <row r="6" spans="1:11" x14ac:dyDescent="0.25">
      <c r="A6" s="12">
        <v>3</v>
      </c>
      <c r="B6" s="22" t="s">
        <v>290</v>
      </c>
      <c r="C6" s="12">
        <v>96.202748297578097</v>
      </c>
      <c r="D6" s="12">
        <v>1</v>
      </c>
      <c r="E6" s="12">
        <v>2.2097211539999999</v>
      </c>
      <c r="F6" s="12">
        <v>1.3286719322204601</v>
      </c>
      <c r="G6" s="12">
        <v>1</v>
      </c>
      <c r="H6" s="19"/>
      <c r="I6" s="19"/>
      <c r="J6" s="19" t="s">
        <v>10</v>
      </c>
      <c r="K6" s="19" t="s">
        <v>11</v>
      </c>
    </row>
    <row r="7" spans="1:11" x14ac:dyDescent="0.25">
      <c r="A7" s="12">
        <v>4</v>
      </c>
      <c r="B7" s="22" t="s">
        <v>291</v>
      </c>
      <c r="C7" s="12">
        <v>83.773180875996303</v>
      </c>
      <c r="D7" s="12">
        <v>1</v>
      </c>
      <c r="E7" s="12">
        <v>2.226886312</v>
      </c>
      <c r="F7" s="12">
        <v>1.3591320514678999</v>
      </c>
      <c r="G7" s="12">
        <v>1</v>
      </c>
      <c r="H7" s="44" t="s">
        <v>13</v>
      </c>
      <c r="I7" s="19" t="s">
        <v>10</v>
      </c>
      <c r="J7" s="18" t="s">
        <v>45</v>
      </c>
      <c r="K7" s="18" t="s">
        <v>37</v>
      </c>
    </row>
    <row r="8" spans="1:11" x14ac:dyDescent="0.25">
      <c r="A8" s="12">
        <v>5</v>
      </c>
      <c r="B8" s="22" t="s">
        <v>292</v>
      </c>
      <c r="C8" s="12">
        <v>95.508975580423794</v>
      </c>
      <c r="D8" s="12">
        <v>1</v>
      </c>
      <c r="E8" s="12">
        <v>2.1878099070000001</v>
      </c>
      <c r="F8" s="12">
        <v>1.33917164802551</v>
      </c>
      <c r="G8" s="12">
        <v>1</v>
      </c>
      <c r="H8" s="30"/>
      <c r="I8" s="19" t="s">
        <v>11</v>
      </c>
      <c r="J8" s="18" t="s">
        <v>18</v>
      </c>
      <c r="K8" s="18" t="s">
        <v>19</v>
      </c>
    </row>
    <row r="9" spans="1:11" x14ac:dyDescent="0.25">
      <c r="A9" s="12">
        <v>6</v>
      </c>
      <c r="B9" s="22" t="s">
        <v>293</v>
      </c>
      <c r="C9" s="12">
        <v>84.768445839243398</v>
      </c>
      <c r="D9" s="12">
        <v>1</v>
      </c>
      <c r="E9" s="12">
        <v>2.2075003659999899</v>
      </c>
      <c r="F9" s="12">
        <v>1.3280389308929399</v>
      </c>
      <c r="G9" s="12">
        <v>1</v>
      </c>
    </row>
    <row r="10" spans="1:11" x14ac:dyDescent="0.25">
      <c r="A10" s="12">
        <v>7</v>
      </c>
      <c r="B10" s="22" t="s">
        <v>294</v>
      </c>
      <c r="C10" s="12">
        <v>94.855261815598496</v>
      </c>
      <c r="D10" s="12">
        <v>1</v>
      </c>
      <c r="E10" s="12">
        <v>2.2058977679999998</v>
      </c>
      <c r="F10" s="12">
        <v>1.3279385566711399</v>
      </c>
      <c r="G10" s="12">
        <v>1</v>
      </c>
    </row>
    <row r="11" spans="1:11" x14ac:dyDescent="0.25">
      <c r="A11" s="12">
        <v>8</v>
      </c>
      <c r="B11" s="22" t="s">
        <v>295</v>
      </c>
      <c r="C11" s="12">
        <v>96.402450075272498</v>
      </c>
      <c r="D11" s="12">
        <v>1</v>
      </c>
      <c r="E11" s="12">
        <v>2.197157781</v>
      </c>
      <c r="F11" s="12">
        <v>1.31894111633301</v>
      </c>
      <c r="G11" s="12">
        <v>1</v>
      </c>
    </row>
    <row r="12" spans="1:11" x14ac:dyDescent="0.25">
      <c r="A12" s="12">
        <v>9</v>
      </c>
      <c r="B12" s="22" t="s">
        <v>296</v>
      </c>
      <c r="C12" s="12">
        <v>84.244348680454607</v>
      </c>
      <c r="D12" s="12">
        <v>1</v>
      </c>
      <c r="E12" s="12">
        <v>2.2601959869999999</v>
      </c>
      <c r="F12" s="12">
        <v>1.5469710826873799</v>
      </c>
      <c r="G12" s="12">
        <v>1</v>
      </c>
    </row>
    <row r="13" spans="1:11" x14ac:dyDescent="0.25">
      <c r="A13" s="12">
        <v>10</v>
      </c>
      <c r="B13" s="22" t="s">
        <v>297</v>
      </c>
      <c r="C13" s="12">
        <v>93.938204384341105</v>
      </c>
      <c r="D13" s="12">
        <v>1</v>
      </c>
      <c r="E13" s="12">
        <v>2.18379375800001</v>
      </c>
      <c r="F13" s="12">
        <v>1.3762080669403101</v>
      </c>
      <c r="G13" s="12">
        <v>1</v>
      </c>
    </row>
    <row r="14" spans="1:11" x14ac:dyDescent="0.25">
      <c r="A14" s="12">
        <v>11</v>
      </c>
      <c r="B14" s="22" t="s">
        <v>298</v>
      </c>
      <c r="C14" s="12">
        <v>96.603725788796694</v>
      </c>
      <c r="D14" s="12">
        <v>1</v>
      </c>
      <c r="E14" s="12">
        <v>2.21747177</v>
      </c>
      <c r="F14" s="12">
        <v>1.3375062942504901</v>
      </c>
      <c r="G14" s="12">
        <v>1</v>
      </c>
    </row>
    <row r="15" spans="1:11" x14ac:dyDescent="0.25">
      <c r="A15" s="12">
        <v>12</v>
      </c>
      <c r="B15" s="22" t="s">
        <v>299</v>
      </c>
      <c r="C15" s="12">
        <v>91.755493278156493</v>
      </c>
      <c r="D15" s="12">
        <v>1</v>
      </c>
      <c r="E15" s="12">
        <v>2.20811632500001</v>
      </c>
      <c r="F15" s="12">
        <v>1.33826160430908</v>
      </c>
      <c r="G15" s="12">
        <v>1</v>
      </c>
    </row>
    <row r="16" spans="1:11" x14ac:dyDescent="0.25">
      <c r="A16" s="12">
        <v>13</v>
      </c>
      <c r="B16" s="22" t="s">
        <v>300</v>
      </c>
      <c r="C16" s="12">
        <v>98.142406238410302</v>
      </c>
      <c r="D16" s="12">
        <v>1</v>
      </c>
      <c r="E16" s="12">
        <v>2.2027130270000002</v>
      </c>
      <c r="F16" s="12">
        <v>1.3574304580688501</v>
      </c>
      <c r="G16" s="12">
        <v>1</v>
      </c>
    </row>
    <row r="17" spans="1:7" x14ac:dyDescent="0.25">
      <c r="A17" s="12">
        <v>14</v>
      </c>
      <c r="B17" s="22" t="s">
        <v>301</v>
      </c>
      <c r="C17" s="12">
        <v>97.764896125453703</v>
      </c>
      <c r="D17" s="12">
        <v>1</v>
      </c>
      <c r="E17" s="12">
        <v>2.2120749640000001</v>
      </c>
      <c r="F17" s="12">
        <v>1.31181263923645</v>
      </c>
      <c r="G17" s="12">
        <v>1</v>
      </c>
    </row>
    <row r="18" spans="1:7" x14ac:dyDescent="0.25">
      <c r="A18" s="12">
        <v>15</v>
      </c>
      <c r="B18" s="22" t="s">
        <v>302</v>
      </c>
      <c r="C18" s="12">
        <v>93.775648555763595</v>
      </c>
      <c r="D18" s="12">
        <v>1</v>
      </c>
      <c r="E18" s="12">
        <v>2.212712963</v>
      </c>
      <c r="F18" s="12">
        <v>1.33792281150818</v>
      </c>
      <c r="G18" s="12">
        <v>1</v>
      </c>
    </row>
    <row r="20" spans="1:7" x14ac:dyDescent="0.25">
      <c r="E20" s="17">
        <f t="shared" ref="E20:F20" si="0">AVERAGE(E4:E18)</f>
        <v>2.2023747762666668</v>
      </c>
      <c r="F20" s="17">
        <f t="shared" si="0"/>
        <v>1.3545807679494217</v>
      </c>
    </row>
    <row r="22" spans="1:7" x14ac:dyDescent="0.25">
      <c r="F22" s="17">
        <f>SUM(E20,F20)</f>
        <v>3.5569555442160885</v>
      </c>
    </row>
  </sheetData>
  <mergeCells count="4">
    <mergeCell ref="A1:E1"/>
    <mergeCell ref="H3:K4"/>
    <mergeCell ref="J5:K5"/>
    <mergeCell ref="H7:H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23"/>
  <sheetViews>
    <sheetView workbookViewId="0">
      <selection activeCell="B27" sqref="B27"/>
    </sheetView>
  </sheetViews>
  <sheetFormatPr defaultColWidth="14.44140625" defaultRowHeight="15.75" customHeight="1" x14ac:dyDescent="0.25"/>
  <sheetData>
    <row r="1" spans="1:11" ht="15.75" customHeight="1" x14ac:dyDescent="0.3">
      <c r="A1" s="45" t="s">
        <v>303</v>
      </c>
      <c r="B1" s="30"/>
      <c r="C1" s="30"/>
      <c r="D1" s="30"/>
      <c r="E1" s="30"/>
    </row>
    <row r="3" spans="1:11" x14ac:dyDescent="0.25">
      <c r="A3" s="12" t="s">
        <v>49</v>
      </c>
      <c r="B3" s="12" t="s">
        <v>50</v>
      </c>
      <c r="C3" s="12" t="s">
        <v>51</v>
      </c>
      <c r="D3" s="12" t="s">
        <v>52</v>
      </c>
      <c r="E3" s="12" t="s">
        <v>53</v>
      </c>
      <c r="F3" s="28" t="s">
        <v>255</v>
      </c>
      <c r="G3" s="9" t="s">
        <v>256</v>
      </c>
      <c r="H3" s="44" t="s">
        <v>304</v>
      </c>
      <c r="I3" s="30"/>
      <c r="J3" s="30"/>
      <c r="K3" s="30"/>
    </row>
    <row r="4" spans="1:11" x14ac:dyDescent="0.25">
      <c r="A4" s="12">
        <v>1</v>
      </c>
      <c r="B4" s="12" t="s">
        <v>305</v>
      </c>
      <c r="C4" s="12">
        <v>75.192314866690197</v>
      </c>
      <c r="D4" s="12">
        <v>1</v>
      </c>
      <c r="E4" s="12">
        <v>2.2102336020000002</v>
      </c>
      <c r="F4" s="12">
        <v>1.3133575916290301</v>
      </c>
      <c r="G4" s="12">
        <v>1</v>
      </c>
      <c r="H4" s="30"/>
      <c r="I4" s="30"/>
      <c r="J4" s="30"/>
      <c r="K4" s="30"/>
    </row>
    <row r="5" spans="1:11" x14ac:dyDescent="0.25">
      <c r="A5" s="12">
        <v>2</v>
      </c>
      <c r="B5" s="12" t="s">
        <v>306</v>
      </c>
      <c r="C5" s="12">
        <v>70.258458807436</v>
      </c>
      <c r="D5" s="12">
        <v>1</v>
      </c>
      <c r="E5" s="12">
        <v>2.2194544820000002</v>
      </c>
      <c r="F5" s="12">
        <v>1.2671103477478001</v>
      </c>
      <c r="G5" s="12">
        <v>1</v>
      </c>
      <c r="H5" s="8"/>
      <c r="I5" s="8"/>
      <c r="J5" s="43" t="s">
        <v>7</v>
      </c>
      <c r="K5" s="33"/>
    </row>
    <row r="6" spans="1:11" x14ac:dyDescent="0.25">
      <c r="A6" s="12">
        <v>3</v>
      </c>
      <c r="B6" s="12" t="s">
        <v>307</v>
      </c>
      <c r="C6" s="12">
        <v>95.991487095681194</v>
      </c>
      <c r="D6" s="12">
        <v>1</v>
      </c>
      <c r="E6" s="12">
        <v>2.2129919850000102</v>
      </c>
      <c r="F6" s="12">
        <v>1.2466392517089799</v>
      </c>
      <c r="G6" s="12">
        <v>1</v>
      </c>
      <c r="H6" s="8"/>
      <c r="I6" s="8"/>
      <c r="J6" s="8" t="s">
        <v>10</v>
      </c>
      <c r="K6" s="8" t="s">
        <v>11</v>
      </c>
    </row>
    <row r="7" spans="1:11" x14ac:dyDescent="0.25">
      <c r="A7" s="12">
        <v>4</v>
      </c>
      <c r="B7" s="12" t="s">
        <v>308</v>
      </c>
      <c r="C7" s="12">
        <v>91.5647193551154</v>
      </c>
      <c r="D7" s="12">
        <v>1</v>
      </c>
      <c r="E7" s="12">
        <v>2.199185795</v>
      </c>
      <c r="F7" s="12">
        <v>1.3041727542877199</v>
      </c>
      <c r="G7" s="12">
        <v>1</v>
      </c>
      <c r="H7" s="34" t="s">
        <v>13</v>
      </c>
      <c r="I7" s="8" t="s">
        <v>10</v>
      </c>
      <c r="J7" s="8" t="s">
        <v>43</v>
      </c>
      <c r="K7" s="8" t="s">
        <v>309</v>
      </c>
    </row>
    <row r="8" spans="1:11" x14ac:dyDescent="0.25">
      <c r="A8" s="12">
        <v>5</v>
      </c>
      <c r="B8" s="12" t="s">
        <v>310</v>
      </c>
      <c r="C8" s="12">
        <v>74.534781039395398</v>
      </c>
      <c r="D8" s="12">
        <v>1</v>
      </c>
      <c r="E8" s="12">
        <v>2.2667931389999998</v>
      </c>
      <c r="F8" s="12">
        <v>1.4059982299804701</v>
      </c>
      <c r="G8" s="12">
        <v>1</v>
      </c>
      <c r="H8" s="36"/>
      <c r="I8" s="8" t="s">
        <v>11</v>
      </c>
      <c r="J8" s="8" t="s">
        <v>18</v>
      </c>
      <c r="K8" s="8" t="s">
        <v>19</v>
      </c>
    </row>
    <row r="9" spans="1:11" x14ac:dyDescent="0.25">
      <c r="A9" s="12">
        <v>6</v>
      </c>
      <c r="B9" s="12" t="s">
        <v>311</v>
      </c>
      <c r="C9" s="12">
        <v>89.408179069716994</v>
      </c>
      <c r="D9" s="12">
        <v>1</v>
      </c>
      <c r="E9" s="12">
        <v>2.22265031099999</v>
      </c>
      <c r="F9" s="12">
        <v>1.25798892974854</v>
      </c>
      <c r="G9" s="12">
        <v>1</v>
      </c>
    </row>
    <row r="10" spans="1:11" x14ac:dyDescent="0.25">
      <c r="A10" s="12">
        <v>7</v>
      </c>
      <c r="B10" s="12" t="s">
        <v>312</v>
      </c>
      <c r="C10" s="12">
        <v>62.789102951088303</v>
      </c>
      <c r="D10" s="12">
        <v>1</v>
      </c>
      <c r="E10" s="12">
        <v>2.1966435020000001</v>
      </c>
      <c r="F10" s="12">
        <v>1.2846751213073699</v>
      </c>
      <c r="G10" s="12">
        <v>1</v>
      </c>
    </row>
    <row r="11" spans="1:11" x14ac:dyDescent="0.25">
      <c r="A11" s="12">
        <v>8</v>
      </c>
      <c r="B11" s="12" t="s">
        <v>313</v>
      </c>
      <c r="C11" s="12">
        <v>95.134301005586707</v>
      </c>
      <c r="D11" s="12">
        <v>1</v>
      </c>
      <c r="E11" s="12">
        <v>2.2238267249999799</v>
      </c>
      <c r="F11" s="12">
        <v>1.2857859134674099</v>
      </c>
      <c r="G11" s="12">
        <v>1</v>
      </c>
    </row>
    <row r="12" spans="1:11" x14ac:dyDescent="0.25">
      <c r="A12" s="12">
        <v>10</v>
      </c>
      <c r="B12" s="12" t="s">
        <v>314</v>
      </c>
      <c r="C12" s="12">
        <v>91.922076123248203</v>
      </c>
      <c r="D12" s="12">
        <v>1</v>
      </c>
      <c r="E12" s="12">
        <v>2.2194812060000002</v>
      </c>
      <c r="F12" s="12">
        <v>1.30417203903198</v>
      </c>
      <c r="G12" s="12">
        <v>1</v>
      </c>
    </row>
    <row r="13" spans="1:11" x14ac:dyDescent="0.25">
      <c r="A13" s="12">
        <v>11</v>
      </c>
      <c r="B13" s="12" t="s">
        <v>315</v>
      </c>
      <c r="C13" s="12">
        <v>82.521199038073703</v>
      </c>
      <c r="D13" s="12">
        <v>1</v>
      </c>
      <c r="E13" s="12">
        <v>2.2284319829999801</v>
      </c>
      <c r="F13" s="12">
        <v>1.30059766769409</v>
      </c>
      <c r="G13" s="12">
        <v>1</v>
      </c>
    </row>
    <row r="14" spans="1:11" x14ac:dyDescent="0.25">
      <c r="A14" s="12">
        <v>12</v>
      </c>
      <c r="B14" s="12" t="s">
        <v>316</v>
      </c>
      <c r="C14" s="12">
        <v>72.340799043592099</v>
      </c>
      <c r="D14" s="12">
        <v>1</v>
      </c>
      <c r="E14" s="12">
        <v>2.1921341669999999</v>
      </c>
      <c r="F14" s="12">
        <v>1.3279793262481701</v>
      </c>
      <c r="G14" s="12">
        <v>1</v>
      </c>
    </row>
    <row r="15" spans="1:11" x14ac:dyDescent="0.25">
      <c r="A15" s="12">
        <v>13</v>
      </c>
      <c r="B15" s="12" t="s">
        <v>317</v>
      </c>
      <c r="C15" s="12">
        <v>62.048398937559497</v>
      </c>
      <c r="D15" s="12">
        <v>1</v>
      </c>
      <c r="E15" s="12">
        <v>2.2232033520000001</v>
      </c>
      <c r="F15" s="12">
        <v>1.3123352527618399</v>
      </c>
      <c r="G15" s="12">
        <v>1</v>
      </c>
    </row>
    <row r="16" spans="1:11" x14ac:dyDescent="0.25">
      <c r="A16" s="12">
        <v>14</v>
      </c>
      <c r="B16" s="12" t="s">
        <v>318</v>
      </c>
      <c r="C16" s="12">
        <v>34.766245142199097</v>
      </c>
      <c r="D16" s="12">
        <v>0</v>
      </c>
      <c r="E16" s="12">
        <v>2.22340448900002</v>
      </c>
      <c r="F16" s="12">
        <v>1.2843387126922601</v>
      </c>
      <c r="G16" s="12">
        <v>1</v>
      </c>
    </row>
    <row r="17" spans="1:7" x14ac:dyDescent="0.25">
      <c r="A17" s="12">
        <v>15</v>
      </c>
      <c r="B17" s="12" t="s">
        <v>319</v>
      </c>
      <c r="C17" s="12">
        <v>61.508889978021799</v>
      </c>
      <c r="D17" s="12">
        <v>1</v>
      </c>
      <c r="E17" s="12">
        <v>2.21459505999999</v>
      </c>
      <c r="F17" s="12">
        <v>1.3075759410858201</v>
      </c>
      <c r="G17" s="12">
        <v>1</v>
      </c>
    </row>
    <row r="18" spans="1:7" x14ac:dyDescent="0.25">
      <c r="A18" s="12">
        <v>16</v>
      </c>
      <c r="B18" s="12" t="s">
        <v>320</v>
      </c>
      <c r="C18" s="12">
        <v>96.692374506341196</v>
      </c>
      <c r="D18" s="12">
        <v>1</v>
      </c>
      <c r="E18" s="12">
        <v>2.21688924</v>
      </c>
      <c r="F18" s="12">
        <v>1.2717263698577901</v>
      </c>
      <c r="G18" s="12">
        <v>1</v>
      </c>
    </row>
    <row r="19" spans="1:7" x14ac:dyDescent="0.25">
      <c r="A19" s="12">
        <v>17</v>
      </c>
      <c r="B19" s="12" t="s">
        <v>321</v>
      </c>
      <c r="C19" s="12">
        <v>93.851648549681698</v>
      </c>
      <c r="D19" s="12">
        <v>1</v>
      </c>
      <c r="E19" s="12">
        <v>2.2572489249999999</v>
      </c>
      <c r="F19" s="12">
        <v>1.29942154884338</v>
      </c>
      <c r="G19" s="12">
        <v>1</v>
      </c>
    </row>
    <row r="21" spans="1:7" x14ac:dyDescent="0.25">
      <c r="E21" s="17">
        <f t="shared" ref="E21:F21" si="0">AVERAGE(E4:E19)</f>
        <v>2.220447997687498</v>
      </c>
      <c r="F21" s="17">
        <f t="shared" si="0"/>
        <v>1.2983671873807907</v>
      </c>
    </row>
    <row r="23" spans="1:7" x14ac:dyDescent="0.25">
      <c r="F23" s="17">
        <f>SUM(E21,F21)</f>
        <v>3.5188151850682887</v>
      </c>
    </row>
  </sheetData>
  <mergeCells count="4">
    <mergeCell ref="A1:E1"/>
    <mergeCell ref="H3:K4"/>
    <mergeCell ref="J5:K5"/>
    <mergeCell ref="H7:H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45"/>
  <sheetViews>
    <sheetView workbookViewId="0"/>
  </sheetViews>
  <sheetFormatPr defaultColWidth="14.44140625" defaultRowHeight="15.75" customHeight="1" x14ac:dyDescent="0.25"/>
  <sheetData>
    <row r="1" spans="1:10" ht="15.75" customHeight="1" x14ac:dyDescent="0.3">
      <c r="A1" s="45" t="s">
        <v>48</v>
      </c>
      <c r="B1" s="30"/>
      <c r="C1" s="30"/>
      <c r="D1" s="30"/>
      <c r="E1" s="30"/>
    </row>
    <row r="2" spans="1:10" x14ac:dyDescent="0.25">
      <c r="A2" s="21"/>
      <c r="B2" s="21"/>
      <c r="C2" s="21"/>
      <c r="D2" s="21"/>
      <c r="E2" s="21"/>
    </row>
    <row r="3" spans="1:10" x14ac:dyDescent="0.25">
      <c r="A3" s="21" t="s">
        <v>49</v>
      </c>
      <c r="B3" s="21" t="s">
        <v>50</v>
      </c>
      <c r="C3" s="21" t="s">
        <v>51</v>
      </c>
      <c r="D3" s="21" t="s">
        <v>52</v>
      </c>
      <c r="E3" s="21" t="s">
        <v>53</v>
      </c>
    </row>
    <row r="4" spans="1:10" x14ac:dyDescent="0.25">
      <c r="A4" s="12">
        <v>1</v>
      </c>
      <c r="B4" s="22" t="s">
        <v>54</v>
      </c>
      <c r="C4" s="12">
        <v>97.038041361414898</v>
      </c>
      <c r="D4" s="12">
        <v>1</v>
      </c>
      <c r="E4" s="12">
        <v>1.265238818</v>
      </c>
      <c r="G4" s="46" t="s">
        <v>1</v>
      </c>
      <c r="H4" s="30"/>
      <c r="I4" s="30"/>
      <c r="J4" s="30"/>
    </row>
    <row r="5" spans="1:10" x14ac:dyDescent="0.25">
      <c r="A5" s="12">
        <v>2</v>
      </c>
      <c r="B5" s="22" t="s">
        <v>55</v>
      </c>
      <c r="C5" s="12">
        <v>95.086301804218493</v>
      </c>
      <c r="D5" s="12">
        <v>1</v>
      </c>
      <c r="E5" s="12">
        <v>1.92476641099999</v>
      </c>
      <c r="G5" s="13"/>
      <c r="H5" s="13"/>
      <c r="I5" s="46" t="s">
        <v>7</v>
      </c>
      <c r="J5" s="30"/>
    </row>
    <row r="6" spans="1:10" x14ac:dyDescent="0.25">
      <c r="A6" s="12">
        <v>3</v>
      </c>
      <c r="B6" s="22" t="s">
        <v>56</v>
      </c>
      <c r="C6" s="12">
        <v>93.707804767141596</v>
      </c>
      <c r="D6" s="12">
        <v>1</v>
      </c>
      <c r="E6" s="12">
        <v>2.1074665169999802</v>
      </c>
      <c r="G6" s="13"/>
      <c r="H6" s="13"/>
      <c r="I6" s="13" t="s">
        <v>10</v>
      </c>
      <c r="J6" s="13" t="s">
        <v>11</v>
      </c>
    </row>
    <row r="7" spans="1:10" x14ac:dyDescent="0.25">
      <c r="A7" s="12">
        <v>4</v>
      </c>
      <c r="B7" s="22" t="s">
        <v>57</v>
      </c>
      <c r="C7" s="12">
        <v>96.838710151974198</v>
      </c>
      <c r="D7" s="12">
        <v>1</v>
      </c>
      <c r="E7" s="12">
        <v>1.84623640300001</v>
      </c>
      <c r="G7" s="44" t="s">
        <v>13</v>
      </c>
      <c r="H7" s="13" t="s">
        <v>10</v>
      </c>
      <c r="I7" s="12" t="s">
        <v>14</v>
      </c>
      <c r="J7" s="12" t="s">
        <v>15</v>
      </c>
    </row>
    <row r="8" spans="1:10" x14ac:dyDescent="0.25">
      <c r="A8" s="12">
        <v>5</v>
      </c>
      <c r="B8" s="22" t="s">
        <v>58</v>
      </c>
      <c r="C8" s="12">
        <v>77.542838490184096</v>
      </c>
      <c r="D8" s="12">
        <v>1</v>
      </c>
      <c r="E8" s="12">
        <v>1.8277234979999799</v>
      </c>
      <c r="G8" s="30"/>
      <c r="H8" s="13" t="s">
        <v>11</v>
      </c>
      <c r="I8" s="12" t="s">
        <v>18</v>
      </c>
      <c r="J8" s="12" t="s">
        <v>19</v>
      </c>
    </row>
    <row r="9" spans="1:10" x14ac:dyDescent="0.25">
      <c r="A9" s="12">
        <v>6</v>
      </c>
      <c r="B9" s="22" t="s">
        <v>59</v>
      </c>
      <c r="C9" s="12">
        <v>89.670474388990499</v>
      </c>
      <c r="D9" s="12">
        <v>1</v>
      </c>
      <c r="E9" s="12">
        <v>1.9648059340000299</v>
      </c>
    </row>
    <row r="10" spans="1:10" x14ac:dyDescent="0.25">
      <c r="A10" s="12">
        <v>7</v>
      </c>
      <c r="B10" s="22" t="s">
        <v>60</v>
      </c>
      <c r="C10" s="12">
        <v>89.431394020930298</v>
      </c>
      <c r="D10" s="12">
        <v>1</v>
      </c>
      <c r="E10" s="12">
        <v>1.85811782100001</v>
      </c>
    </row>
    <row r="11" spans="1:10" x14ac:dyDescent="0.25">
      <c r="A11" s="12">
        <v>8</v>
      </c>
      <c r="B11" s="22" t="s">
        <v>61</v>
      </c>
      <c r="C11" s="12">
        <v>89.358787554930601</v>
      </c>
      <c r="D11" s="12">
        <v>1</v>
      </c>
      <c r="E11" s="12">
        <v>1.8859521349999999</v>
      </c>
    </row>
    <row r="12" spans="1:10" x14ac:dyDescent="0.25">
      <c r="A12" s="12">
        <v>9</v>
      </c>
      <c r="B12" s="22" t="s">
        <v>62</v>
      </c>
      <c r="C12" s="12">
        <v>64.330992746439705</v>
      </c>
      <c r="D12" s="12">
        <v>1</v>
      </c>
      <c r="E12" s="12">
        <v>2.0791922939999901</v>
      </c>
    </row>
    <row r="13" spans="1:10" x14ac:dyDescent="0.25">
      <c r="A13" s="12">
        <v>10</v>
      </c>
      <c r="B13" s="22" t="s">
        <v>63</v>
      </c>
      <c r="C13" s="12">
        <v>79.016876644279606</v>
      </c>
      <c r="D13" s="12">
        <v>1</v>
      </c>
      <c r="E13" s="12">
        <v>1.9327421419999999</v>
      </c>
    </row>
    <row r="14" spans="1:10" x14ac:dyDescent="0.25">
      <c r="A14" s="12">
        <v>11</v>
      </c>
      <c r="B14" s="22" t="s">
        <v>64</v>
      </c>
      <c r="C14" s="12">
        <v>73.774877722952894</v>
      </c>
      <c r="D14" s="12">
        <v>1</v>
      </c>
      <c r="E14" s="12">
        <v>1.845799602</v>
      </c>
    </row>
    <row r="15" spans="1:10" x14ac:dyDescent="0.25">
      <c r="A15" s="12">
        <v>12</v>
      </c>
      <c r="B15" s="22" t="s">
        <v>65</v>
      </c>
      <c r="C15" s="12">
        <v>99.2776645855959</v>
      </c>
      <c r="D15" s="12">
        <v>1</v>
      </c>
      <c r="E15" s="12">
        <v>2.0094857859999999</v>
      </c>
    </row>
    <row r="16" spans="1:10" x14ac:dyDescent="0.25">
      <c r="A16" s="12">
        <v>13</v>
      </c>
      <c r="B16" s="22" t="s">
        <v>66</v>
      </c>
      <c r="C16" s="12">
        <v>73.099416621660893</v>
      </c>
      <c r="D16" s="12">
        <v>1</v>
      </c>
      <c r="E16" s="12">
        <v>2.011735276</v>
      </c>
    </row>
    <row r="17" spans="1:5" x14ac:dyDescent="0.25">
      <c r="A17" s="12">
        <v>14</v>
      </c>
      <c r="B17" s="22" t="s">
        <v>67</v>
      </c>
      <c r="C17" s="12">
        <v>95.200763802411899</v>
      </c>
      <c r="D17" s="12">
        <v>1</v>
      </c>
      <c r="E17" s="12">
        <v>1.88529177799998</v>
      </c>
    </row>
    <row r="18" spans="1:5" x14ac:dyDescent="0.25">
      <c r="A18" s="12">
        <v>15</v>
      </c>
      <c r="B18" s="22" t="s">
        <v>68</v>
      </c>
      <c r="C18" s="12">
        <v>97.169811047052406</v>
      </c>
      <c r="D18" s="12">
        <v>1</v>
      </c>
      <c r="E18" s="12">
        <v>1.8801675089999901</v>
      </c>
    </row>
    <row r="19" spans="1:5" x14ac:dyDescent="0.25">
      <c r="A19" s="12">
        <v>16</v>
      </c>
      <c r="B19" s="22" t="s">
        <v>69</v>
      </c>
      <c r="C19" s="12">
        <v>97.023554116050903</v>
      </c>
      <c r="D19" s="12">
        <v>1</v>
      </c>
      <c r="E19" s="12">
        <v>1.9571959510000201</v>
      </c>
    </row>
    <row r="20" spans="1:5" x14ac:dyDescent="0.25">
      <c r="A20" s="12">
        <v>17</v>
      </c>
      <c r="B20" s="22" t="s">
        <v>70</v>
      </c>
      <c r="C20" s="12">
        <v>85.540402760831697</v>
      </c>
      <c r="D20" s="12">
        <v>1</v>
      </c>
      <c r="E20" s="12">
        <v>2.1190135490000199</v>
      </c>
    </row>
    <row r="21" spans="1:5" x14ac:dyDescent="0.25">
      <c r="A21" s="12">
        <v>18</v>
      </c>
      <c r="B21" s="22" t="s">
        <v>71</v>
      </c>
      <c r="C21" s="12">
        <v>87.788666528614996</v>
      </c>
      <c r="D21" s="12">
        <v>1</v>
      </c>
      <c r="E21" s="12">
        <v>1.927837858</v>
      </c>
    </row>
    <row r="22" spans="1:5" x14ac:dyDescent="0.25">
      <c r="A22" s="12">
        <v>19</v>
      </c>
      <c r="B22" s="22" t="s">
        <v>72</v>
      </c>
      <c r="C22" s="12">
        <v>87.219616422915294</v>
      </c>
      <c r="D22" s="12">
        <v>1</v>
      </c>
      <c r="E22" s="12">
        <v>1.90928235300001</v>
      </c>
    </row>
    <row r="23" spans="1:5" x14ac:dyDescent="0.25">
      <c r="A23" s="12">
        <v>20</v>
      </c>
      <c r="B23" s="22" t="s">
        <v>73</v>
      </c>
      <c r="C23" s="12">
        <v>96.995230881816795</v>
      </c>
      <c r="D23" s="12">
        <v>1</v>
      </c>
      <c r="E23" s="12">
        <v>1.8977610520000101</v>
      </c>
    </row>
    <row r="24" spans="1:5" x14ac:dyDescent="0.25">
      <c r="A24" s="12">
        <v>21</v>
      </c>
      <c r="B24" s="22" t="s">
        <v>74</v>
      </c>
      <c r="C24" s="12">
        <v>84.326877254084707</v>
      </c>
      <c r="D24" s="12">
        <v>1</v>
      </c>
      <c r="E24" s="12">
        <v>1.7932329790000101</v>
      </c>
    </row>
    <row r="25" spans="1:5" x14ac:dyDescent="0.25">
      <c r="A25" s="12">
        <v>22</v>
      </c>
      <c r="B25" s="22" t="s">
        <v>75</v>
      </c>
      <c r="C25" s="12">
        <v>98.355488611865098</v>
      </c>
      <c r="D25" s="12">
        <v>1</v>
      </c>
      <c r="E25" s="12">
        <v>2.073072657</v>
      </c>
    </row>
    <row r="26" spans="1:5" x14ac:dyDescent="0.25">
      <c r="A26" s="12">
        <v>23</v>
      </c>
      <c r="B26" s="22" t="s">
        <v>76</v>
      </c>
      <c r="C26" s="12">
        <v>94.393363094163206</v>
      </c>
      <c r="D26" s="12">
        <v>1</v>
      </c>
      <c r="E26" s="12">
        <v>1.870422604</v>
      </c>
    </row>
    <row r="27" spans="1:5" x14ac:dyDescent="0.25">
      <c r="A27" s="12">
        <v>24</v>
      </c>
      <c r="B27" s="22" t="s">
        <v>77</v>
      </c>
      <c r="C27" s="12">
        <v>48.542822894839396</v>
      </c>
      <c r="D27" s="12">
        <v>0</v>
      </c>
      <c r="E27" s="12">
        <v>1.9374820479999899</v>
      </c>
    </row>
    <row r="28" spans="1:5" ht="13.2" x14ac:dyDescent="0.25">
      <c r="A28" s="12">
        <v>25</v>
      </c>
      <c r="B28" s="22" t="s">
        <v>78</v>
      </c>
      <c r="C28" s="12">
        <v>95.205719923062603</v>
      </c>
      <c r="D28" s="12">
        <v>1</v>
      </c>
      <c r="E28" s="12">
        <v>1.8495821880000001</v>
      </c>
    </row>
    <row r="29" spans="1:5" ht="13.2" x14ac:dyDescent="0.25">
      <c r="A29" s="12">
        <v>26</v>
      </c>
      <c r="B29" s="22" t="s">
        <v>79</v>
      </c>
      <c r="C29" s="12">
        <v>67.567348931344597</v>
      </c>
      <c r="D29" s="12">
        <v>1</v>
      </c>
      <c r="E29" s="12">
        <v>1.788197029</v>
      </c>
    </row>
    <row r="30" spans="1:5" ht="13.2" x14ac:dyDescent="0.25">
      <c r="A30" s="12">
        <v>27</v>
      </c>
      <c r="B30" s="22" t="s">
        <v>80</v>
      </c>
      <c r="C30" s="12">
        <v>63.5663377392885</v>
      </c>
      <c r="D30" s="12">
        <v>1</v>
      </c>
      <c r="E30" s="12">
        <v>2.005661532</v>
      </c>
    </row>
    <row r="31" spans="1:5" ht="13.2" x14ac:dyDescent="0.25">
      <c r="A31" s="12">
        <v>28</v>
      </c>
      <c r="B31" s="22" t="s">
        <v>81</v>
      </c>
      <c r="C31" s="12">
        <v>78.143036583869602</v>
      </c>
      <c r="D31" s="12">
        <v>1</v>
      </c>
      <c r="E31" s="12">
        <v>1.8497268440000001</v>
      </c>
    </row>
    <row r="32" spans="1:5" ht="13.2" x14ac:dyDescent="0.25">
      <c r="A32" s="12">
        <v>29</v>
      </c>
      <c r="B32" s="22" t="s">
        <v>82</v>
      </c>
      <c r="C32" s="12">
        <v>80.713326743546801</v>
      </c>
      <c r="D32" s="12">
        <v>1</v>
      </c>
      <c r="E32" s="12">
        <v>2.00028251400001</v>
      </c>
    </row>
    <row r="33" spans="1:5" ht="13.2" x14ac:dyDescent="0.25">
      <c r="A33" s="12">
        <v>30</v>
      </c>
      <c r="B33" s="22" t="s">
        <v>83</v>
      </c>
      <c r="C33" s="12">
        <v>87.384320829368804</v>
      </c>
      <c r="D33" s="12">
        <v>1</v>
      </c>
      <c r="E33" s="12">
        <v>2.1332227079999999</v>
      </c>
    </row>
    <row r="34" spans="1:5" ht="13.2" x14ac:dyDescent="0.25">
      <c r="A34" s="12">
        <v>31</v>
      </c>
      <c r="B34" s="22" t="s">
        <v>84</v>
      </c>
      <c r="C34" s="12">
        <v>78.796437938386106</v>
      </c>
      <c r="D34" s="12">
        <v>1</v>
      </c>
      <c r="E34" s="12">
        <v>1.914781311</v>
      </c>
    </row>
    <row r="35" spans="1:5" ht="13.2" x14ac:dyDescent="0.25">
      <c r="A35" s="12">
        <v>32</v>
      </c>
      <c r="B35" s="22" t="s">
        <v>85</v>
      </c>
      <c r="C35" s="12">
        <v>70.033620809810103</v>
      </c>
      <c r="D35" s="12">
        <v>1</v>
      </c>
      <c r="E35" s="12">
        <v>1.878057672</v>
      </c>
    </row>
    <row r="36" spans="1:5" ht="13.2" x14ac:dyDescent="0.25">
      <c r="A36" s="12">
        <v>33</v>
      </c>
      <c r="B36" s="22" t="s">
        <v>86</v>
      </c>
      <c r="C36" s="12">
        <v>83.612923251632907</v>
      </c>
      <c r="D36" s="12">
        <v>1</v>
      </c>
      <c r="E36" s="12">
        <v>2.0610050709999799</v>
      </c>
    </row>
    <row r="37" spans="1:5" ht="13.2" x14ac:dyDescent="0.25">
      <c r="A37" s="12">
        <v>34</v>
      </c>
      <c r="B37" s="22" t="s">
        <v>87</v>
      </c>
      <c r="C37" s="12">
        <v>72.703457986329994</v>
      </c>
      <c r="D37" s="12">
        <v>1</v>
      </c>
      <c r="E37" s="12">
        <v>1.79321983600001</v>
      </c>
    </row>
    <row r="38" spans="1:5" ht="13.2" x14ac:dyDescent="0.25">
      <c r="A38" s="12">
        <v>35</v>
      </c>
      <c r="B38" s="22" t="s">
        <v>88</v>
      </c>
      <c r="C38" s="12">
        <v>48.419564120670003</v>
      </c>
      <c r="D38" s="12">
        <v>0</v>
      </c>
      <c r="E38" s="12">
        <v>1.83399406</v>
      </c>
    </row>
    <row r="39" spans="1:5" ht="13.2" x14ac:dyDescent="0.25">
      <c r="A39" s="12">
        <v>36</v>
      </c>
      <c r="B39" s="22" t="s">
        <v>89</v>
      </c>
      <c r="C39" s="12">
        <v>69.720484886729096</v>
      </c>
      <c r="D39" s="12">
        <v>1</v>
      </c>
      <c r="E39" s="12">
        <v>1.7440649620000099</v>
      </c>
    </row>
    <row r="40" spans="1:5" ht="13.2" x14ac:dyDescent="0.25">
      <c r="A40" s="12">
        <v>37</v>
      </c>
      <c r="B40" s="22" t="s">
        <v>90</v>
      </c>
      <c r="C40" s="12">
        <v>66.939361237132104</v>
      </c>
      <c r="D40" s="12">
        <v>1</v>
      </c>
      <c r="E40" s="12">
        <v>1.8375018779999801</v>
      </c>
    </row>
    <row r="41" spans="1:5" ht="13.2" x14ac:dyDescent="0.25">
      <c r="A41" s="12">
        <v>38</v>
      </c>
      <c r="B41" s="22" t="s">
        <v>91</v>
      </c>
      <c r="C41" s="12">
        <v>81.2956554081847</v>
      </c>
      <c r="D41" s="12">
        <v>1</v>
      </c>
      <c r="E41" s="12">
        <v>1.8829192829999899</v>
      </c>
    </row>
    <row r="42" spans="1:5" ht="13.2" x14ac:dyDescent="0.25">
      <c r="A42" s="12">
        <v>39</v>
      </c>
      <c r="B42" s="22" t="s">
        <v>92</v>
      </c>
      <c r="C42" s="12">
        <v>86.338142998067298</v>
      </c>
      <c r="D42" s="12">
        <v>1</v>
      </c>
      <c r="E42" s="12">
        <v>2.0404955340000002</v>
      </c>
    </row>
    <row r="43" spans="1:5" ht="13.2" x14ac:dyDescent="0.25">
      <c r="A43" s="12">
        <v>40</v>
      </c>
      <c r="B43" s="22" t="s">
        <v>93</v>
      </c>
      <c r="C43" s="12">
        <v>89.089751518846199</v>
      </c>
      <c r="D43" s="12">
        <v>1</v>
      </c>
      <c r="E43" s="12">
        <v>2.2055515320000101</v>
      </c>
    </row>
    <row r="45" spans="1:5" ht="13.2" x14ac:dyDescent="0.25">
      <c r="E45" s="17">
        <f>AVERAGE(E4:E43)</f>
        <v>1.9157071732250004</v>
      </c>
    </row>
  </sheetData>
  <mergeCells count="4">
    <mergeCell ref="A1:E1"/>
    <mergeCell ref="G4:J4"/>
    <mergeCell ref="I5:J5"/>
    <mergeCell ref="G7:G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38"/>
  <sheetViews>
    <sheetView workbookViewId="0"/>
  </sheetViews>
  <sheetFormatPr defaultColWidth="14.44140625" defaultRowHeight="15.75" customHeight="1" x14ac:dyDescent="0.25"/>
  <sheetData>
    <row r="1" spans="1:10" ht="15.75" customHeight="1" x14ac:dyDescent="0.3">
      <c r="A1" s="45" t="s">
        <v>94</v>
      </c>
      <c r="B1" s="30"/>
      <c r="C1" s="30"/>
      <c r="D1" s="30"/>
      <c r="E1" s="30"/>
    </row>
    <row r="3" spans="1:10" x14ac:dyDescent="0.25">
      <c r="A3" s="23" t="s">
        <v>49</v>
      </c>
      <c r="B3" s="23" t="s">
        <v>50</v>
      </c>
      <c r="C3" s="23" t="s">
        <v>52</v>
      </c>
      <c r="D3" s="23" t="s">
        <v>51</v>
      </c>
      <c r="E3" s="23" t="s">
        <v>53</v>
      </c>
      <c r="G3" s="37" t="s">
        <v>22</v>
      </c>
      <c r="H3" s="38"/>
      <c r="I3" s="38"/>
      <c r="J3" s="39"/>
    </row>
    <row r="4" spans="1:10" x14ac:dyDescent="0.25">
      <c r="A4" s="23">
        <v>1</v>
      </c>
      <c r="B4" s="23" t="s">
        <v>95</v>
      </c>
      <c r="C4" s="23">
        <v>1</v>
      </c>
      <c r="D4" s="24">
        <v>0.99797029999999998</v>
      </c>
      <c r="E4" s="24">
        <v>21.878952264785699</v>
      </c>
      <c r="G4" s="40"/>
      <c r="H4" s="41"/>
      <c r="I4" s="41"/>
      <c r="J4" s="42"/>
    </row>
    <row r="5" spans="1:10" x14ac:dyDescent="0.25">
      <c r="A5" s="23">
        <v>2</v>
      </c>
      <c r="B5" s="23" t="s">
        <v>96</v>
      </c>
      <c r="C5" s="23">
        <v>1</v>
      </c>
      <c r="D5" s="24">
        <v>0.37459186</v>
      </c>
      <c r="E5" s="24">
        <v>19.108071565627998</v>
      </c>
      <c r="G5" s="8"/>
      <c r="H5" s="8"/>
      <c r="I5" s="43" t="s">
        <v>7</v>
      </c>
      <c r="J5" s="33"/>
    </row>
    <row r="6" spans="1:10" x14ac:dyDescent="0.25">
      <c r="A6" s="23">
        <v>3</v>
      </c>
      <c r="B6" s="23" t="s">
        <v>97</v>
      </c>
      <c r="C6" s="23">
        <v>1</v>
      </c>
      <c r="D6" s="24">
        <v>0.99801105000000001</v>
      </c>
      <c r="E6" s="24">
        <v>18.0471577644348</v>
      </c>
      <c r="G6" s="8"/>
      <c r="H6" s="8"/>
      <c r="I6" s="8" t="s">
        <v>10</v>
      </c>
      <c r="J6" s="8" t="s">
        <v>11</v>
      </c>
    </row>
    <row r="7" spans="1:10" x14ac:dyDescent="0.25">
      <c r="A7" s="23">
        <v>4</v>
      </c>
      <c r="B7" s="23" t="s">
        <v>98</v>
      </c>
      <c r="C7" s="23">
        <v>1</v>
      </c>
      <c r="D7" s="24">
        <v>0.82797204999999996</v>
      </c>
      <c r="E7" s="24">
        <v>20.235331773757899</v>
      </c>
      <c r="G7" s="34" t="s">
        <v>13</v>
      </c>
      <c r="H7" s="8" t="s">
        <v>10</v>
      </c>
      <c r="I7" s="10" t="s">
        <v>27</v>
      </c>
      <c r="J7" s="10" t="s">
        <v>28</v>
      </c>
    </row>
    <row r="8" spans="1:10" x14ac:dyDescent="0.25">
      <c r="A8" s="23">
        <v>5</v>
      </c>
      <c r="B8" s="23" t="s">
        <v>99</v>
      </c>
      <c r="C8" s="24">
        <v>0</v>
      </c>
      <c r="D8" s="25">
        <v>0</v>
      </c>
      <c r="E8" s="26">
        <v>21.056080341339101</v>
      </c>
      <c r="G8" s="36"/>
      <c r="H8" s="8" t="s">
        <v>11</v>
      </c>
      <c r="I8" s="8" t="s">
        <v>18</v>
      </c>
      <c r="J8" s="8" t="s">
        <v>19</v>
      </c>
    </row>
    <row r="9" spans="1:10" x14ac:dyDescent="0.25">
      <c r="A9" s="23">
        <v>6</v>
      </c>
      <c r="B9" s="23" t="s">
        <v>100</v>
      </c>
      <c r="C9" s="24">
        <v>0</v>
      </c>
      <c r="D9" s="24">
        <v>0</v>
      </c>
      <c r="E9" s="24">
        <v>20.425240755081099</v>
      </c>
    </row>
    <row r="10" spans="1:10" x14ac:dyDescent="0.25">
      <c r="A10" s="23">
        <v>7</v>
      </c>
      <c r="B10" s="23" t="s">
        <v>101</v>
      </c>
      <c r="C10" s="24">
        <v>0</v>
      </c>
      <c r="D10" s="24">
        <v>0</v>
      </c>
      <c r="E10" s="24">
        <v>25.155601739883402</v>
      </c>
    </row>
    <row r="11" spans="1:10" x14ac:dyDescent="0.25">
      <c r="A11" s="23">
        <v>8</v>
      </c>
      <c r="B11" s="23" t="s">
        <v>102</v>
      </c>
      <c r="C11" s="23">
        <v>1</v>
      </c>
      <c r="D11" s="24">
        <v>0.60896499999999998</v>
      </c>
      <c r="E11" s="24">
        <v>19.850222826004</v>
      </c>
      <c r="F11" s="27" t="s">
        <v>103</v>
      </c>
    </row>
    <row r="12" spans="1:10" x14ac:dyDescent="0.25">
      <c r="A12" s="23">
        <v>9</v>
      </c>
      <c r="B12" s="23" t="s">
        <v>104</v>
      </c>
      <c r="C12" s="23">
        <v>1</v>
      </c>
      <c r="D12" s="24">
        <v>0.49247846000000001</v>
      </c>
      <c r="E12" s="24">
        <v>20.790274381637499</v>
      </c>
    </row>
    <row r="13" spans="1:10" x14ac:dyDescent="0.25">
      <c r="A13" s="23">
        <v>10</v>
      </c>
      <c r="B13" s="23" t="s">
        <v>105</v>
      </c>
      <c r="C13" s="23">
        <v>1</v>
      </c>
      <c r="D13" s="24">
        <v>0.97764490000000004</v>
      </c>
      <c r="E13" s="24">
        <v>23.963753938674898</v>
      </c>
    </row>
    <row r="14" spans="1:10" x14ac:dyDescent="0.25">
      <c r="A14" s="23">
        <v>11</v>
      </c>
      <c r="B14" s="23" t="s">
        <v>106</v>
      </c>
      <c r="C14" s="23">
        <v>1</v>
      </c>
      <c r="D14" s="24">
        <v>0.99718549999999995</v>
      </c>
      <c r="E14" s="24">
        <v>18.025296211242601</v>
      </c>
    </row>
    <row r="15" spans="1:10" x14ac:dyDescent="0.25">
      <c r="A15" s="23">
        <v>12</v>
      </c>
      <c r="B15" s="23" t="s">
        <v>107</v>
      </c>
      <c r="C15" s="23">
        <v>1</v>
      </c>
      <c r="D15" s="24">
        <v>0.57945630000000004</v>
      </c>
      <c r="E15" s="24">
        <v>19.881453990936201</v>
      </c>
    </row>
    <row r="16" spans="1:10" x14ac:dyDescent="0.25">
      <c r="A16" s="23">
        <v>13</v>
      </c>
      <c r="B16" s="23" t="s">
        <v>108</v>
      </c>
      <c r="C16" s="23">
        <v>1</v>
      </c>
      <c r="D16" s="24">
        <v>2.90858E-3</v>
      </c>
      <c r="E16" s="24">
        <v>20.338196992874099</v>
      </c>
    </row>
    <row r="17" spans="1:5" x14ac:dyDescent="0.25">
      <c r="A17" s="23">
        <v>14</v>
      </c>
      <c r="B17" s="23" t="s">
        <v>109</v>
      </c>
      <c r="C17" s="23">
        <v>1</v>
      </c>
      <c r="D17" s="24">
        <v>0.96550583999999995</v>
      </c>
      <c r="E17" s="24">
        <v>22.061101913452099</v>
      </c>
    </row>
    <row r="18" spans="1:5" x14ac:dyDescent="0.25">
      <c r="A18" s="23">
        <v>15</v>
      </c>
      <c r="B18" s="23" t="s">
        <v>110</v>
      </c>
      <c r="C18" s="23">
        <v>1</v>
      </c>
      <c r="D18" s="24">
        <v>0.36459185999999999</v>
      </c>
      <c r="E18" s="24">
        <v>23.487256765365601</v>
      </c>
    </row>
    <row r="19" spans="1:5" x14ac:dyDescent="0.25">
      <c r="A19" s="23">
        <v>16</v>
      </c>
      <c r="B19" s="23" t="s">
        <v>111</v>
      </c>
      <c r="C19" s="23">
        <v>1</v>
      </c>
      <c r="D19" s="24">
        <v>0.56860809999999995</v>
      </c>
      <c r="E19" s="24">
        <v>20.151857852935699</v>
      </c>
    </row>
    <row r="20" spans="1:5" x14ac:dyDescent="0.25">
      <c r="A20" s="23">
        <v>17</v>
      </c>
      <c r="B20" s="23" t="s">
        <v>112</v>
      </c>
      <c r="C20" s="23">
        <v>1</v>
      </c>
      <c r="D20" s="24">
        <v>0.99583374999999996</v>
      </c>
      <c r="E20" s="24">
        <v>17.147214174270601</v>
      </c>
    </row>
    <row r="21" spans="1:5" x14ac:dyDescent="0.25">
      <c r="A21" s="23">
        <v>18</v>
      </c>
      <c r="B21" s="23" t="s">
        <v>113</v>
      </c>
      <c r="C21" s="23">
        <v>1</v>
      </c>
      <c r="D21" s="24">
        <v>0.93649700000000002</v>
      </c>
      <c r="E21" s="24">
        <v>19.093331336975002</v>
      </c>
    </row>
    <row r="22" spans="1:5" x14ac:dyDescent="0.25">
      <c r="A22" s="23">
        <v>19</v>
      </c>
      <c r="B22" s="23" t="s">
        <v>114</v>
      </c>
      <c r="C22" s="24">
        <v>0</v>
      </c>
      <c r="D22" s="24">
        <v>0</v>
      </c>
      <c r="E22" s="24">
        <v>20.080178022384601</v>
      </c>
    </row>
    <row r="23" spans="1:5" x14ac:dyDescent="0.25">
      <c r="A23" s="23">
        <v>20</v>
      </c>
      <c r="B23" s="23" t="s">
        <v>115</v>
      </c>
      <c r="C23" s="23">
        <v>1</v>
      </c>
      <c r="D23" s="24">
        <v>0.99994373000000003</v>
      </c>
      <c r="E23" s="24">
        <v>19.494199752807599</v>
      </c>
    </row>
    <row r="24" spans="1:5" x14ac:dyDescent="0.25">
      <c r="A24" s="23">
        <v>21</v>
      </c>
      <c r="B24" s="23" t="s">
        <v>116</v>
      </c>
      <c r="C24" s="24">
        <v>1</v>
      </c>
      <c r="D24" s="24">
        <v>0.55024304999999996</v>
      </c>
      <c r="E24" s="24">
        <v>21.115577220916698</v>
      </c>
    </row>
    <row r="25" spans="1:5" x14ac:dyDescent="0.25">
      <c r="A25" s="23">
        <v>22</v>
      </c>
      <c r="B25" s="23" t="s">
        <v>117</v>
      </c>
      <c r="C25" s="23">
        <v>1</v>
      </c>
      <c r="D25" s="24">
        <v>0.83971572000000005</v>
      </c>
      <c r="E25" s="24">
        <v>18.513975620269701</v>
      </c>
    </row>
    <row r="26" spans="1:5" x14ac:dyDescent="0.25">
      <c r="A26" s="23">
        <v>23</v>
      </c>
      <c r="B26" s="23" t="s">
        <v>118</v>
      </c>
      <c r="C26" s="23">
        <v>1</v>
      </c>
      <c r="D26" s="12">
        <v>0.99999939999999998</v>
      </c>
      <c r="E26" s="24">
        <v>19.881417274475002</v>
      </c>
    </row>
    <row r="27" spans="1:5" x14ac:dyDescent="0.25">
      <c r="A27" s="23">
        <v>24</v>
      </c>
      <c r="B27" s="23" t="s">
        <v>119</v>
      </c>
      <c r="C27" s="23">
        <v>1</v>
      </c>
      <c r="D27" s="24">
        <v>0.83768684000000004</v>
      </c>
      <c r="E27" s="24">
        <v>20.0704054832458</v>
      </c>
    </row>
    <row r="28" spans="1:5" ht="13.2" x14ac:dyDescent="0.25">
      <c r="A28" s="23">
        <v>25</v>
      </c>
      <c r="B28" s="23" t="s">
        <v>120</v>
      </c>
      <c r="C28" s="23">
        <v>1</v>
      </c>
      <c r="D28" s="24">
        <v>0.99999106000000004</v>
      </c>
      <c r="E28" s="24">
        <v>16.576014041900599</v>
      </c>
    </row>
    <row r="29" spans="1:5" ht="13.2" x14ac:dyDescent="0.25">
      <c r="A29" s="23">
        <v>26</v>
      </c>
      <c r="B29" s="23" t="s">
        <v>121</v>
      </c>
      <c r="C29" s="24">
        <v>1</v>
      </c>
      <c r="D29" s="24">
        <v>0.99684024000000004</v>
      </c>
      <c r="E29" s="24">
        <v>18.2636184692382</v>
      </c>
    </row>
    <row r="30" spans="1:5" ht="13.2" x14ac:dyDescent="0.25">
      <c r="A30" s="23">
        <v>27</v>
      </c>
      <c r="B30" s="23" t="s">
        <v>122</v>
      </c>
      <c r="C30" s="24">
        <v>0</v>
      </c>
      <c r="D30" s="24">
        <v>0</v>
      </c>
      <c r="E30" s="24">
        <v>18.5514895915985</v>
      </c>
    </row>
    <row r="31" spans="1:5" ht="13.2" x14ac:dyDescent="0.25">
      <c r="A31" s="23">
        <v>28</v>
      </c>
      <c r="B31" s="23" t="s">
        <v>123</v>
      </c>
      <c r="C31" s="23">
        <v>1</v>
      </c>
      <c r="D31" s="24">
        <v>0.95979800000000004</v>
      </c>
      <c r="E31" s="24">
        <v>16.8438384532928</v>
      </c>
    </row>
    <row r="32" spans="1:5" ht="13.2" x14ac:dyDescent="0.25">
      <c r="A32" s="23">
        <v>29</v>
      </c>
      <c r="B32" s="23" t="s">
        <v>124</v>
      </c>
      <c r="C32" s="23">
        <v>1</v>
      </c>
      <c r="D32" s="24">
        <v>0.99756634</v>
      </c>
      <c r="E32" s="24">
        <v>18.227179527282701</v>
      </c>
    </row>
    <row r="33" spans="1:5" ht="13.2" x14ac:dyDescent="0.25">
      <c r="A33" s="23">
        <v>30</v>
      </c>
      <c r="B33" s="23" t="s">
        <v>125</v>
      </c>
      <c r="C33" s="23">
        <v>1</v>
      </c>
      <c r="D33" s="24">
        <v>0.87596445999999994</v>
      </c>
      <c r="E33" s="24">
        <v>17.678435564041099</v>
      </c>
    </row>
    <row r="34" spans="1:5" ht="13.2" x14ac:dyDescent="0.25">
      <c r="A34" s="23">
        <v>31</v>
      </c>
      <c r="B34" s="23" t="s">
        <v>126</v>
      </c>
      <c r="C34" s="23">
        <v>1</v>
      </c>
      <c r="D34" s="24">
        <v>0.95142298999999997</v>
      </c>
      <c r="E34" s="24">
        <v>19.3387403488159</v>
      </c>
    </row>
    <row r="35" spans="1:5" ht="13.2" x14ac:dyDescent="0.25">
      <c r="A35" s="23">
        <v>32</v>
      </c>
      <c r="B35" s="23" t="s">
        <v>127</v>
      </c>
      <c r="C35" s="23">
        <v>1</v>
      </c>
      <c r="D35" s="24">
        <v>0.99947019999999998</v>
      </c>
      <c r="E35" s="24">
        <v>17.536735296249301</v>
      </c>
    </row>
    <row r="36" spans="1:5" ht="13.2" x14ac:dyDescent="0.25">
      <c r="A36" s="23">
        <v>33</v>
      </c>
      <c r="B36" s="23" t="s">
        <v>128</v>
      </c>
      <c r="C36" s="23">
        <v>1</v>
      </c>
      <c r="D36" s="24">
        <v>0.9649143</v>
      </c>
      <c r="E36" s="24">
        <v>19.998230934142999</v>
      </c>
    </row>
    <row r="38" spans="1:5" ht="13.2" x14ac:dyDescent="0.25">
      <c r="E38" s="17">
        <f>AVERAGE(E4:E36)</f>
        <v>19.783831278483024</v>
      </c>
    </row>
  </sheetData>
  <mergeCells count="4">
    <mergeCell ref="A1:E1"/>
    <mergeCell ref="G3:J4"/>
    <mergeCell ref="I5:J5"/>
    <mergeCell ref="G7:G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30"/>
  <sheetViews>
    <sheetView workbookViewId="0"/>
  </sheetViews>
  <sheetFormatPr defaultColWidth="14.44140625" defaultRowHeight="15.75" customHeight="1" x14ac:dyDescent="0.25"/>
  <sheetData>
    <row r="1" spans="1:10" ht="15.75" customHeight="1" x14ac:dyDescent="0.3">
      <c r="A1" s="45" t="s">
        <v>129</v>
      </c>
      <c r="B1" s="30"/>
      <c r="C1" s="30"/>
      <c r="D1" s="30"/>
      <c r="E1" s="30"/>
    </row>
    <row r="3" spans="1:10" x14ac:dyDescent="0.25">
      <c r="A3" s="12" t="s">
        <v>49</v>
      </c>
      <c r="B3" s="12" t="s">
        <v>50</v>
      </c>
      <c r="C3" s="12" t="s">
        <v>51</v>
      </c>
      <c r="D3" s="12" t="s">
        <v>52</v>
      </c>
      <c r="E3" s="12" t="s">
        <v>53</v>
      </c>
      <c r="G3" s="46" t="s">
        <v>29</v>
      </c>
      <c r="H3" s="30"/>
      <c r="I3" s="30"/>
      <c r="J3" s="30"/>
    </row>
    <row r="4" spans="1:10" x14ac:dyDescent="0.25">
      <c r="A4" s="12">
        <v>1</v>
      </c>
      <c r="B4" s="12" t="s">
        <v>130</v>
      </c>
      <c r="C4" s="27">
        <v>96.264860263023806</v>
      </c>
      <c r="D4" s="12">
        <v>1</v>
      </c>
      <c r="E4" s="12">
        <v>1.9576185100000001</v>
      </c>
      <c r="G4" s="30"/>
      <c r="H4" s="30"/>
      <c r="I4" s="30"/>
      <c r="J4" s="30"/>
    </row>
    <row r="5" spans="1:10" x14ac:dyDescent="0.25">
      <c r="A5" s="12">
        <v>2</v>
      </c>
      <c r="B5" s="12" t="s">
        <v>131</v>
      </c>
      <c r="C5" s="27">
        <v>58.828962600921102</v>
      </c>
      <c r="D5" s="12">
        <v>1</v>
      </c>
      <c r="E5" s="12">
        <v>1.954874277</v>
      </c>
      <c r="I5" s="46" t="s">
        <v>7</v>
      </c>
      <c r="J5" s="30"/>
    </row>
    <row r="6" spans="1:10" x14ac:dyDescent="0.25">
      <c r="A6" s="12">
        <v>3</v>
      </c>
      <c r="B6" s="12" t="s">
        <v>132</v>
      </c>
      <c r="C6" s="27">
        <v>74.936002007599598</v>
      </c>
      <c r="D6" s="12">
        <v>1</v>
      </c>
      <c r="E6" s="12">
        <v>2.1238061510000001</v>
      </c>
      <c r="H6" s="13"/>
      <c r="I6" s="13" t="s">
        <v>10</v>
      </c>
      <c r="J6" s="13" t="s">
        <v>11</v>
      </c>
    </row>
    <row r="7" spans="1:10" x14ac:dyDescent="0.25">
      <c r="A7" s="12">
        <v>4</v>
      </c>
      <c r="B7" s="12" t="s">
        <v>133</v>
      </c>
      <c r="C7" s="27">
        <v>55.3281903834228</v>
      </c>
      <c r="D7" s="12">
        <v>1</v>
      </c>
      <c r="E7" s="12">
        <v>2.0670166669999901</v>
      </c>
      <c r="G7" s="44" t="s">
        <v>13</v>
      </c>
      <c r="H7" s="13" t="s">
        <v>10</v>
      </c>
      <c r="I7" s="12" t="s">
        <v>30</v>
      </c>
      <c r="J7" s="12" t="s">
        <v>31</v>
      </c>
    </row>
    <row r="8" spans="1:10" x14ac:dyDescent="0.25">
      <c r="A8" s="12">
        <v>5</v>
      </c>
      <c r="B8" s="12" t="s">
        <v>134</v>
      </c>
      <c r="C8" s="27">
        <v>82.361006733849806</v>
      </c>
      <c r="D8" s="12">
        <v>0</v>
      </c>
      <c r="E8" s="12">
        <v>2.1751617809999999</v>
      </c>
      <c r="G8" s="30"/>
      <c r="H8" s="13" t="s">
        <v>11</v>
      </c>
      <c r="I8" s="12" t="s">
        <v>18</v>
      </c>
      <c r="J8" s="12" t="s">
        <v>19</v>
      </c>
    </row>
    <row r="9" spans="1:10" x14ac:dyDescent="0.25">
      <c r="A9" s="12">
        <v>6</v>
      </c>
      <c r="B9" s="12" t="s">
        <v>135</v>
      </c>
      <c r="C9" s="27">
        <v>64.357521759811704</v>
      </c>
      <c r="D9" s="12">
        <v>0</v>
      </c>
      <c r="E9" s="12">
        <v>2.2457972910000001</v>
      </c>
    </row>
    <row r="10" spans="1:10" x14ac:dyDescent="0.25">
      <c r="A10" s="12">
        <v>7</v>
      </c>
      <c r="B10" s="12" t="s">
        <v>136</v>
      </c>
      <c r="C10" s="27">
        <v>77.450715264202401</v>
      </c>
      <c r="D10" s="12">
        <v>1</v>
      </c>
      <c r="E10" s="12">
        <v>1.9908418889999999</v>
      </c>
    </row>
    <row r="11" spans="1:10" x14ac:dyDescent="0.25">
      <c r="A11" s="12">
        <v>8</v>
      </c>
      <c r="B11" s="12" t="s">
        <v>137</v>
      </c>
      <c r="C11" s="27">
        <v>49.0829304249148</v>
      </c>
      <c r="D11" s="12">
        <v>0</v>
      </c>
      <c r="E11" s="12">
        <v>1.8224931210000099</v>
      </c>
    </row>
    <row r="12" spans="1:10" x14ac:dyDescent="0.25">
      <c r="A12" s="12">
        <v>9</v>
      </c>
      <c r="B12" s="12" t="s">
        <v>138</v>
      </c>
      <c r="C12" s="27">
        <v>89.090761867639003</v>
      </c>
      <c r="D12" s="12">
        <v>0</v>
      </c>
      <c r="E12" s="12">
        <v>2.14691730600001</v>
      </c>
    </row>
    <row r="13" spans="1:10" x14ac:dyDescent="0.25">
      <c r="A13" s="12">
        <v>10</v>
      </c>
      <c r="B13" s="12" t="s">
        <v>139</v>
      </c>
      <c r="C13" s="27">
        <v>90.955199371983198</v>
      </c>
      <c r="D13" s="12">
        <v>0</v>
      </c>
      <c r="E13" s="12">
        <v>1.8690146810000099</v>
      </c>
    </row>
    <row r="14" spans="1:10" x14ac:dyDescent="0.25">
      <c r="A14" s="12">
        <v>11</v>
      </c>
      <c r="B14" s="12" t="s">
        <v>140</v>
      </c>
      <c r="C14" s="27">
        <v>61.810137507893302</v>
      </c>
      <c r="D14" s="12">
        <v>1</v>
      </c>
      <c r="E14" s="12">
        <v>2.2559292910000002</v>
      </c>
    </row>
    <row r="15" spans="1:10" x14ac:dyDescent="0.25">
      <c r="A15" s="12">
        <v>12</v>
      </c>
      <c r="B15" s="12" t="s">
        <v>141</v>
      </c>
      <c r="C15" s="27">
        <v>72.035424253826903</v>
      </c>
      <c r="D15" s="12">
        <v>1</v>
      </c>
      <c r="E15" s="12">
        <v>1.741385161</v>
      </c>
    </row>
    <row r="16" spans="1:10" x14ac:dyDescent="0.25">
      <c r="A16" s="12">
        <v>13</v>
      </c>
      <c r="B16" s="12" t="s">
        <v>142</v>
      </c>
      <c r="C16" s="27">
        <v>87.355404253396003</v>
      </c>
      <c r="D16" s="12">
        <v>1</v>
      </c>
      <c r="E16" s="12">
        <v>2.0217656770000101</v>
      </c>
    </row>
    <row r="17" spans="1:5" x14ac:dyDescent="0.25">
      <c r="A17" s="12">
        <v>14</v>
      </c>
      <c r="B17" s="12" t="s">
        <v>143</v>
      </c>
      <c r="C17" s="27">
        <v>95.569200118972304</v>
      </c>
      <c r="D17" s="12">
        <v>1</v>
      </c>
      <c r="E17" s="12">
        <v>2.0854413669999898</v>
      </c>
    </row>
    <row r="18" spans="1:5" x14ac:dyDescent="0.25">
      <c r="A18" s="12">
        <v>15</v>
      </c>
      <c r="B18" s="12" t="s">
        <v>144</v>
      </c>
      <c r="C18" s="27">
        <v>76.177615011736194</v>
      </c>
      <c r="D18" s="12">
        <v>1</v>
      </c>
      <c r="E18" s="12">
        <v>2.1188788540000001</v>
      </c>
    </row>
    <row r="19" spans="1:5" x14ac:dyDescent="0.25">
      <c r="A19" s="12">
        <v>16</v>
      </c>
      <c r="B19" s="12" t="s">
        <v>145</v>
      </c>
      <c r="C19" s="27">
        <v>93.953446267362395</v>
      </c>
      <c r="D19" s="12">
        <v>1</v>
      </c>
      <c r="E19" s="12">
        <v>1.85576052499999</v>
      </c>
    </row>
    <row r="20" spans="1:5" x14ac:dyDescent="0.25">
      <c r="A20" s="12">
        <v>17</v>
      </c>
      <c r="B20" s="12" t="s">
        <v>146</v>
      </c>
      <c r="C20" s="27">
        <v>35.6610667715034</v>
      </c>
      <c r="D20" s="12">
        <v>0</v>
      </c>
      <c r="E20" s="12">
        <v>2.181341255</v>
      </c>
    </row>
    <row r="21" spans="1:5" x14ac:dyDescent="0.25">
      <c r="A21" s="12">
        <v>18</v>
      </c>
      <c r="B21" s="12" t="s">
        <v>147</v>
      </c>
      <c r="C21" s="27">
        <v>81.231471015895096</v>
      </c>
      <c r="D21" s="12">
        <v>1</v>
      </c>
      <c r="E21" s="12">
        <v>2.0077538580000001</v>
      </c>
    </row>
    <row r="22" spans="1:5" x14ac:dyDescent="0.25">
      <c r="A22" s="12">
        <v>19</v>
      </c>
      <c r="B22" s="12" t="s">
        <v>148</v>
      </c>
      <c r="C22" s="27">
        <v>87.337912682745298</v>
      </c>
      <c r="D22" s="12">
        <v>1</v>
      </c>
      <c r="E22" s="12">
        <v>2.2542565739999998</v>
      </c>
    </row>
    <row r="23" spans="1:5" x14ac:dyDescent="0.25">
      <c r="A23" s="12">
        <v>20</v>
      </c>
      <c r="B23" s="12" t="s">
        <v>149</v>
      </c>
      <c r="C23" s="27">
        <v>97.330752096217907</v>
      </c>
      <c r="D23" s="12">
        <v>1</v>
      </c>
      <c r="E23" s="12">
        <v>2.0129304570000102</v>
      </c>
    </row>
    <row r="24" spans="1:5" x14ac:dyDescent="0.25">
      <c r="A24" s="12">
        <v>21</v>
      </c>
      <c r="B24" s="12" t="s">
        <v>150</v>
      </c>
      <c r="C24" s="27">
        <v>88.028559566730607</v>
      </c>
      <c r="D24" s="12">
        <v>1</v>
      </c>
      <c r="E24" s="12">
        <v>2.0735350619999999</v>
      </c>
    </row>
    <row r="25" spans="1:5" x14ac:dyDescent="0.25">
      <c r="A25" s="12">
        <v>22</v>
      </c>
      <c r="B25" s="12" t="s">
        <v>151</v>
      </c>
      <c r="C25" s="27">
        <v>82.918661050828405</v>
      </c>
      <c r="D25" s="12">
        <v>1</v>
      </c>
      <c r="E25" s="12">
        <v>1.8010265240000101</v>
      </c>
    </row>
    <row r="26" spans="1:5" x14ac:dyDescent="0.25">
      <c r="A26" s="12">
        <v>23</v>
      </c>
      <c r="B26" s="12" t="s">
        <v>152</v>
      </c>
      <c r="C26" s="27">
        <v>99.331198482140607</v>
      </c>
      <c r="D26" s="12">
        <v>1</v>
      </c>
      <c r="E26" s="12">
        <v>2.0005430159999902</v>
      </c>
    </row>
    <row r="27" spans="1:5" x14ac:dyDescent="0.25">
      <c r="A27" s="12">
        <v>24</v>
      </c>
      <c r="B27" s="12" t="s">
        <v>153</v>
      </c>
      <c r="C27" s="27">
        <v>74.671823254770899</v>
      </c>
      <c r="D27" s="12">
        <v>0</v>
      </c>
      <c r="E27" s="12">
        <v>2.238020272</v>
      </c>
    </row>
    <row r="28" spans="1:5" ht="13.2" x14ac:dyDescent="0.25">
      <c r="A28" s="12">
        <v>25</v>
      </c>
      <c r="B28" s="12" t="s">
        <v>154</v>
      </c>
      <c r="C28" s="27">
        <v>89.5847597695454</v>
      </c>
      <c r="D28" s="12">
        <v>1</v>
      </c>
      <c r="E28" s="12">
        <v>1.95805110800001</v>
      </c>
    </row>
    <row r="30" spans="1:5" ht="13.2" x14ac:dyDescent="0.25">
      <c r="E30" s="17">
        <f>AVERAGE(E4:E28)</f>
        <v>2.0384064270000009</v>
      </c>
    </row>
  </sheetData>
  <mergeCells count="4">
    <mergeCell ref="A1:E1"/>
    <mergeCell ref="G3:J4"/>
    <mergeCell ref="I5:J5"/>
    <mergeCell ref="G7:G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25"/>
  <sheetViews>
    <sheetView workbookViewId="0"/>
  </sheetViews>
  <sheetFormatPr defaultColWidth="14.44140625" defaultRowHeight="15.75" customHeight="1" x14ac:dyDescent="0.25"/>
  <sheetData>
    <row r="1" spans="1:10" ht="15.75" customHeight="1" x14ac:dyDescent="0.3">
      <c r="A1" s="45" t="s">
        <v>155</v>
      </c>
      <c r="B1" s="30"/>
      <c r="C1" s="30"/>
      <c r="D1" s="30"/>
      <c r="E1" s="30"/>
      <c r="F1" s="20"/>
    </row>
    <row r="3" spans="1:10" x14ac:dyDescent="0.25">
      <c r="A3" s="12" t="s">
        <v>156</v>
      </c>
      <c r="B3" s="12" t="s">
        <v>50</v>
      </c>
      <c r="C3" s="12" t="s">
        <v>51</v>
      </c>
      <c r="D3" s="12" t="s">
        <v>52</v>
      </c>
      <c r="E3" s="12" t="s">
        <v>53</v>
      </c>
      <c r="G3" s="44" t="s">
        <v>35</v>
      </c>
      <c r="H3" s="30"/>
      <c r="I3" s="30"/>
      <c r="J3" s="30"/>
    </row>
    <row r="4" spans="1:10" x14ac:dyDescent="0.25">
      <c r="A4" s="12">
        <v>1</v>
      </c>
      <c r="B4" s="22" t="s">
        <v>157</v>
      </c>
      <c r="C4" s="12">
        <v>81.439508828863296</v>
      </c>
      <c r="D4" s="12">
        <v>1</v>
      </c>
      <c r="E4" s="12">
        <v>2.2198764679999901</v>
      </c>
      <c r="G4" s="30"/>
      <c r="H4" s="30"/>
      <c r="I4" s="30"/>
      <c r="J4" s="30"/>
    </row>
    <row r="5" spans="1:10" x14ac:dyDescent="0.25">
      <c r="A5" s="12">
        <v>3</v>
      </c>
      <c r="B5" s="22" t="s">
        <v>158</v>
      </c>
      <c r="C5" s="12">
        <v>85.0041028767738</v>
      </c>
      <c r="D5" s="12">
        <v>1</v>
      </c>
      <c r="E5" s="12">
        <v>2.2198761600000001</v>
      </c>
      <c r="G5" s="19"/>
      <c r="H5" s="19"/>
      <c r="I5" s="44" t="s">
        <v>7</v>
      </c>
      <c r="J5" s="30"/>
    </row>
    <row r="6" spans="1:10" x14ac:dyDescent="0.25">
      <c r="A6" s="12">
        <v>4</v>
      </c>
      <c r="B6" s="22" t="s">
        <v>159</v>
      </c>
      <c r="C6" s="12">
        <v>97.655204924331201</v>
      </c>
      <c r="D6" s="12">
        <v>1</v>
      </c>
      <c r="E6" s="12">
        <v>2.2417611059999998</v>
      </c>
      <c r="G6" s="19"/>
      <c r="H6" s="19"/>
      <c r="I6" s="19" t="s">
        <v>10</v>
      </c>
      <c r="J6" s="19" t="s">
        <v>11</v>
      </c>
    </row>
    <row r="7" spans="1:10" x14ac:dyDescent="0.25">
      <c r="A7" s="12">
        <v>5</v>
      </c>
      <c r="B7" s="22" t="s">
        <v>160</v>
      </c>
      <c r="C7" s="12">
        <v>54.914187296319902</v>
      </c>
      <c r="D7" s="12">
        <v>1</v>
      </c>
      <c r="E7" s="12">
        <v>2.231387217</v>
      </c>
      <c r="G7" s="44" t="s">
        <v>13</v>
      </c>
      <c r="H7" s="19" t="s">
        <v>10</v>
      </c>
      <c r="I7" s="18" t="s">
        <v>30</v>
      </c>
      <c r="J7" s="18" t="s">
        <v>161</v>
      </c>
    </row>
    <row r="8" spans="1:10" x14ac:dyDescent="0.25">
      <c r="A8" s="12">
        <v>6</v>
      </c>
      <c r="B8" s="22" t="s">
        <v>162</v>
      </c>
      <c r="C8" s="12">
        <v>73.016897704262504</v>
      </c>
      <c r="D8" s="12">
        <v>1</v>
      </c>
      <c r="E8" s="12">
        <v>2.2240921380000001</v>
      </c>
      <c r="G8" s="30"/>
      <c r="H8" s="19" t="s">
        <v>11</v>
      </c>
      <c r="I8" s="18" t="s">
        <v>18</v>
      </c>
      <c r="J8" s="18" t="s">
        <v>19</v>
      </c>
    </row>
    <row r="9" spans="1:10" x14ac:dyDescent="0.25">
      <c r="A9" s="12">
        <v>7</v>
      </c>
      <c r="B9" s="22" t="s">
        <v>163</v>
      </c>
      <c r="C9" s="12">
        <v>89.272661561725101</v>
      </c>
      <c r="D9" s="12">
        <v>1</v>
      </c>
      <c r="E9" s="12">
        <v>2.2311504819999999</v>
      </c>
    </row>
    <row r="10" spans="1:10" x14ac:dyDescent="0.25">
      <c r="A10" s="12">
        <v>8</v>
      </c>
      <c r="B10" s="22" t="s">
        <v>164</v>
      </c>
      <c r="C10" s="12">
        <v>93.611348973035007</v>
      </c>
      <c r="D10" s="12">
        <v>1</v>
      </c>
      <c r="E10" s="12">
        <v>2.2110803670000001</v>
      </c>
    </row>
    <row r="11" spans="1:10" x14ac:dyDescent="0.25">
      <c r="A11" s="12">
        <v>9</v>
      </c>
      <c r="B11" s="22" t="s">
        <v>165</v>
      </c>
      <c r="C11" s="12">
        <v>53.754307400758002</v>
      </c>
      <c r="D11" s="12">
        <v>1</v>
      </c>
      <c r="E11" s="12">
        <v>2.2300344239999998</v>
      </c>
    </row>
    <row r="12" spans="1:10" x14ac:dyDescent="0.25">
      <c r="A12" s="12">
        <v>10</v>
      </c>
      <c r="B12" s="22" t="s">
        <v>166</v>
      </c>
      <c r="C12" s="12">
        <v>75.342400277972999</v>
      </c>
      <c r="D12" s="12">
        <v>1</v>
      </c>
      <c r="E12" s="12">
        <v>2.2574744259999999</v>
      </c>
    </row>
    <row r="13" spans="1:10" x14ac:dyDescent="0.25">
      <c r="A13" s="12">
        <v>11</v>
      </c>
      <c r="B13" s="22" t="s">
        <v>167</v>
      </c>
      <c r="C13" s="12">
        <v>93.017125980295802</v>
      </c>
      <c r="D13" s="12">
        <v>1</v>
      </c>
      <c r="E13" s="12">
        <v>2.2178510539999898</v>
      </c>
    </row>
    <row r="14" spans="1:10" x14ac:dyDescent="0.25">
      <c r="A14" s="12">
        <v>12</v>
      </c>
      <c r="B14" s="22" t="s">
        <v>168</v>
      </c>
      <c r="C14" s="12">
        <v>45.753777578677798</v>
      </c>
      <c r="D14" s="12">
        <v>0</v>
      </c>
      <c r="E14" s="12">
        <v>2.232634746</v>
      </c>
    </row>
    <row r="15" spans="1:10" x14ac:dyDescent="0.25">
      <c r="A15" s="12">
        <v>13</v>
      </c>
      <c r="B15" s="22" t="s">
        <v>169</v>
      </c>
      <c r="C15" s="12">
        <v>79.121439888959102</v>
      </c>
      <c r="D15" s="12">
        <v>1</v>
      </c>
      <c r="E15" s="12">
        <v>2.2433663670000099</v>
      </c>
    </row>
    <row r="16" spans="1:10" x14ac:dyDescent="0.25">
      <c r="A16" s="12">
        <v>14</v>
      </c>
      <c r="B16" s="22" t="s">
        <v>170</v>
      </c>
      <c r="C16" s="12">
        <v>96.822096801231794</v>
      </c>
      <c r="D16" s="12">
        <v>1</v>
      </c>
      <c r="E16" s="12">
        <v>2.2259308500000001</v>
      </c>
    </row>
    <row r="17" spans="1:5" x14ac:dyDescent="0.25">
      <c r="A17" s="12">
        <v>15</v>
      </c>
      <c r="B17" s="22" t="s">
        <v>171</v>
      </c>
      <c r="C17" s="12">
        <v>94.436097058332507</v>
      </c>
      <c r="D17" s="12">
        <v>1</v>
      </c>
      <c r="E17" s="12">
        <v>2.2306592779999899</v>
      </c>
    </row>
    <row r="18" spans="1:5" x14ac:dyDescent="0.25">
      <c r="A18" s="12">
        <v>16</v>
      </c>
      <c r="B18" s="22" t="s">
        <v>172</v>
      </c>
      <c r="C18" s="12">
        <v>66.5365650420827</v>
      </c>
      <c r="D18" s="12">
        <v>1</v>
      </c>
      <c r="E18" s="12">
        <v>2.2259514560000002</v>
      </c>
    </row>
    <row r="19" spans="1:5" x14ac:dyDescent="0.25">
      <c r="A19" s="12">
        <v>17</v>
      </c>
      <c r="B19" s="22" t="s">
        <v>173</v>
      </c>
      <c r="C19" s="12">
        <v>29.627801336170599</v>
      </c>
      <c r="D19" s="12">
        <v>0</v>
      </c>
      <c r="E19" s="12">
        <v>2.2332877779999998</v>
      </c>
    </row>
    <row r="20" spans="1:5" x14ac:dyDescent="0.25">
      <c r="A20" s="12">
        <v>18</v>
      </c>
      <c r="B20" s="22" t="s">
        <v>174</v>
      </c>
      <c r="C20" s="12">
        <v>78.995110883517299</v>
      </c>
      <c r="D20" s="12">
        <v>1</v>
      </c>
      <c r="E20" s="12">
        <v>2.2250876070000101</v>
      </c>
    </row>
    <row r="21" spans="1:5" x14ac:dyDescent="0.25">
      <c r="A21" s="12">
        <v>19</v>
      </c>
      <c r="B21" s="22" t="s">
        <v>175</v>
      </c>
      <c r="C21" s="12">
        <v>78.386270694215099</v>
      </c>
      <c r="D21" s="12">
        <v>1</v>
      </c>
      <c r="E21" s="12">
        <v>2.2212198459999999</v>
      </c>
    </row>
    <row r="22" spans="1:5" x14ac:dyDescent="0.25">
      <c r="A22" s="12">
        <v>20</v>
      </c>
      <c r="B22" s="22" t="s">
        <v>176</v>
      </c>
      <c r="C22" s="12">
        <v>67.671181057609004</v>
      </c>
      <c r="D22" s="12">
        <v>1</v>
      </c>
      <c r="E22" s="12">
        <v>2.2357532880000002</v>
      </c>
    </row>
    <row r="23" spans="1:5" x14ac:dyDescent="0.25">
      <c r="A23" s="12">
        <v>21</v>
      </c>
      <c r="B23" s="22" t="s">
        <v>177</v>
      </c>
      <c r="C23" s="12">
        <v>41.111167732407502</v>
      </c>
      <c r="D23" s="12">
        <v>0</v>
      </c>
      <c r="E23" s="12">
        <v>2.2586444299999902</v>
      </c>
    </row>
    <row r="25" spans="1:5" x14ac:dyDescent="0.25">
      <c r="E25" s="17">
        <f>AVERAGE(E4:E23)</f>
        <v>2.2308559743999985</v>
      </c>
    </row>
  </sheetData>
  <mergeCells count="4">
    <mergeCell ref="A1:E1"/>
    <mergeCell ref="G3:J4"/>
    <mergeCell ref="I5:J5"/>
    <mergeCell ref="G7:G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50"/>
  <sheetViews>
    <sheetView workbookViewId="0"/>
  </sheetViews>
  <sheetFormatPr defaultColWidth="14.44140625" defaultRowHeight="15.75" customHeight="1" x14ac:dyDescent="0.25"/>
  <sheetData>
    <row r="1" spans="1:10" ht="15.75" customHeight="1" x14ac:dyDescent="0.3">
      <c r="A1" s="45" t="s">
        <v>178</v>
      </c>
      <c r="B1" s="30"/>
      <c r="C1" s="30"/>
      <c r="D1" s="30"/>
      <c r="E1" s="30"/>
    </row>
    <row r="3" spans="1:10" x14ac:dyDescent="0.25">
      <c r="A3" s="23" t="s">
        <v>49</v>
      </c>
      <c r="B3" s="23" t="s">
        <v>50</v>
      </c>
      <c r="C3" s="23" t="s">
        <v>52</v>
      </c>
      <c r="D3" s="23" t="s">
        <v>51</v>
      </c>
      <c r="E3" s="23" t="s">
        <v>53</v>
      </c>
      <c r="G3" s="37" t="s">
        <v>38</v>
      </c>
      <c r="H3" s="38"/>
      <c r="I3" s="38"/>
      <c r="J3" s="39"/>
    </row>
    <row r="4" spans="1:10" x14ac:dyDescent="0.25">
      <c r="A4" s="23">
        <v>1</v>
      </c>
      <c r="B4" s="23" t="s">
        <v>179</v>
      </c>
      <c r="C4" s="27">
        <v>1</v>
      </c>
      <c r="D4" s="27">
        <v>0.99697446999999995</v>
      </c>
      <c r="E4" s="27">
        <v>1.33811831474304</v>
      </c>
      <c r="G4" s="40"/>
      <c r="H4" s="41"/>
      <c r="I4" s="41"/>
      <c r="J4" s="42"/>
    </row>
    <row r="5" spans="1:10" x14ac:dyDescent="0.25">
      <c r="A5" s="23">
        <v>2</v>
      </c>
      <c r="B5" s="23" t="s">
        <v>180</v>
      </c>
      <c r="C5" s="27">
        <v>1</v>
      </c>
      <c r="D5" s="27">
        <v>0.98419789999999996</v>
      </c>
      <c r="E5" s="27">
        <v>1.3272471427917401</v>
      </c>
      <c r="G5" s="8"/>
      <c r="H5" s="8"/>
      <c r="I5" s="43" t="s">
        <v>7</v>
      </c>
      <c r="J5" s="33"/>
    </row>
    <row r="6" spans="1:10" x14ac:dyDescent="0.25">
      <c r="A6" s="23">
        <v>3</v>
      </c>
      <c r="B6" s="23" t="s">
        <v>181</v>
      </c>
      <c r="C6" s="27">
        <v>1</v>
      </c>
      <c r="D6" s="27">
        <v>0.93041795000000005</v>
      </c>
      <c r="E6" s="27">
        <v>1.3479950428009</v>
      </c>
      <c r="G6" s="8"/>
      <c r="H6" s="8"/>
      <c r="I6" s="8" t="s">
        <v>10</v>
      </c>
      <c r="J6" s="8" t="s">
        <v>11</v>
      </c>
    </row>
    <row r="7" spans="1:10" x14ac:dyDescent="0.25">
      <c r="A7" s="23">
        <v>4</v>
      </c>
      <c r="B7" s="23" t="s">
        <v>182</v>
      </c>
      <c r="C7" s="27">
        <v>1</v>
      </c>
      <c r="D7" s="27">
        <v>0.97874879999999997</v>
      </c>
      <c r="E7" s="27">
        <v>1.38593173027038</v>
      </c>
      <c r="G7" s="34" t="s">
        <v>13</v>
      </c>
      <c r="H7" s="8" t="s">
        <v>10</v>
      </c>
      <c r="I7" s="10" t="s">
        <v>39</v>
      </c>
      <c r="J7" s="10" t="s">
        <v>28</v>
      </c>
    </row>
    <row r="8" spans="1:10" x14ac:dyDescent="0.25">
      <c r="A8" s="23">
        <v>5</v>
      </c>
      <c r="B8" s="23" t="s">
        <v>183</v>
      </c>
      <c r="C8" s="27">
        <v>1</v>
      </c>
      <c r="D8" s="27">
        <v>0.96787000000000001</v>
      </c>
      <c r="E8" s="27">
        <v>1.35727834701538</v>
      </c>
      <c r="G8" s="36"/>
      <c r="H8" s="8" t="s">
        <v>11</v>
      </c>
      <c r="I8" s="8" t="s">
        <v>18</v>
      </c>
      <c r="J8" s="8" t="s">
        <v>19</v>
      </c>
    </row>
    <row r="9" spans="1:10" x14ac:dyDescent="0.25">
      <c r="A9" s="23">
        <v>6</v>
      </c>
      <c r="B9" s="23" t="s">
        <v>184</v>
      </c>
      <c r="C9" s="27">
        <v>0</v>
      </c>
      <c r="D9" s="27">
        <v>0</v>
      </c>
      <c r="E9" s="27">
        <v>1.4442183971405</v>
      </c>
    </row>
    <row r="10" spans="1:10" x14ac:dyDescent="0.25">
      <c r="A10" s="23">
        <v>7</v>
      </c>
      <c r="B10" s="23" t="s">
        <v>185</v>
      </c>
      <c r="C10" s="27">
        <v>1</v>
      </c>
      <c r="D10" s="27">
        <v>0.96728384000000001</v>
      </c>
      <c r="E10" s="27">
        <v>1.3582916259765601</v>
      </c>
    </row>
    <row r="11" spans="1:10" x14ac:dyDescent="0.25">
      <c r="A11" s="23">
        <v>8</v>
      </c>
      <c r="B11" s="23" t="s">
        <v>186</v>
      </c>
      <c r="C11" s="27">
        <v>1</v>
      </c>
      <c r="D11" s="27">
        <v>0.95674809999999999</v>
      </c>
      <c r="E11" s="27">
        <v>1.3232243061065601</v>
      </c>
    </row>
    <row r="12" spans="1:10" x14ac:dyDescent="0.25">
      <c r="A12" s="23">
        <v>9</v>
      </c>
      <c r="B12" s="23" t="s">
        <v>187</v>
      </c>
      <c r="C12" s="27">
        <v>1</v>
      </c>
      <c r="D12" s="27">
        <v>0.9766724</v>
      </c>
      <c r="E12" s="27">
        <v>1.3604106903076101</v>
      </c>
    </row>
    <row r="13" spans="1:10" x14ac:dyDescent="0.25">
      <c r="A13" s="23">
        <v>10</v>
      </c>
      <c r="B13" s="23" t="s">
        <v>188</v>
      </c>
      <c r="C13" s="27">
        <v>1</v>
      </c>
      <c r="D13" s="27">
        <v>0.96212255999999996</v>
      </c>
      <c r="E13" s="27">
        <v>1.3050396442413299</v>
      </c>
    </row>
    <row r="14" spans="1:10" x14ac:dyDescent="0.25">
      <c r="A14" s="23">
        <v>11</v>
      </c>
      <c r="B14" s="23" t="s">
        <v>189</v>
      </c>
      <c r="C14" s="27">
        <v>1</v>
      </c>
      <c r="D14" s="27">
        <v>0.93310296999999998</v>
      </c>
      <c r="E14" s="27">
        <v>1.4294860363006501</v>
      </c>
    </row>
    <row r="15" spans="1:10" x14ac:dyDescent="0.25">
      <c r="A15" s="23">
        <v>12</v>
      </c>
      <c r="B15" s="23" t="s">
        <v>190</v>
      </c>
      <c r="C15" s="27">
        <v>1</v>
      </c>
      <c r="D15" s="27">
        <v>0.96197104</v>
      </c>
      <c r="E15" s="27">
        <v>1.3350639343261701</v>
      </c>
    </row>
    <row r="16" spans="1:10" x14ac:dyDescent="0.25">
      <c r="A16" s="23">
        <v>13</v>
      </c>
      <c r="B16" s="23" t="s">
        <v>191</v>
      </c>
      <c r="C16" s="27">
        <v>1</v>
      </c>
      <c r="D16" s="27">
        <v>0.99551610000000001</v>
      </c>
      <c r="E16" s="27">
        <v>1.4152357578277499</v>
      </c>
    </row>
    <row r="17" spans="1:5" x14ac:dyDescent="0.25">
      <c r="A17" s="23">
        <v>14</v>
      </c>
      <c r="B17" s="23" t="s">
        <v>192</v>
      </c>
      <c r="C17" s="27">
        <v>1</v>
      </c>
      <c r="D17" s="27">
        <v>0.98653524999999997</v>
      </c>
      <c r="E17" s="27">
        <v>1.32547378540039</v>
      </c>
    </row>
    <row r="18" spans="1:5" x14ac:dyDescent="0.25">
      <c r="A18" s="23">
        <v>15</v>
      </c>
      <c r="B18" s="23" t="s">
        <v>193</v>
      </c>
      <c r="C18" s="27">
        <v>1</v>
      </c>
      <c r="D18" s="27">
        <v>0.9510904</v>
      </c>
      <c r="E18" s="27">
        <v>1.31155109405517</v>
      </c>
    </row>
    <row r="19" spans="1:5" x14ac:dyDescent="0.25">
      <c r="A19" s="23">
        <v>16</v>
      </c>
      <c r="B19" s="23" t="s">
        <v>194</v>
      </c>
      <c r="C19" s="27">
        <v>1</v>
      </c>
      <c r="D19" s="27">
        <v>0.99262240000000002</v>
      </c>
      <c r="E19" s="27">
        <v>1.3211746215820299</v>
      </c>
    </row>
    <row r="20" spans="1:5" x14ac:dyDescent="0.25">
      <c r="A20" s="23">
        <v>17</v>
      </c>
      <c r="B20" s="23" t="s">
        <v>195</v>
      </c>
      <c r="C20" s="27">
        <v>1</v>
      </c>
      <c r="D20" s="27">
        <v>0.91821680000000006</v>
      </c>
      <c r="E20" s="27">
        <v>1.3808023929595901</v>
      </c>
    </row>
    <row r="21" spans="1:5" x14ac:dyDescent="0.25">
      <c r="A21" s="23">
        <v>18</v>
      </c>
      <c r="B21" s="23" t="s">
        <v>196</v>
      </c>
      <c r="C21" s="27">
        <v>1</v>
      </c>
      <c r="D21" s="27">
        <v>0.99461644999999999</v>
      </c>
      <c r="E21" s="27">
        <v>1.34472775459289</v>
      </c>
    </row>
    <row r="22" spans="1:5" x14ac:dyDescent="0.25">
      <c r="A22" s="23">
        <v>19</v>
      </c>
      <c r="B22" s="23" t="s">
        <v>197</v>
      </c>
      <c r="C22" s="27">
        <v>1</v>
      </c>
      <c r="D22" s="27">
        <v>0.97247209999999995</v>
      </c>
      <c r="E22" s="27">
        <v>1.3487522602081199</v>
      </c>
    </row>
    <row r="23" spans="1:5" x14ac:dyDescent="0.25">
      <c r="A23" s="23">
        <v>20</v>
      </c>
      <c r="B23" s="23" t="s">
        <v>198</v>
      </c>
      <c r="C23" s="27">
        <v>1</v>
      </c>
      <c r="D23" s="27">
        <v>0.97835810000000001</v>
      </c>
      <c r="E23" s="27">
        <v>1.3274402618408201</v>
      </c>
    </row>
    <row r="24" spans="1:5" x14ac:dyDescent="0.25">
      <c r="A24" s="23">
        <v>21</v>
      </c>
      <c r="B24" s="23" t="s">
        <v>199</v>
      </c>
      <c r="C24" s="27">
        <v>1</v>
      </c>
      <c r="D24" s="27">
        <v>0.92881250000000004</v>
      </c>
      <c r="E24" s="27">
        <v>1.30237317085266</v>
      </c>
    </row>
    <row r="25" spans="1:5" x14ac:dyDescent="0.25">
      <c r="A25" s="23">
        <v>22</v>
      </c>
      <c r="B25" s="23" t="s">
        <v>200</v>
      </c>
      <c r="C25" s="27">
        <v>1</v>
      </c>
      <c r="D25" s="27">
        <v>0.9473703</v>
      </c>
      <c r="E25" s="27">
        <v>1.3379871845245299</v>
      </c>
    </row>
    <row r="26" spans="1:5" x14ac:dyDescent="0.25">
      <c r="A26" s="23">
        <v>23</v>
      </c>
      <c r="B26" s="23" t="s">
        <v>201</v>
      </c>
      <c r="C26" s="27">
        <v>1</v>
      </c>
      <c r="D26" s="27">
        <v>0.96453140000000004</v>
      </c>
      <c r="E26" s="27">
        <v>1.33902931213378</v>
      </c>
    </row>
    <row r="27" spans="1:5" x14ac:dyDescent="0.25">
      <c r="A27" s="23">
        <v>24</v>
      </c>
      <c r="B27" s="23" t="s">
        <v>202</v>
      </c>
      <c r="C27" s="27">
        <v>1</v>
      </c>
      <c r="D27" s="27">
        <v>0.98377740000000002</v>
      </c>
      <c r="E27" s="27">
        <v>1.3663132190704299</v>
      </c>
    </row>
    <row r="28" spans="1:5" ht="13.2" x14ac:dyDescent="0.25">
      <c r="A28" s="23">
        <v>25</v>
      </c>
      <c r="B28" s="23" t="s">
        <v>203</v>
      </c>
      <c r="C28" s="27">
        <v>1</v>
      </c>
      <c r="D28" s="27">
        <v>0.92306113000000001</v>
      </c>
      <c r="E28" s="27">
        <v>1.36956810951232</v>
      </c>
    </row>
    <row r="29" spans="1:5" ht="13.2" x14ac:dyDescent="0.25">
      <c r="A29" s="23">
        <v>26</v>
      </c>
      <c r="B29" s="23" t="s">
        <v>204</v>
      </c>
      <c r="C29" s="27">
        <v>1</v>
      </c>
      <c r="D29" s="27">
        <v>0.9219773</v>
      </c>
      <c r="E29" s="27">
        <v>1.33274745941162</v>
      </c>
    </row>
    <row r="30" spans="1:5" ht="13.2" x14ac:dyDescent="0.25">
      <c r="A30" s="23">
        <v>27</v>
      </c>
      <c r="B30" s="23" t="s">
        <v>205</v>
      </c>
      <c r="C30" s="27">
        <v>1</v>
      </c>
      <c r="D30" s="27">
        <v>0.9808692</v>
      </c>
      <c r="E30" s="27">
        <v>1.39693903923034</v>
      </c>
    </row>
    <row r="31" spans="1:5" ht="13.2" x14ac:dyDescent="0.25">
      <c r="A31" s="23">
        <v>28</v>
      </c>
      <c r="B31" s="23" t="s">
        <v>206</v>
      </c>
      <c r="C31" s="27">
        <v>1</v>
      </c>
      <c r="D31" s="27">
        <v>0.96823870000000001</v>
      </c>
      <c r="E31" s="27">
        <v>1.3164963722228999</v>
      </c>
    </row>
    <row r="32" spans="1:5" ht="13.2" x14ac:dyDescent="0.25">
      <c r="A32" s="23">
        <v>29</v>
      </c>
      <c r="B32" s="23" t="s">
        <v>207</v>
      </c>
      <c r="C32" s="27">
        <v>1</v>
      </c>
      <c r="D32" s="27">
        <v>0.96936140000000004</v>
      </c>
      <c r="E32" s="27">
        <v>1.39553117752075</v>
      </c>
    </row>
    <row r="33" spans="1:5" ht="13.2" x14ac:dyDescent="0.25">
      <c r="A33" s="23">
        <v>30</v>
      </c>
      <c r="B33" s="23" t="s">
        <v>208</v>
      </c>
      <c r="C33" s="27">
        <v>1</v>
      </c>
      <c r="D33" s="27">
        <v>0.92683649999999995</v>
      </c>
      <c r="E33" s="27">
        <v>1.3975574970245299</v>
      </c>
    </row>
    <row r="34" spans="1:5" ht="13.2" x14ac:dyDescent="0.25">
      <c r="A34" s="23">
        <v>31</v>
      </c>
      <c r="B34" s="23" t="s">
        <v>209</v>
      </c>
      <c r="C34" s="27">
        <v>0</v>
      </c>
      <c r="D34" s="27">
        <v>0</v>
      </c>
      <c r="E34" s="27">
        <v>1.35706663131713</v>
      </c>
    </row>
    <row r="35" spans="1:5" ht="13.2" x14ac:dyDescent="0.25">
      <c r="A35" s="23">
        <v>32</v>
      </c>
      <c r="B35" s="23" t="s">
        <v>210</v>
      </c>
      <c r="C35" s="27">
        <v>1</v>
      </c>
      <c r="D35" s="27">
        <v>0.99380230000000003</v>
      </c>
      <c r="E35" s="27">
        <v>1.30645132064819</v>
      </c>
    </row>
    <row r="36" spans="1:5" ht="13.2" x14ac:dyDescent="0.25">
      <c r="A36" s="23">
        <v>33</v>
      </c>
      <c r="B36" s="23" t="s">
        <v>211</v>
      </c>
      <c r="C36" s="27">
        <v>1</v>
      </c>
      <c r="D36" s="27">
        <v>0.89644634999999995</v>
      </c>
      <c r="E36" s="27">
        <v>1.3149216175079299</v>
      </c>
    </row>
    <row r="37" spans="1:5" ht="13.2" x14ac:dyDescent="0.25">
      <c r="A37" s="23">
        <v>34</v>
      </c>
      <c r="B37" s="23" t="s">
        <v>212</v>
      </c>
      <c r="C37" s="27">
        <v>1</v>
      </c>
      <c r="D37" s="27">
        <v>0.92578304</v>
      </c>
      <c r="E37" s="27">
        <v>1.3310809135437001</v>
      </c>
    </row>
    <row r="38" spans="1:5" ht="13.2" x14ac:dyDescent="0.25">
      <c r="A38" s="23">
        <v>35</v>
      </c>
      <c r="B38" s="23" t="s">
        <v>213</v>
      </c>
      <c r="C38" s="27">
        <v>1</v>
      </c>
      <c r="D38" s="27">
        <v>0.98972064000000004</v>
      </c>
      <c r="E38" s="27">
        <v>1.36082315444946</v>
      </c>
    </row>
    <row r="39" spans="1:5" ht="13.2" x14ac:dyDescent="0.25">
      <c r="A39" s="23">
        <v>36</v>
      </c>
      <c r="B39" s="23" t="s">
        <v>214</v>
      </c>
      <c r="C39" s="27">
        <v>0</v>
      </c>
      <c r="D39" s="27">
        <v>0</v>
      </c>
      <c r="E39" s="27">
        <v>1.37395143508911</v>
      </c>
    </row>
    <row r="40" spans="1:5" ht="13.2" x14ac:dyDescent="0.25">
      <c r="A40" s="23">
        <v>37</v>
      </c>
      <c r="B40" s="23" t="s">
        <v>215</v>
      </c>
      <c r="C40" s="27">
        <v>1</v>
      </c>
      <c r="D40" s="27">
        <v>0.96829843999999998</v>
      </c>
      <c r="E40" s="27">
        <v>1.29938268661499</v>
      </c>
    </row>
    <row r="41" spans="1:5" ht="13.2" x14ac:dyDescent="0.25">
      <c r="A41" s="23">
        <v>38</v>
      </c>
      <c r="B41" s="23" t="s">
        <v>216</v>
      </c>
      <c r="C41" s="27">
        <v>0</v>
      </c>
      <c r="D41" s="27">
        <v>0</v>
      </c>
      <c r="E41" s="27">
        <v>1.36792540550231</v>
      </c>
    </row>
    <row r="42" spans="1:5" ht="13.2" x14ac:dyDescent="0.25">
      <c r="A42" s="23">
        <v>39</v>
      </c>
      <c r="B42" s="23" t="s">
        <v>217</v>
      </c>
      <c r="C42" s="27">
        <v>1</v>
      </c>
      <c r="D42" s="27">
        <v>0.99276600000000004</v>
      </c>
      <c r="E42" s="27">
        <v>1.3245265483856199</v>
      </c>
    </row>
    <row r="43" spans="1:5" ht="13.2" x14ac:dyDescent="0.25">
      <c r="A43" s="23">
        <v>40</v>
      </c>
      <c r="B43" s="23" t="s">
        <v>218</v>
      </c>
      <c r="C43" s="27">
        <v>1</v>
      </c>
      <c r="D43" s="27">
        <v>0.89338580000000001</v>
      </c>
      <c r="E43" s="27">
        <v>1.3266899585723799</v>
      </c>
    </row>
    <row r="44" spans="1:5" ht="13.2" x14ac:dyDescent="0.25">
      <c r="A44" s="23">
        <v>41</v>
      </c>
      <c r="B44" s="23" t="s">
        <v>219</v>
      </c>
      <c r="C44" s="27">
        <v>1</v>
      </c>
      <c r="D44" s="27">
        <v>0.99816300000000002</v>
      </c>
      <c r="E44" s="27">
        <v>1.38185739517211</v>
      </c>
    </row>
    <row r="45" spans="1:5" ht="13.2" x14ac:dyDescent="0.25">
      <c r="A45" s="23">
        <v>42</v>
      </c>
      <c r="B45" s="23" t="s">
        <v>220</v>
      </c>
      <c r="C45" s="27">
        <v>1</v>
      </c>
      <c r="D45" s="27">
        <v>0.97326493000000003</v>
      </c>
      <c r="E45" s="27">
        <v>1.31198930740356</v>
      </c>
    </row>
    <row r="46" spans="1:5" ht="13.2" x14ac:dyDescent="0.25">
      <c r="A46" s="23">
        <v>43</v>
      </c>
      <c r="B46" s="23" t="s">
        <v>221</v>
      </c>
      <c r="C46" s="27">
        <v>0</v>
      </c>
      <c r="D46" s="27">
        <v>0</v>
      </c>
      <c r="E46" s="27">
        <v>1.3219034671783401</v>
      </c>
    </row>
    <row r="47" spans="1:5" ht="13.2" x14ac:dyDescent="0.25">
      <c r="A47" s="23">
        <v>44</v>
      </c>
      <c r="B47" s="23" t="s">
        <v>222</v>
      </c>
      <c r="C47" s="27">
        <v>1</v>
      </c>
      <c r="D47" s="27">
        <v>0.97448813999999995</v>
      </c>
      <c r="E47" s="27">
        <v>1.34507036209106</v>
      </c>
    </row>
    <row r="48" spans="1:5" ht="13.2" x14ac:dyDescent="0.25">
      <c r="A48" s="23">
        <v>45</v>
      </c>
      <c r="B48" s="23" t="s">
        <v>223</v>
      </c>
      <c r="C48" s="27">
        <v>1</v>
      </c>
      <c r="D48" s="27">
        <v>0.98496055999999998</v>
      </c>
      <c r="E48" s="27">
        <v>1.4047381877899101</v>
      </c>
    </row>
    <row r="50" spans="5:5" ht="13.2" x14ac:dyDescent="0.25">
      <c r="E50" s="17">
        <f>AVERAGE(E4:E48)</f>
        <v>1.3504529794057165</v>
      </c>
    </row>
  </sheetData>
  <mergeCells count="4">
    <mergeCell ref="A1:E1"/>
    <mergeCell ref="G3:J4"/>
    <mergeCell ref="I5:J5"/>
    <mergeCell ref="G7:G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19"/>
  <sheetViews>
    <sheetView workbookViewId="0"/>
  </sheetViews>
  <sheetFormatPr defaultColWidth="14.44140625" defaultRowHeight="15.75" customHeight="1" x14ac:dyDescent="0.25"/>
  <sheetData>
    <row r="1" spans="1:10" ht="15.75" customHeight="1" x14ac:dyDescent="0.3">
      <c r="A1" s="45" t="s">
        <v>224</v>
      </c>
      <c r="B1" s="30"/>
      <c r="C1" s="30"/>
      <c r="D1" s="30"/>
      <c r="E1" s="30"/>
      <c r="F1" s="20"/>
    </row>
    <row r="3" spans="1:10" x14ac:dyDescent="0.25">
      <c r="A3" s="12" t="s">
        <v>49</v>
      </c>
      <c r="B3" s="12" t="s">
        <v>50</v>
      </c>
      <c r="C3" s="12" t="s">
        <v>51</v>
      </c>
      <c r="D3" s="12" t="s">
        <v>52</v>
      </c>
      <c r="E3" s="12" t="s">
        <v>53</v>
      </c>
      <c r="G3" s="44" t="s">
        <v>40</v>
      </c>
      <c r="H3" s="30"/>
      <c r="I3" s="30"/>
      <c r="J3" s="30"/>
    </row>
    <row r="4" spans="1:10" x14ac:dyDescent="0.25">
      <c r="A4" s="12">
        <v>1</v>
      </c>
      <c r="B4" s="22" t="s">
        <v>225</v>
      </c>
      <c r="C4" s="12">
        <v>96.027967786162606</v>
      </c>
      <c r="D4" s="12">
        <v>1</v>
      </c>
      <c r="E4" s="12">
        <v>2.2647713230000002</v>
      </c>
      <c r="G4" s="30"/>
      <c r="H4" s="30"/>
      <c r="I4" s="30"/>
      <c r="J4" s="30"/>
    </row>
    <row r="5" spans="1:10" x14ac:dyDescent="0.25">
      <c r="A5" s="12">
        <v>2</v>
      </c>
      <c r="B5" s="22" t="s">
        <v>226</v>
      </c>
      <c r="C5" s="12">
        <v>97.642822454691</v>
      </c>
      <c r="D5" s="12">
        <v>1</v>
      </c>
      <c r="E5" s="12">
        <v>2.2035143850000001</v>
      </c>
      <c r="G5" s="19"/>
      <c r="H5" s="19"/>
      <c r="I5" s="44" t="s">
        <v>7</v>
      </c>
      <c r="J5" s="30"/>
    </row>
    <row r="6" spans="1:10" x14ac:dyDescent="0.25">
      <c r="A6" s="12">
        <v>3</v>
      </c>
      <c r="B6" s="22" t="s">
        <v>227</v>
      </c>
      <c r="C6" s="12">
        <v>97.902520624135505</v>
      </c>
      <c r="D6" s="12">
        <v>1</v>
      </c>
      <c r="E6" s="12">
        <v>2.1867370390000098</v>
      </c>
      <c r="G6" s="19"/>
      <c r="H6" s="19"/>
      <c r="I6" s="19" t="s">
        <v>10</v>
      </c>
      <c r="J6" s="19" t="s">
        <v>11</v>
      </c>
    </row>
    <row r="7" spans="1:10" x14ac:dyDescent="0.25">
      <c r="A7" s="12">
        <v>4</v>
      </c>
      <c r="B7" s="22" t="s">
        <v>228</v>
      </c>
      <c r="C7" s="12">
        <v>92.999918571934202</v>
      </c>
      <c r="D7" s="12">
        <v>1</v>
      </c>
      <c r="E7" s="12">
        <v>2.1957666330000101</v>
      </c>
      <c r="G7" s="44" t="s">
        <v>13</v>
      </c>
      <c r="H7" s="19" t="s">
        <v>10</v>
      </c>
      <c r="I7" s="18" t="s">
        <v>41</v>
      </c>
      <c r="J7" s="18" t="s">
        <v>37</v>
      </c>
    </row>
    <row r="8" spans="1:10" x14ac:dyDescent="0.25">
      <c r="A8" s="12">
        <v>5</v>
      </c>
      <c r="B8" s="22" t="s">
        <v>229</v>
      </c>
      <c r="C8" s="12">
        <v>94.713912243377493</v>
      </c>
      <c r="D8" s="12">
        <v>1</v>
      </c>
      <c r="E8" s="12">
        <v>2.1889887560000001</v>
      </c>
      <c r="G8" s="30"/>
      <c r="H8" s="19" t="s">
        <v>11</v>
      </c>
      <c r="I8" s="18" t="s">
        <v>18</v>
      </c>
      <c r="J8" s="18" t="s">
        <v>19</v>
      </c>
    </row>
    <row r="9" spans="1:10" x14ac:dyDescent="0.25">
      <c r="A9" s="12">
        <v>6</v>
      </c>
      <c r="B9" s="22" t="s">
        <v>230</v>
      </c>
      <c r="C9" s="12">
        <v>99.051274102329302</v>
      </c>
      <c r="D9" s="12">
        <v>1</v>
      </c>
      <c r="E9" s="12">
        <v>2.2113190739999902</v>
      </c>
    </row>
    <row r="10" spans="1:10" x14ac:dyDescent="0.25">
      <c r="A10" s="12">
        <v>7</v>
      </c>
      <c r="B10" s="22" t="s">
        <v>231</v>
      </c>
      <c r="C10" s="12">
        <v>96.679012878684901</v>
      </c>
      <c r="D10" s="12">
        <v>1</v>
      </c>
      <c r="E10" s="12">
        <v>2.2025650159999901</v>
      </c>
    </row>
    <row r="11" spans="1:10" x14ac:dyDescent="0.25">
      <c r="A11" s="12">
        <v>8</v>
      </c>
      <c r="B11" s="22" t="s">
        <v>232</v>
      </c>
      <c r="C11" s="12">
        <v>98.013116189005601</v>
      </c>
      <c r="D11" s="12">
        <v>1</v>
      </c>
      <c r="E11" s="12">
        <v>2.175835787</v>
      </c>
    </row>
    <row r="12" spans="1:10" x14ac:dyDescent="0.25">
      <c r="A12" s="12">
        <v>9</v>
      </c>
      <c r="B12" s="22" t="s">
        <v>233</v>
      </c>
      <c r="C12" s="12">
        <v>97.744125239348506</v>
      </c>
      <c r="D12" s="12">
        <v>1</v>
      </c>
      <c r="E12" s="12">
        <v>2.2036588599999898</v>
      </c>
    </row>
    <row r="13" spans="1:10" x14ac:dyDescent="0.25">
      <c r="A13" s="12">
        <v>10</v>
      </c>
      <c r="B13" s="22" t="s">
        <v>234</v>
      </c>
      <c r="C13" s="12">
        <v>96.633745106602106</v>
      </c>
      <c r="D13" s="12">
        <v>1</v>
      </c>
      <c r="E13" s="12">
        <v>2.1906247429999999</v>
      </c>
    </row>
    <row r="14" spans="1:10" x14ac:dyDescent="0.25">
      <c r="A14" s="12">
        <v>11</v>
      </c>
      <c r="B14" s="22" t="s">
        <v>235</v>
      </c>
      <c r="C14" s="12">
        <v>96.458586573366802</v>
      </c>
      <c r="D14" s="12">
        <v>1</v>
      </c>
      <c r="E14" s="12">
        <v>2.2147376090000002</v>
      </c>
    </row>
    <row r="15" spans="1:10" x14ac:dyDescent="0.25">
      <c r="A15" s="12">
        <v>12</v>
      </c>
      <c r="B15" s="22" t="s">
        <v>236</v>
      </c>
      <c r="C15" s="12">
        <v>98.155575991965904</v>
      </c>
      <c r="D15" s="12">
        <v>1</v>
      </c>
      <c r="E15" s="12">
        <v>2.2032136439999999</v>
      </c>
    </row>
    <row r="16" spans="1:10" x14ac:dyDescent="0.25">
      <c r="A16" s="12">
        <v>13</v>
      </c>
      <c r="B16" s="22" t="s">
        <v>237</v>
      </c>
      <c r="C16" s="12">
        <v>97.190243931832299</v>
      </c>
      <c r="D16" s="12">
        <v>1</v>
      </c>
      <c r="E16" s="12">
        <v>2.2131186090000101</v>
      </c>
    </row>
    <row r="17" spans="1:5" x14ac:dyDescent="0.25">
      <c r="A17" s="12">
        <v>14</v>
      </c>
      <c r="B17" s="22" t="s">
        <v>238</v>
      </c>
      <c r="C17" s="12">
        <v>80.729516445833596</v>
      </c>
      <c r="D17" s="12">
        <v>1</v>
      </c>
      <c r="E17" s="12">
        <v>2.2072222399999899</v>
      </c>
    </row>
    <row r="18" spans="1:5" x14ac:dyDescent="0.25">
      <c r="A18" s="13"/>
      <c r="B18" s="13"/>
      <c r="C18" s="13"/>
      <c r="D18" s="13"/>
      <c r="E18" s="13"/>
    </row>
    <row r="19" spans="1:5" x14ac:dyDescent="0.25">
      <c r="E19" s="17">
        <f>AVERAGE(E4:E17)</f>
        <v>2.2044338369999994</v>
      </c>
    </row>
  </sheetData>
  <mergeCells count="4">
    <mergeCell ref="A1:E1"/>
    <mergeCell ref="G3:J4"/>
    <mergeCell ref="I5:J5"/>
    <mergeCell ref="G7:G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19"/>
  <sheetViews>
    <sheetView workbookViewId="0"/>
  </sheetViews>
  <sheetFormatPr defaultColWidth="14.44140625" defaultRowHeight="15.75" customHeight="1" x14ac:dyDescent="0.25"/>
  <sheetData>
    <row r="1" spans="1:10" ht="15.75" customHeight="1" x14ac:dyDescent="0.3">
      <c r="A1" s="45" t="s">
        <v>239</v>
      </c>
      <c r="B1" s="30"/>
      <c r="C1" s="30"/>
      <c r="D1" s="30"/>
      <c r="E1" s="30"/>
    </row>
    <row r="3" spans="1:10" x14ac:dyDescent="0.25">
      <c r="A3" s="12" t="s">
        <v>49</v>
      </c>
      <c r="B3" s="12" t="s">
        <v>50</v>
      </c>
      <c r="C3" s="12" t="s">
        <v>51</v>
      </c>
      <c r="D3" s="12" t="s">
        <v>52</v>
      </c>
      <c r="E3" s="12" t="s">
        <v>53</v>
      </c>
      <c r="G3" s="44" t="s">
        <v>42</v>
      </c>
      <c r="H3" s="30"/>
      <c r="I3" s="30"/>
      <c r="J3" s="30"/>
    </row>
    <row r="4" spans="1:10" x14ac:dyDescent="0.25">
      <c r="A4" s="12">
        <v>1</v>
      </c>
      <c r="B4" s="22" t="s">
        <v>240</v>
      </c>
      <c r="C4" s="12">
        <v>97.536672191904202</v>
      </c>
      <c r="D4" s="12">
        <v>1</v>
      </c>
      <c r="E4" s="12">
        <v>2.2234258539999998</v>
      </c>
      <c r="G4" s="30"/>
      <c r="H4" s="30"/>
      <c r="I4" s="30"/>
      <c r="J4" s="30"/>
    </row>
    <row r="5" spans="1:10" x14ac:dyDescent="0.25">
      <c r="A5" s="12">
        <v>2</v>
      </c>
      <c r="B5" s="22" t="s">
        <v>241</v>
      </c>
      <c r="C5" s="12">
        <v>97.143602786093197</v>
      </c>
      <c r="D5" s="12">
        <v>1</v>
      </c>
      <c r="E5" s="12">
        <v>2.2040982919999998</v>
      </c>
      <c r="G5" s="19"/>
      <c r="H5" s="19"/>
      <c r="I5" s="44" t="s">
        <v>7</v>
      </c>
      <c r="J5" s="30"/>
    </row>
    <row r="6" spans="1:10" x14ac:dyDescent="0.25">
      <c r="A6" s="12">
        <v>4</v>
      </c>
      <c r="B6" s="22" t="s">
        <v>242</v>
      </c>
      <c r="C6" s="12">
        <v>97.025737318482598</v>
      </c>
      <c r="D6" s="12">
        <v>1</v>
      </c>
      <c r="E6" s="12">
        <v>2.2203617900000001</v>
      </c>
      <c r="G6" s="19"/>
      <c r="H6" s="19"/>
      <c r="I6" s="19" t="s">
        <v>10</v>
      </c>
      <c r="J6" s="19" t="s">
        <v>11</v>
      </c>
    </row>
    <row r="7" spans="1:10" x14ac:dyDescent="0.25">
      <c r="A7" s="12">
        <v>5</v>
      </c>
      <c r="B7" s="22" t="s">
        <v>243</v>
      </c>
      <c r="C7" s="12">
        <v>96.147904435247298</v>
      </c>
      <c r="D7" s="12">
        <v>1</v>
      </c>
      <c r="E7" s="12">
        <v>2.213870408</v>
      </c>
      <c r="G7" s="44" t="s">
        <v>13</v>
      </c>
      <c r="H7" s="19" t="s">
        <v>10</v>
      </c>
      <c r="I7" s="18" t="s">
        <v>43</v>
      </c>
      <c r="J7" s="18" t="s">
        <v>37</v>
      </c>
    </row>
    <row r="8" spans="1:10" x14ac:dyDescent="0.25">
      <c r="A8" s="12">
        <v>6</v>
      </c>
      <c r="B8" s="22" t="s">
        <v>244</v>
      </c>
      <c r="C8" s="12">
        <v>96.875262522192301</v>
      </c>
      <c r="D8" s="12">
        <v>1</v>
      </c>
      <c r="E8" s="12">
        <v>2.2040614820000002</v>
      </c>
      <c r="G8" s="30"/>
      <c r="H8" s="19" t="s">
        <v>11</v>
      </c>
      <c r="I8" s="18" t="s">
        <v>18</v>
      </c>
      <c r="J8" s="18" t="s">
        <v>19</v>
      </c>
    </row>
    <row r="9" spans="1:10" x14ac:dyDescent="0.25">
      <c r="A9" s="12">
        <v>7</v>
      </c>
      <c r="B9" s="22" t="s">
        <v>245</v>
      </c>
      <c r="C9" s="12">
        <v>98.895868043170097</v>
      </c>
      <c r="D9" s="12">
        <v>1</v>
      </c>
      <c r="E9" s="12">
        <v>2.1826957889999901</v>
      </c>
    </row>
    <row r="10" spans="1:10" x14ac:dyDescent="0.25">
      <c r="A10" s="12">
        <v>8</v>
      </c>
      <c r="B10" s="22" t="s">
        <v>246</v>
      </c>
      <c r="C10" s="12">
        <v>95.806149737330003</v>
      </c>
      <c r="D10" s="12">
        <v>1</v>
      </c>
      <c r="E10" s="12">
        <v>2.2450979919999998</v>
      </c>
    </row>
    <row r="11" spans="1:10" x14ac:dyDescent="0.25">
      <c r="A11" s="12">
        <v>10</v>
      </c>
      <c r="B11" s="22" t="s">
        <v>247</v>
      </c>
      <c r="C11" s="12">
        <v>89.309015699331695</v>
      </c>
      <c r="D11" s="12">
        <v>1</v>
      </c>
      <c r="E11" s="12">
        <v>2.2391796560000001</v>
      </c>
    </row>
    <row r="12" spans="1:10" x14ac:dyDescent="0.25">
      <c r="A12" s="12">
        <v>11</v>
      </c>
      <c r="B12" s="22" t="s">
        <v>248</v>
      </c>
      <c r="C12" s="12">
        <v>89.538983181386698</v>
      </c>
      <c r="D12" s="12">
        <v>1</v>
      </c>
      <c r="E12" s="12">
        <v>2.2106985459999899</v>
      </c>
    </row>
    <row r="13" spans="1:10" x14ac:dyDescent="0.25">
      <c r="A13" s="12">
        <v>12</v>
      </c>
      <c r="B13" s="22" t="s">
        <v>249</v>
      </c>
      <c r="C13" s="12">
        <v>97.637160435460402</v>
      </c>
      <c r="D13" s="12">
        <v>1</v>
      </c>
      <c r="E13" s="12">
        <v>2.1758483960000099</v>
      </c>
    </row>
    <row r="14" spans="1:10" x14ac:dyDescent="0.25">
      <c r="A14" s="12">
        <v>13</v>
      </c>
      <c r="B14" s="22" t="s">
        <v>250</v>
      </c>
      <c r="C14" s="12">
        <v>96.125352224131902</v>
      </c>
      <c r="D14" s="12">
        <v>1</v>
      </c>
      <c r="E14" s="12">
        <v>2.1974965640000002</v>
      </c>
    </row>
    <row r="15" spans="1:10" x14ac:dyDescent="0.25">
      <c r="A15" s="12">
        <v>14</v>
      </c>
      <c r="B15" s="22" t="s">
        <v>251</v>
      </c>
      <c r="C15" s="12">
        <v>93.654593855795397</v>
      </c>
      <c r="D15" s="12">
        <v>1</v>
      </c>
      <c r="E15" s="12">
        <v>2.2251854259999999</v>
      </c>
    </row>
    <row r="16" spans="1:10" x14ac:dyDescent="0.25">
      <c r="A16" s="12">
        <v>15</v>
      </c>
      <c r="B16" s="22" t="s">
        <v>252</v>
      </c>
      <c r="C16" s="12">
        <v>97.782058124602102</v>
      </c>
      <c r="D16" s="12">
        <v>1</v>
      </c>
      <c r="E16" s="12">
        <v>2.2133099949999999</v>
      </c>
    </row>
    <row r="17" spans="1:5" x14ac:dyDescent="0.25">
      <c r="A17" s="12">
        <v>16</v>
      </c>
      <c r="B17" s="22" t="s">
        <v>253</v>
      </c>
      <c r="C17" s="12">
        <v>97.607953844203394</v>
      </c>
      <c r="D17" s="12">
        <v>1</v>
      </c>
      <c r="E17" s="12">
        <v>2.2261725609999998</v>
      </c>
    </row>
    <row r="19" spans="1:5" x14ac:dyDescent="0.25">
      <c r="E19" s="17">
        <f>AVERAGE(E4:E17)</f>
        <v>2.2129644822142849</v>
      </c>
    </row>
  </sheetData>
  <mergeCells count="4">
    <mergeCell ref="A1:E1"/>
    <mergeCell ref="G3:J4"/>
    <mergeCell ref="I5:J5"/>
    <mergeCell ref="G7:G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21"/>
  <sheetViews>
    <sheetView workbookViewId="0"/>
  </sheetViews>
  <sheetFormatPr defaultColWidth="14.44140625" defaultRowHeight="15.75" customHeight="1" x14ac:dyDescent="0.25"/>
  <sheetData>
    <row r="1" spans="1:11" ht="15.75" customHeight="1" x14ac:dyDescent="0.3">
      <c r="A1" s="45" t="s">
        <v>254</v>
      </c>
      <c r="B1" s="30"/>
      <c r="C1" s="30"/>
      <c r="D1" s="30"/>
      <c r="E1" s="30"/>
    </row>
    <row r="3" spans="1:11" x14ac:dyDescent="0.25">
      <c r="A3" s="12" t="s">
        <v>49</v>
      </c>
      <c r="B3" s="12" t="s">
        <v>50</v>
      </c>
      <c r="C3" s="12" t="s">
        <v>51</v>
      </c>
      <c r="D3" s="12" t="s">
        <v>52</v>
      </c>
      <c r="E3" s="12" t="s">
        <v>53</v>
      </c>
      <c r="F3" s="28" t="s">
        <v>255</v>
      </c>
      <c r="G3" s="9" t="s">
        <v>256</v>
      </c>
      <c r="H3" s="37" t="s">
        <v>46</v>
      </c>
      <c r="I3" s="38"/>
      <c r="J3" s="38"/>
      <c r="K3" s="39"/>
    </row>
    <row r="4" spans="1:11" x14ac:dyDescent="0.25">
      <c r="A4" s="12">
        <v>1</v>
      </c>
      <c r="B4" s="22" t="s">
        <v>257</v>
      </c>
      <c r="C4" s="12">
        <v>78.524019764577304</v>
      </c>
      <c r="D4" s="12">
        <v>1</v>
      </c>
      <c r="E4" s="12">
        <v>2.2149595980000099</v>
      </c>
      <c r="F4" s="12">
        <v>1.31274366378784</v>
      </c>
      <c r="G4" s="12">
        <v>1</v>
      </c>
      <c r="H4" s="40"/>
      <c r="I4" s="41"/>
      <c r="J4" s="41"/>
      <c r="K4" s="42"/>
    </row>
    <row r="5" spans="1:11" x14ac:dyDescent="0.25">
      <c r="A5" s="12">
        <v>2</v>
      </c>
      <c r="B5" s="22" t="s">
        <v>258</v>
      </c>
      <c r="C5" s="12">
        <v>94.134616013332206</v>
      </c>
      <c r="D5" s="12">
        <v>1</v>
      </c>
      <c r="E5" s="12">
        <v>2.218973074</v>
      </c>
      <c r="F5" s="12">
        <v>1.28428983688355</v>
      </c>
      <c r="G5" s="12">
        <v>1</v>
      </c>
      <c r="H5" s="8"/>
      <c r="I5" s="8"/>
      <c r="J5" s="43" t="s">
        <v>7</v>
      </c>
      <c r="K5" s="33"/>
    </row>
    <row r="6" spans="1:11" x14ac:dyDescent="0.25">
      <c r="A6" s="12">
        <v>3</v>
      </c>
      <c r="B6" s="22" t="s">
        <v>259</v>
      </c>
      <c r="C6" s="12">
        <v>81.303818324297694</v>
      </c>
      <c r="D6" s="12">
        <v>1</v>
      </c>
      <c r="E6" s="12">
        <v>2.2403467159999999</v>
      </c>
      <c r="F6" s="12">
        <v>1.2819299697876001</v>
      </c>
      <c r="G6" s="12">
        <v>1</v>
      </c>
      <c r="H6" s="8"/>
      <c r="I6" s="8"/>
      <c r="J6" s="8" t="s">
        <v>10</v>
      </c>
      <c r="K6" s="8" t="s">
        <v>11</v>
      </c>
    </row>
    <row r="7" spans="1:11" x14ac:dyDescent="0.25">
      <c r="A7" s="12">
        <v>4</v>
      </c>
      <c r="B7" s="22" t="s">
        <v>260</v>
      </c>
      <c r="C7" s="12">
        <v>97.239736809596806</v>
      </c>
      <c r="D7" s="12">
        <v>1</v>
      </c>
      <c r="E7" s="12">
        <v>2.220845255</v>
      </c>
      <c r="F7" s="12">
        <v>1.2924892902374301</v>
      </c>
      <c r="G7" s="12">
        <v>1</v>
      </c>
      <c r="H7" s="34" t="s">
        <v>13</v>
      </c>
      <c r="I7" s="8" t="s">
        <v>10</v>
      </c>
      <c r="J7" s="10" t="s">
        <v>41</v>
      </c>
      <c r="K7" s="10" t="s">
        <v>37</v>
      </c>
    </row>
    <row r="8" spans="1:11" x14ac:dyDescent="0.25">
      <c r="A8" s="12">
        <v>5</v>
      </c>
      <c r="B8" s="22" t="s">
        <v>261</v>
      </c>
      <c r="C8" s="12">
        <v>98.083701515072903</v>
      </c>
      <c r="D8" s="12">
        <v>1</v>
      </c>
      <c r="E8" s="12">
        <v>2.216764543</v>
      </c>
      <c r="F8" s="12">
        <v>1.3005502223968499</v>
      </c>
      <c r="G8" s="12">
        <v>1</v>
      </c>
      <c r="H8" s="36"/>
      <c r="I8" s="8" t="s">
        <v>11</v>
      </c>
      <c r="J8" s="10" t="s">
        <v>18</v>
      </c>
      <c r="K8" s="10" t="s">
        <v>19</v>
      </c>
    </row>
    <row r="9" spans="1:11" x14ac:dyDescent="0.25">
      <c r="A9" s="12">
        <v>6</v>
      </c>
      <c r="B9" s="22" t="s">
        <v>262</v>
      </c>
      <c r="C9" s="12">
        <v>97.046556275614293</v>
      </c>
      <c r="D9" s="12">
        <v>1</v>
      </c>
      <c r="E9" s="12">
        <v>2.2160945380000001</v>
      </c>
      <c r="F9" s="12">
        <v>1.3040521144866899</v>
      </c>
      <c r="G9" s="12">
        <v>1</v>
      </c>
    </row>
    <row r="10" spans="1:11" x14ac:dyDescent="0.25">
      <c r="A10" s="12">
        <v>7</v>
      </c>
      <c r="B10" s="22" t="s">
        <v>263</v>
      </c>
      <c r="C10" s="12">
        <v>93.771476531085099</v>
      </c>
      <c r="D10" s="12">
        <v>1</v>
      </c>
      <c r="E10" s="12">
        <v>2.2160421979999998</v>
      </c>
      <c r="F10" s="12">
        <v>1.30878162384033</v>
      </c>
      <c r="G10" s="12">
        <v>1</v>
      </c>
    </row>
    <row r="11" spans="1:11" x14ac:dyDescent="0.25">
      <c r="A11" s="12">
        <v>8</v>
      </c>
      <c r="B11" s="22" t="s">
        <v>264</v>
      </c>
      <c r="C11" s="12">
        <v>93.725844897729402</v>
      </c>
      <c r="D11" s="12">
        <v>1</v>
      </c>
      <c r="E11" s="12">
        <v>2.2200950700000002</v>
      </c>
      <c r="F11" s="12">
        <v>1.2694954872131301</v>
      </c>
      <c r="G11" s="12">
        <v>1</v>
      </c>
    </row>
    <row r="12" spans="1:11" x14ac:dyDescent="0.25">
      <c r="A12" s="12">
        <v>9</v>
      </c>
      <c r="B12" s="22" t="s">
        <v>265</v>
      </c>
      <c r="C12" s="12">
        <v>92.701916535341695</v>
      </c>
      <c r="D12" s="12">
        <v>1</v>
      </c>
      <c r="E12" s="12">
        <v>2.2206894259999901</v>
      </c>
      <c r="F12" s="12">
        <v>1.29012703895569</v>
      </c>
      <c r="G12" s="12">
        <v>1</v>
      </c>
    </row>
    <row r="13" spans="1:11" x14ac:dyDescent="0.25">
      <c r="A13" s="12">
        <v>10</v>
      </c>
      <c r="B13" s="22" t="s">
        <v>266</v>
      </c>
      <c r="C13" s="12">
        <v>96.400856365264502</v>
      </c>
      <c r="D13" s="12">
        <v>1</v>
      </c>
      <c r="E13" s="12">
        <v>2.235574744</v>
      </c>
      <c r="F13" s="12">
        <v>1.3358900547027599</v>
      </c>
      <c r="G13" s="12">
        <v>1</v>
      </c>
    </row>
    <row r="14" spans="1:11" x14ac:dyDescent="0.25">
      <c r="A14" s="12">
        <v>11</v>
      </c>
      <c r="B14" s="22" t="s">
        <v>267</v>
      </c>
      <c r="C14" s="12">
        <v>66.308721287694397</v>
      </c>
      <c r="D14" s="12">
        <v>1</v>
      </c>
      <c r="E14" s="12">
        <v>2.2203344849999902</v>
      </c>
      <c r="F14" s="12">
        <v>1.29133296012878</v>
      </c>
      <c r="G14" s="12">
        <v>1</v>
      </c>
    </row>
    <row r="15" spans="1:11" x14ac:dyDescent="0.25">
      <c r="A15" s="12">
        <v>12</v>
      </c>
      <c r="B15" s="22" t="s">
        <v>268</v>
      </c>
      <c r="C15" s="12">
        <v>97.514118136240796</v>
      </c>
      <c r="D15" s="12">
        <v>1</v>
      </c>
      <c r="E15" s="12">
        <v>2.2283462940000001</v>
      </c>
      <c r="F15" s="12">
        <v>1.33533883094788</v>
      </c>
      <c r="G15" s="12">
        <v>1</v>
      </c>
    </row>
    <row r="16" spans="1:11" x14ac:dyDescent="0.25">
      <c r="A16" s="12">
        <v>13</v>
      </c>
      <c r="B16" s="22" t="s">
        <v>269</v>
      </c>
      <c r="C16" s="12">
        <v>98.341543339952594</v>
      </c>
      <c r="D16" s="12">
        <v>1</v>
      </c>
      <c r="E16" s="12">
        <v>2.212635267</v>
      </c>
      <c r="F16" s="12">
        <v>1.2820513248443599</v>
      </c>
      <c r="G16" s="12">
        <v>1</v>
      </c>
    </row>
    <row r="17" spans="1:7" x14ac:dyDescent="0.25">
      <c r="A17" s="12">
        <v>14</v>
      </c>
      <c r="B17" s="22" t="s">
        <v>270</v>
      </c>
      <c r="C17" s="12">
        <v>97.212126736349703</v>
      </c>
      <c r="D17" s="12">
        <v>1</v>
      </c>
      <c r="E17" s="12">
        <v>2.2269774089999999</v>
      </c>
      <c r="F17" s="12">
        <v>1.43176198005676</v>
      </c>
      <c r="G17" s="12">
        <v>1</v>
      </c>
    </row>
    <row r="19" spans="1:7" x14ac:dyDescent="0.25">
      <c r="E19" s="17">
        <f t="shared" ref="E19:F19" si="0">AVERAGE(E4:E17)</f>
        <v>2.2220484726428564</v>
      </c>
      <c r="F19" s="17">
        <f t="shared" si="0"/>
        <v>1.3086310284478322</v>
      </c>
    </row>
    <row r="21" spans="1:7" x14ac:dyDescent="0.25">
      <c r="F21" s="17">
        <f>SUM(E19,F19)</f>
        <v>3.5306795010906886</v>
      </c>
    </row>
  </sheetData>
  <mergeCells count="4">
    <mergeCell ref="A1:E1"/>
    <mergeCell ref="H3:K4"/>
    <mergeCell ref="J5:K5"/>
    <mergeCell ref="H7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Person</vt:lpstr>
      <vt:lpstr>Gun</vt:lpstr>
      <vt:lpstr>Pet</vt:lpstr>
      <vt:lpstr>Car</vt:lpstr>
      <vt:lpstr>Package</vt:lpstr>
      <vt:lpstr>Ambulance</vt:lpstr>
      <vt:lpstr>FireTruck</vt:lpstr>
      <vt:lpstr>DHL</vt:lpstr>
      <vt:lpstr>FedEx</vt:lpstr>
      <vt:lpstr>USPS</vt:lpstr>
      <vt:lpstr>Amazon Prime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Arya Shailesh Dinkarbhai</cp:lastModifiedBy>
  <dcterms:modified xsi:type="dcterms:W3CDTF">2022-03-09T11:41:35Z</dcterms:modified>
</cp:coreProperties>
</file>