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212D730A-F4E6-1B4C-83A1-D1FEE1A4BD36}" xr6:coauthVersionLast="47" xr6:coauthVersionMax="47" xr10:uidLastSave="{00000000-0000-0000-0000-000000000000}"/>
  <bookViews>
    <workbookView xWindow="0" yWindow="760" windowWidth="25320" windowHeight="15640" xr2:uid="{00000000-000D-0000-FFFF-FFFF00000000}"/>
  </bookViews>
  <sheets>
    <sheet name="CA_I405_bottleneck_13.74_06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4" i="1" l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52" i="1"/>
  <c r="L1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J272" i="1"/>
  <c r="K272" i="1" s="1"/>
  <c r="H272" i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K262" i="1"/>
  <c r="G262" i="1"/>
  <c r="H262" i="1" s="1"/>
  <c r="J262" i="1" s="1"/>
  <c r="D262" i="1"/>
  <c r="G261" i="1"/>
  <c r="H261" i="1" s="1"/>
  <c r="J261" i="1" s="1"/>
  <c r="K261" i="1" s="1"/>
  <c r="D261" i="1"/>
  <c r="J260" i="1"/>
  <c r="K260" i="1" s="1"/>
  <c r="H260" i="1"/>
  <c r="G260" i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J252" i="1"/>
  <c r="K252" i="1" s="1"/>
  <c r="H252" i="1"/>
  <c r="G252" i="1"/>
  <c r="D252" i="1"/>
  <c r="J251" i="1"/>
  <c r="K251" i="1" s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J244" i="1"/>
  <c r="K244" i="1" s="1"/>
  <c r="H244" i="1"/>
  <c r="G244" i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J236" i="1"/>
  <c r="K236" i="1" s="1"/>
  <c r="H236" i="1"/>
  <c r="G236" i="1"/>
  <c r="D236" i="1"/>
  <c r="J235" i="1"/>
  <c r="K235" i="1" s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J232" i="1"/>
  <c r="K232" i="1" s="1"/>
  <c r="H232" i="1"/>
  <c r="G232" i="1"/>
  <c r="D232" i="1"/>
  <c r="H231" i="1"/>
  <c r="J231" i="1" s="1"/>
  <c r="K231" i="1" s="1"/>
  <c r="G231" i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J228" i="1"/>
  <c r="K228" i="1" s="1"/>
  <c r="H228" i="1"/>
  <c r="G228" i="1"/>
  <c r="D228" i="1"/>
  <c r="J227" i="1"/>
  <c r="K227" i="1" s="1"/>
  <c r="H227" i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J220" i="1"/>
  <c r="K220" i="1" s="1"/>
  <c r="H220" i="1"/>
  <c r="G220" i="1"/>
  <c r="D220" i="1"/>
  <c r="J219" i="1"/>
  <c r="K219" i="1" s="1"/>
  <c r="H219" i="1"/>
  <c r="G219" i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J212" i="1"/>
  <c r="K212" i="1" s="1"/>
  <c r="H212" i="1"/>
  <c r="G212" i="1"/>
  <c r="D212" i="1"/>
  <c r="J211" i="1"/>
  <c r="K211" i="1" s="1"/>
  <c r="H211" i="1"/>
  <c r="G211" i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J208" i="1"/>
  <c r="K208" i="1" s="1"/>
  <c r="H208" i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J204" i="1"/>
  <c r="K204" i="1" s="1"/>
  <c r="H204" i="1"/>
  <c r="G204" i="1"/>
  <c r="D204" i="1"/>
  <c r="J203" i="1"/>
  <c r="K203" i="1" s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J200" i="1"/>
  <c r="K200" i="1" s="1"/>
  <c r="H200" i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J196" i="1"/>
  <c r="K196" i="1" s="1"/>
  <c r="H196" i="1"/>
  <c r="G196" i="1"/>
  <c r="D196" i="1"/>
  <c r="J195" i="1"/>
  <c r="K195" i="1" s="1"/>
  <c r="H195" i="1"/>
  <c r="G195" i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J188" i="1"/>
  <c r="K188" i="1" s="1"/>
  <c r="H188" i="1"/>
  <c r="G188" i="1"/>
  <c r="D188" i="1"/>
  <c r="J187" i="1"/>
  <c r="K187" i="1" s="1"/>
  <c r="H187" i="1"/>
  <c r="G187" i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J184" i="1"/>
  <c r="K184" i="1" s="1"/>
  <c r="H184" i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J180" i="1"/>
  <c r="K180" i="1" s="1"/>
  <c r="H180" i="1"/>
  <c r="G180" i="1"/>
  <c r="D180" i="1"/>
  <c r="J179" i="1"/>
  <c r="K179" i="1" s="1"/>
  <c r="H179" i="1"/>
  <c r="G179" i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J172" i="1"/>
  <c r="K172" i="1" s="1"/>
  <c r="H172" i="1"/>
  <c r="G172" i="1"/>
  <c r="D172" i="1"/>
  <c r="J171" i="1"/>
  <c r="K171" i="1" s="1"/>
  <c r="H171" i="1"/>
  <c r="G171" i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J168" i="1"/>
  <c r="K168" i="1" s="1"/>
  <c r="H168" i="1"/>
  <c r="G168" i="1"/>
  <c r="D168" i="1"/>
  <c r="H167" i="1"/>
  <c r="J167" i="1" s="1"/>
  <c r="K167" i="1" s="1"/>
  <c r="G167" i="1"/>
  <c r="D167" i="1"/>
  <c r="K166" i="1"/>
  <c r="G166" i="1"/>
  <c r="H166" i="1" s="1"/>
  <c r="J166" i="1" s="1"/>
  <c r="D166" i="1"/>
  <c r="G165" i="1"/>
  <c r="H165" i="1" s="1"/>
  <c r="J165" i="1" s="1"/>
  <c r="K165" i="1" s="1"/>
  <c r="D165" i="1"/>
  <c r="J164" i="1"/>
  <c r="K164" i="1" s="1"/>
  <c r="H164" i="1"/>
  <c r="G164" i="1"/>
  <c r="D164" i="1"/>
  <c r="J163" i="1"/>
  <c r="K163" i="1" s="1"/>
  <c r="H163" i="1"/>
  <c r="G163" i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J160" i="1"/>
  <c r="K160" i="1" s="1"/>
  <c r="H160" i="1"/>
  <c r="G160" i="1"/>
  <c r="D160" i="1"/>
  <c r="H159" i="1"/>
  <c r="J159" i="1" s="1"/>
  <c r="K159" i="1" s="1"/>
  <c r="G159" i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J156" i="1"/>
  <c r="K156" i="1" s="1"/>
  <c r="H156" i="1"/>
  <c r="G156" i="1"/>
  <c r="D156" i="1"/>
  <c r="J155" i="1"/>
  <c r="K155" i="1" s="1"/>
  <c r="H155" i="1"/>
  <c r="G155" i="1"/>
  <c r="D155" i="1"/>
  <c r="G154" i="1"/>
  <c r="D154" i="1"/>
  <c r="J153" i="1"/>
  <c r="K153" i="1" s="1"/>
  <c r="H153" i="1"/>
  <c r="G153" i="1"/>
  <c r="D153" i="1"/>
  <c r="G152" i="1"/>
  <c r="H152" i="1" s="1"/>
  <c r="J152" i="1" s="1"/>
  <c r="K152" i="1" s="1"/>
  <c r="D152" i="1"/>
  <c r="H151" i="1"/>
  <c r="J151" i="1" s="1"/>
  <c r="K151" i="1" s="1"/>
  <c r="G151" i="1"/>
  <c r="D151" i="1"/>
  <c r="G150" i="1"/>
  <c r="H150" i="1" s="1"/>
  <c r="J150" i="1" s="1"/>
  <c r="K150" i="1" s="1"/>
  <c r="D150" i="1"/>
  <c r="J149" i="1"/>
  <c r="K149" i="1" s="1"/>
  <c r="G149" i="1"/>
  <c r="H149" i="1" s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J146" i="1"/>
  <c r="K146" i="1" s="1"/>
  <c r="H146" i="1"/>
  <c r="G146" i="1"/>
  <c r="D146" i="1"/>
  <c r="H145" i="1"/>
  <c r="J145" i="1" s="1"/>
  <c r="K145" i="1" s="1"/>
  <c r="G145" i="1"/>
  <c r="D145" i="1"/>
  <c r="K144" i="1"/>
  <c r="G144" i="1"/>
  <c r="H144" i="1" s="1"/>
  <c r="J144" i="1" s="1"/>
  <c r="D144" i="1"/>
  <c r="G143" i="1"/>
  <c r="H143" i="1" s="1"/>
  <c r="J143" i="1" s="1"/>
  <c r="D143" i="1"/>
  <c r="G142" i="1"/>
  <c r="H142" i="1" s="1"/>
  <c r="J142" i="1" s="1"/>
  <c r="D142" i="1"/>
  <c r="J141" i="1"/>
  <c r="G141" i="1"/>
  <c r="H141" i="1" s="1"/>
  <c r="D141" i="1"/>
  <c r="G140" i="1"/>
  <c r="H140" i="1" s="1"/>
  <c r="J140" i="1" s="1"/>
  <c r="K140" i="1" s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K137" i="1"/>
  <c r="G137" i="1"/>
  <c r="H137" i="1" s="1"/>
  <c r="J137" i="1" s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J133" i="1"/>
  <c r="K133" i="1" s="1"/>
  <c r="G133" i="1"/>
  <c r="H133" i="1" s="1"/>
  <c r="D133" i="1"/>
  <c r="H132" i="1"/>
  <c r="J132" i="1" s="1"/>
  <c r="K132" i="1" s="1"/>
  <c r="G132" i="1"/>
  <c r="D132" i="1"/>
  <c r="J131" i="1"/>
  <c r="K131" i="1" s="1"/>
  <c r="H131" i="1"/>
  <c r="G131" i="1"/>
  <c r="D131" i="1"/>
  <c r="J130" i="1"/>
  <c r="K130" i="1" s="1"/>
  <c r="H130" i="1"/>
  <c r="G130" i="1"/>
  <c r="D130" i="1"/>
  <c r="G129" i="1"/>
  <c r="H129" i="1" s="1"/>
  <c r="J129" i="1" s="1"/>
  <c r="K129" i="1" s="1"/>
  <c r="D129" i="1"/>
  <c r="H128" i="1"/>
  <c r="J128" i="1" s="1"/>
  <c r="K128" i="1" s="1"/>
  <c r="G128" i="1"/>
  <c r="D128" i="1"/>
  <c r="G127" i="1"/>
  <c r="H127" i="1" s="1"/>
  <c r="J127" i="1" s="1"/>
  <c r="K127" i="1" s="1"/>
  <c r="D127" i="1"/>
  <c r="J126" i="1"/>
  <c r="K126" i="1" s="1"/>
  <c r="G126" i="1"/>
  <c r="H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K121" i="1"/>
  <c r="G121" i="1"/>
  <c r="H121" i="1" s="1"/>
  <c r="J121" i="1" s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J117" i="1"/>
  <c r="K117" i="1" s="1"/>
  <c r="G117" i="1"/>
  <c r="H117" i="1" s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K114" i="1"/>
  <c r="J114" i="1"/>
  <c r="H114" i="1"/>
  <c r="G114" i="1"/>
  <c r="D114" i="1"/>
  <c r="G113" i="1"/>
  <c r="H113" i="1" s="1"/>
  <c r="J113" i="1" s="1"/>
  <c r="K113" i="1" s="1"/>
  <c r="D113" i="1"/>
  <c r="K112" i="1"/>
  <c r="H112" i="1"/>
  <c r="J112" i="1" s="1"/>
  <c r="G112" i="1"/>
  <c r="D112" i="1"/>
  <c r="G111" i="1"/>
  <c r="H111" i="1" s="1"/>
  <c r="J111" i="1" s="1"/>
  <c r="K111" i="1" s="1"/>
  <c r="D111" i="1"/>
  <c r="J110" i="1"/>
  <c r="H110" i="1"/>
  <c r="G110" i="1"/>
  <c r="D110" i="1"/>
  <c r="G109" i="1"/>
  <c r="H109" i="1" s="1"/>
  <c r="J109" i="1" s="1"/>
  <c r="D109" i="1"/>
  <c r="J108" i="1"/>
  <c r="H108" i="1"/>
  <c r="G108" i="1"/>
  <c r="D108" i="1"/>
  <c r="G107" i="1"/>
  <c r="H107" i="1" s="1"/>
  <c r="J107" i="1" s="1"/>
  <c r="D107" i="1"/>
  <c r="J106" i="1"/>
  <c r="H106" i="1"/>
  <c r="G106" i="1"/>
  <c r="D106" i="1"/>
  <c r="G105" i="1"/>
  <c r="H105" i="1" s="1"/>
  <c r="J105" i="1" s="1"/>
  <c r="D105" i="1"/>
  <c r="J104" i="1"/>
  <c r="H104" i="1"/>
  <c r="G104" i="1"/>
  <c r="D104" i="1"/>
  <c r="G103" i="1"/>
  <c r="H103" i="1" s="1"/>
  <c r="J103" i="1" s="1"/>
  <c r="D103" i="1"/>
  <c r="J102" i="1"/>
  <c r="H102" i="1"/>
  <c r="G102" i="1"/>
  <c r="D102" i="1"/>
  <c r="G101" i="1"/>
  <c r="H101" i="1" s="1"/>
  <c r="J101" i="1" s="1"/>
  <c r="D101" i="1"/>
  <c r="J100" i="1"/>
  <c r="H100" i="1"/>
  <c r="G100" i="1"/>
  <c r="D100" i="1"/>
  <c r="G99" i="1"/>
  <c r="H99" i="1" s="1"/>
  <c r="J99" i="1" s="1"/>
  <c r="D99" i="1"/>
  <c r="K98" i="1"/>
  <c r="J98" i="1"/>
  <c r="H98" i="1"/>
  <c r="G98" i="1"/>
  <c r="D98" i="1"/>
  <c r="J97" i="1"/>
  <c r="K97" i="1" s="1"/>
  <c r="G97" i="1"/>
  <c r="H97" i="1" s="1"/>
  <c r="D97" i="1"/>
  <c r="H96" i="1"/>
  <c r="J96" i="1" s="1"/>
  <c r="K96" i="1" s="1"/>
  <c r="G96" i="1"/>
  <c r="D96" i="1"/>
  <c r="H95" i="1"/>
  <c r="J95" i="1" s="1"/>
  <c r="K95" i="1" s="1"/>
  <c r="G95" i="1"/>
  <c r="D95" i="1"/>
  <c r="K94" i="1"/>
  <c r="J94" i="1"/>
  <c r="H94" i="1"/>
  <c r="G94" i="1"/>
  <c r="D94" i="1"/>
  <c r="G93" i="1"/>
  <c r="H93" i="1" s="1"/>
  <c r="J93" i="1" s="1"/>
  <c r="K93" i="1" s="1"/>
  <c r="D93" i="1"/>
  <c r="K92" i="1"/>
  <c r="H92" i="1"/>
  <c r="J92" i="1" s="1"/>
  <c r="G92" i="1"/>
  <c r="D92" i="1"/>
  <c r="G91" i="1"/>
  <c r="H91" i="1" s="1"/>
  <c r="J91" i="1" s="1"/>
  <c r="K91" i="1" s="1"/>
  <c r="D91" i="1"/>
  <c r="K90" i="1"/>
  <c r="J90" i="1"/>
  <c r="H90" i="1"/>
  <c r="G90" i="1"/>
  <c r="D90" i="1"/>
  <c r="J89" i="1"/>
  <c r="K89" i="1" s="1"/>
  <c r="G89" i="1"/>
  <c r="H89" i="1" s="1"/>
  <c r="D89" i="1"/>
  <c r="H88" i="1"/>
  <c r="J88" i="1" s="1"/>
  <c r="K88" i="1" s="1"/>
  <c r="G88" i="1"/>
  <c r="D88" i="1"/>
  <c r="H87" i="1"/>
  <c r="J87" i="1" s="1"/>
  <c r="K87" i="1" s="1"/>
  <c r="G87" i="1"/>
  <c r="D87" i="1"/>
  <c r="K86" i="1"/>
  <c r="J86" i="1"/>
  <c r="H86" i="1"/>
  <c r="G86" i="1"/>
  <c r="D86" i="1"/>
  <c r="J85" i="1"/>
  <c r="K85" i="1" s="1"/>
  <c r="G85" i="1"/>
  <c r="H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H80" i="1"/>
  <c r="J80" i="1" s="1"/>
  <c r="K80" i="1" s="1"/>
  <c r="G80" i="1"/>
  <c r="D80" i="1"/>
  <c r="G79" i="1"/>
  <c r="H79" i="1" s="1"/>
  <c r="J79" i="1" s="1"/>
  <c r="K79" i="1" s="1"/>
  <c r="D79" i="1"/>
  <c r="J78" i="1"/>
  <c r="K78" i="1" s="1"/>
  <c r="H78" i="1"/>
  <c r="G78" i="1"/>
  <c r="D78" i="1"/>
  <c r="J77" i="1"/>
  <c r="K77" i="1" s="1"/>
  <c r="H77" i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J73" i="1"/>
  <c r="K73" i="1" s="1"/>
  <c r="G73" i="1"/>
  <c r="H73" i="1" s="1"/>
  <c r="D73" i="1"/>
  <c r="H72" i="1"/>
  <c r="J72" i="1" s="1"/>
  <c r="K72" i="1" s="1"/>
  <c r="G72" i="1"/>
  <c r="D72" i="1"/>
  <c r="G71" i="1"/>
  <c r="H71" i="1" s="1"/>
  <c r="J71" i="1" s="1"/>
  <c r="K71" i="1" s="1"/>
  <c r="D71" i="1"/>
  <c r="J70" i="1"/>
  <c r="K70" i="1" s="1"/>
  <c r="H70" i="1"/>
  <c r="G70" i="1"/>
  <c r="D70" i="1"/>
  <c r="H69" i="1"/>
  <c r="J69" i="1" s="1"/>
  <c r="K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J66" i="1"/>
  <c r="K66" i="1" s="1"/>
  <c r="H66" i="1"/>
  <c r="G66" i="1"/>
  <c r="D66" i="1"/>
  <c r="J65" i="1"/>
  <c r="K65" i="1" s="1"/>
  <c r="G65" i="1"/>
  <c r="H65" i="1" s="1"/>
  <c r="D65" i="1"/>
  <c r="G64" i="1"/>
  <c r="H64" i="1" s="1"/>
  <c r="J64" i="1" s="1"/>
  <c r="K64" i="1" s="1"/>
  <c r="D64" i="1"/>
  <c r="J63" i="1"/>
  <c r="K63" i="1" s="1"/>
  <c r="H63" i="1"/>
  <c r="G63" i="1"/>
  <c r="D63" i="1"/>
  <c r="H62" i="1"/>
  <c r="J62" i="1" s="1"/>
  <c r="K62" i="1" s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J58" i="1"/>
  <c r="K58" i="1" s="1"/>
  <c r="H58" i="1"/>
  <c r="G58" i="1"/>
  <c r="D58" i="1"/>
  <c r="G57" i="1"/>
  <c r="H57" i="1" s="1"/>
  <c r="J57" i="1" s="1"/>
  <c r="K57" i="1" s="1"/>
  <c r="D57" i="1"/>
  <c r="K56" i="1"/>
  <c r="G56" i="1"/>
  <c r="H56" i="1" s="1"/>
  <c r="J56" i="1" s="1"/>
  <c r="D56" i="1"/>
  <c r="H55" i="1"/>
  <c r="J55" i="1" s="1"/>
  <c r="K55" i="1" s="1"/>
  <c r="G55" i="1"/>
  <c r="D55" i="1"/>
  <c r="H54" i="1"/>
  <c r="J54" i="1" s="1"/>
  <c r="K54" i="1" s="1"/>
  <c r="G54" i="1"/>
  <c r="D54" i="1"/>
  <c r="H53" i="1"/>
  <c r="J53" i="1" s="1"/>
  <c r="K53" i="1" s="1"/>
  <c r="G53" i="1"/>
  <c r="D53" i="1"/>
  <c r="G52" i="1"/>
  <c r="H52" i="1" s="1"/>
  <c r="J52" i="1" s="1"/>
  <c r="K52" i="1" s="1"/>
  <c r="D52" i="1"/>
  <c r="J51" i="1"/>
  <c r="K51" i="1" s="1"/>
  <c r="H51" i="1"/>
  <c r="G51" i="1"/>
  <c r="D51" i="1"/>
  <c r="H50" i="1"/>
  <c r="J50" i="1" s="1"/>
  <c r="K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J43" i="1"/>
  <c r="K43" i="1" s="1"/>
  <c r="H43" i="1"/>
  <c r="G43" i="1"/>
  <c r="D43" i="1"/>
  <c r="H42" i="1"/>
  <c r="J42" i="1" s="1"/>
  <c r="K42" i="1" s="1"/>
  <c r="G42" i="1"/>
  <c r="D42" i="1"/>
  <c r="G41" i="1"/>
  <c r="H41" i="1" s="1"/>
  <c r="J41" i="1" s="1"/>
  <c r="K41" i="1" s="1"/>
  <c r="D41" i="1"/>
  <c r="H40" i="1"/>
  <c r="J40" i="1" s="1"/>
  <c r="K40" i="1" s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J35" i="1"/>
  <c r="K35" i="1" s="1"/>
  <c r="H35" i="1"/>
  <c r="G35" i="1"/>
  <c r="D35" i="1"/>
  <c r="H34" i="1"/>
  <c r="J34" i="1" s="1"/>
  <c r="K34" i="1" s="1"/>
  <c r="G34" i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K30" i="1"/>
  <c r="G30" i="1"/>
  <c r="H30" i="1" s="1"/>
  <c r="J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J27" i="1"/>
  <c r="K27" i="1" s="1"/>
  <c r="H27" i="1"/>
  <c r="G27" i="1"/>
  <c r="D27" i="1"/>
  <c r="H26" i="1"/>
  <c r="J26" i="1" s="1"/>
  <c r="K26" i="1" s="1"/>
  <c r="G26" i="1"/>
  <c r="D26" i="1"/>
  <c r="H25" i="1"/>
  <c r="J25" i="1" s="1"/>
  <c r="K25" i="1" s="1"/>
  <c r="G25" i="1"/>
  <c r="D25" i="1"/>
  <c r="H24" i="1"/>
  <c r="J24" i="1" s="1"/>
  <c r="K24" i="1" s="1"/>
  <c r="G24" i="1"/>
  <c r="D24" i="1"/>
  <c r="H23" i="1"/>
  <c r="J23" i="1" s="1"/>
  <c r="K23" i="1" s="1"/>
  <c r="G23" i="1"/>
  <c r="D23" i="1"/>
  <c r="K22" i="1"/>
  <c r="G22" i="1"/>
  <c r="H22" i="1" s="1"/>
  <c r="J22" i="1" s="1"/>
  <c r="D22" i="1"/>
  <c r="G21" i="1"/>
  <c r="H21" i="1" s="1"/>
  <c r="J21" i="1" s="1"/>
  <c r="K21" i="1" s="1"/>
  <c r="D21" i="1"/>
  <c r="J20" i="1"/>
  <c r="K20" i="1" s="1"/>
  <c r="H20" i="1"/>
  <c r="G20" i="1"/>
  <c r="D20" i="1"/>
  <c r="J19" i="1"/>
  <c r="K19" i="1" s="1"/>
  <c r="H19" i="1"/>
  <c r="G19" i="1"/>
  <c r="D19" i="1"/>
  <c r="K18" i="1"/>
  <c r="J18" i="1"/>
  <c r="H18" i="1"/>
  <c r="G18" i="1"/>
  <c r="D18" i="1"/>
  <c r="G17" i="1"/>
  <c r="H17" i="1" s="1"/>
  <c r="J17" i="1" s="1"/>
  <c r="K17" i="1" s="1"/>
  <c r="D17" i="1"/>
  <c r="K16" i="1"/>
  <c r="H16" i="1"/>
  <c r="J16" i="1" s="1"/>
  <c r="G16" i="1"/>
  <c r="D16" i="1"/>
  <c r="H15" i="1"/>
  <c r="J15" i="1" s="1"/>
  <c r="K15" i="1" s="1"/>
  <c r="G15" i="1"/>
  <c r="D15" i="1"/>
  <c r="K14" i="1"/>
  <c r="G14" i="1"/>
  <c r="H14" i="1" s="1"/>
  <c r="J14" i="1" s="1"/>
  <c r="D14" i="1"/>
  <c r="G13" i="1"/>
  <c r="H13" i="1" s="1"/>
  <c r="J13" i="1" s="1"/>
  <c r="K13" i="1" s="1"/>
  <c r="D13" i="1"/>
  <c r="J12" i="1"/>
  <c r="K12" i="1" s="1"/>
  <c r="H12" i="1"/>
  <c r="G12" i="1"/>
  <c r="D12" i="1"/>
  <c r="J11" i="1"/>
  <c r="K11" i="1" s="1"/>
  <c r="H11" i="1"/>
  <c r="G11" i="1"/>
  <c r="D11" i="1"/>
  <c r="K10" i="1"/>
  <c r="J10" i="1"/>
  <c r="H10" i="1"/>
  <c r="G10" i="1"/>
  <c r="D10" i="1"/>
  <c r="G9" i="1"/>
  <c r="H9" i="1" s="1"/>
  <c r="J9" i="1" s="1"/>
  <c r="K9" i="1" s="1"/>
  <c r="D9" i="1"/>
  <c r="K8" i="1"/>
  <c r="H8" i="1"/>
  <c r="J8" i="1" s="1"/>
  <c r="G8" i="1"/>
  <c r="D8" i="1"/>
  <c r="H7" i="1"/>
  <c r="J7" i="1" s="1"/>
  <c r="K7" i="1" s="1"/>
  <c r="G7" i="1"/>
  <c r="D7" i="1"/>
  <c r="K6" i="1"/>
  <c r="G6" i="1"/>
  <c r="H6" i="1" s="1"/>
  <c r="J6" i="1" s="1"/>
  <c r="D6" i="1"/>
  <c r="G5" i="1"/>
  <c r="H5" i="1" s="1"/>
  <c r="J5" i="1" s="1"/>
  <c r="K5" i="1" s="1"/>
  <c r="D5" i="1"/>
  <c r="J4" i="1"/>
  <c r="K4" i="1" s="1"/>
  <c r="H4" i="1"/>
  <c r="G4" i="1"/>
  <c r="D4" i="1"/>
  <c r="J3" i="1"/>
  <c r="K3" i="1" s="1"/>
  <c r="H3" i="1"/>
  <c r="G3" i="1"/>
  <c r="D3" i="1"/>
  <c r="K2" i="1"/>
  <c r="J2" i="1"/>
  <c r="H2" i="1"/>
  <c r="G2" i="1"/>
  <c r="D2" i="1"/>
  <c r="H154" i="1" l="1"/>
  <c r="J154" i="1" s="1"/>
  <c r="K154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<sst xmlns="http://schemas.openxmlformats.org/spreadsheetml/2006/main" count="12" uniqueCount="12">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</sst>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4" activePane="bottomLeft" state="frozen"/>
      <selection pane="bottomLeft" activeCell="M152" sqref="M152:M153"/>
    </sheetView>
  </sheetViews>
  <sheetFormatPr baseColWidth="10" defaultColWidth="8.83203125" defaultRowHeight="15" x14ac:dyDescent="0.2"/>
  <cols>
    <col min="1" max="1" width="12.332031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42901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138</v>
      </c>
      <c r="G2">
        <f t="shared" ref="G2:G65" si="1">F2/4</f>
        <v>34.5</v>
      </c>
      <c r="H2">
        <f t="shared" ref="H2:H65" si="2">G2*12</f>
        <v>414</v>
      </c>
      <c r="I2">
        <v>67.5</v>
      </c>
      <c r="J2">
        <f t="shared" ref="J2:J65" si="3">H2/I2</f>
        <v>6.1333333333333337</v>
      </c>
      <c r="K2">
        <f t="shared" ref="K2:K33" si="4">MAX(0,J2-32)</f>
        <v>0</v>
      </c>
      <c r="L2">
        <f>(0.23/I2)*60</f>
        <v>0.20444444444444446</v>
      </c>
    </row>
    <row r="3" spans="1:12" x14ac:dyDescent="0.2">
      <c r="A3" s="1">
        <v>42901.003472222219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121</v>
      </c>
      <c r="G3">
        <f t="shared" si="1"/>
        <v>30.25</v>
      </c>
      <c r="H3">
        <f t="shared" si="2"/>
        <v>363</v>
      </c>
      <c r="I3">
        <v>67.7</v>
      </c>
      <c r="J3">
        <f t="shared" si="3"/>
        <v>5.3618906942392908</v>
      </c>
      <c r="K3">
        <f t="shared" si="4"/>
        <v>0</v>
      </c>
      <c r="L3">
        <f t="shared" ref="L3:L66" si="5">(0.23/I3)*60</f>
        <v>0.20384047267355981</v>
      </c>
    </row>
    <row r="4" spans="1:12" x14ac:dyDescent="0.2">
      <c r="A4" s="1">
        <v>42901.006944444453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107</v>
      </c>
      <c r="G4">
        <f t="shared" si="1"/>
        <v>26.75</v>
      </c>
      <c r="H4">
        <f t="shared" si="2"/>
        <v>321</v>
      </c>
      <c r="I4">
        <v>67.3</v>
      </c>
      <c r="J4">
        <f t="shared" si="3"/>
        <v>4.7696879643387815</v>
      </c>
      <c r="K4">
        <f t="shared" si="4"/>
        <v>0</v>
      </c>
      <c r="L4">
        <f t="shared" si="5"/>
        <v>0.20505200594353643</v>
      </c>
    </row>
    <row r="5" spans="1:12" x14ac:dyDescent="0.2">
      <c r="A5" s="1">
        <v>42901.010416666657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131</v>
      </c>
      <c r="G5">
        <f t="shared" si="1"/>
        <v>32.75</v>
      </c>
      <c r="H5">
        <f t="shared" si="2"/>
        <v>393</v>
      </c>
      <c r="I5">
        <v>66.099999999999994</v>
      </c>
      <c r="J5">
        <f t="shared" si="3"/>
        <v>5.9455370650529504</v>
      </c>
      <c r="K5">
        <f t="shared" si="4"/>
        <v>0</v>
      </c>
      <c r="L5">
        <f t="shared" si="5"/>
        <v>0.20877458396369142</v>
      </c>
    </row>
    <row r="6" spans="1:12" x14ac:dyDescent="0.2">
      <c r="A6" s="1">
        <v>42901.013888888891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127</v>
      </c>
      <c r="G6">
        <f t="shared" si="1"/>
        <v>31.75</v>
      </c>
      <c r="H6">
        <f t="shared" si="2"/>
        <v>381</v>
      </c>
      <c r="I6">
        <v>67.7</v>
      </c>
      <c r="J6">
        <f t="shared" si="3"/>
        <v>5.6277695716395861</v>
      </c>
      <c r="K6">
        <f t="shared" si="4"/>
        <v>0</v>
      </c>
      <c r="L6">
        <f t="shared" si="5"/>
        <v>0.20384047267355981</v>
      </c>
    </row>
    <row r="7" spans="1:12" x14ac:dyDescent="0.2">
      <c r="A7" s="1">
        <v>42901.017361111109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108</v>
      </c>
      <c r="G7">
        <f t="shared" si="1"/>
        <v>27</v>
      </c>
      <c r="H7">
        <f t="shared" si="2"/>
        <v>324</v>
      </c>
      <c r="I7">
        <v>67</v>
      </c>
      <c r="J7">
        <f t="shared" si="3"/>
        <v>4.8358208955223878</v>
      </c>
      <c r="K7">
        <f t="shared" si="4"/>
        <v>0</v>
      </c>
      <c r="L7">
        <f t="shared" si="5"/>
        <v>0.20597014925373136</v>
      </c>
    </row>
    <row r="8" spans="1:12" x14ac:dyDescent="0.2">
      <c r="A8" s="1">
        <v>42901.020833333343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102</v>
      </c>
      <c r="G8">
        <f t="shared" si="1"/>
        <v>25.5</v>
      </c>
      <c r="H8">
        <f t="shared" si="2"/>
        <v>306</v>
      </c>
      <c r="I8">
        <v>65.599999999999994</v>
      </c>
      <c r="J8">
        <f t="shared" si="3"/>
        <v>4.6646341463414638</v>
      </c>
      <c r="K8">
        <f t="shared" si="4"/>
        <v>0</v>
      </c>
      <c r="L8">
        <f t="shared" si="5"/>
        <v>0.21036585365853661</v>
      </c>
    </row>
    <row r="9" spans="1:12" x14ac:dyDescent="0.2">
      <c r="A9" s="1">
        <v>42901.024305555547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107</v>
      </c>
      <c r="G9">
        <f t="shared" si="1"/>
        <v>26.75</v>
      </c>
      <c r="H9">
        <f t="shared" si="2"/>
        <v>321</v>
      </c>
      <c r="I9">
        <v>66.5</v>
      </c>
      <c r="J9">
        <f t="shared" si="3"/>
        <v>4.8270676691729326</v>
      </c>
      <c r="K9">
        <f t="shared" si="4"/>
        <v>0</v>
      </c>
      <c r="L9">
        <f t="shared" si="5"/>
        <v>0.20751879699248121</v>
      </c>
    </row>
    <row r="10" spans="1:12" x14ac:dyDescent="0.2">
      <c r="A10" s="1">
        <v>42901.027777777781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105</v>
      </c>
      <c r="G10">
        <f t="shared" si="1"/>
        <v>26.25</v>
      </c>
      <c r="H10">
        <f t="shared" si="2"/>
        <v>315</v>
      </c>
      <c r="I10">
        <v>65.5</v>
      </c>
      <c r="J10">
        <f t="shared" si="3"/>
        <v>4.8091603053435117</v>
      </c>
      <c r="K10">
        <f t="shared" si="4"/>
        <v>0</v>
      </c>
      <c r="L10">
        <f t="shared" si="5"/>
        <v>0.21068702290076338</v>
      </c>
    </row>
    <row r="11" spans="1:12" x14ac:dyDescent="0.2">
      <c r="A11" s="1">
        <v>42901.03125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106</v>
      </c>
      <c r="G11">
        <f t="shared" si="1"/>
        <v>26.5</v>
      </c>
      <c r="H11">
        <f t="shared" si="2"/>
        <v>318</v>
      </c>
      <c r="I11">
        <v>67</v>
      </c>
      <c r="J11">
        <f t="shared" si="3"/>
        <v>4.7462686567164178</v>
      </c>
      <c r="K11">
        <f t="shared" si="4"/>
        <v>0</v>
      </c>
      <c r="L11">
        <f t="shared" si="5"/>
        <v>0.20597014925373136</v>
      </c>
    </row>
    <row r="12" spans="1:12" x14ac:dyDescent="0.2">
      <c r="A12" s="1">
        <v>42901.034722222219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99</v>
      </c>
      <c r="G12">
        <f t="shared" si="1"/>
        <v>24.75</v>
      </c>
      <c r="H12">
        <f t="shared" si="2"/>
        <v>297</v>
      </c>
      <c r="I12">
        <v>67.2</v>
      </c>
      <c r="J12">
        <f t="shared" si="3"/>
        <v>4.4196428571428568</v>
      </c>
      <c r="K12">
        <f t="shared" si="4"/>
        <v>0</v>
      </c>
      <c r="L12">
        <f t="shared" si="5"/>
        <v>0.20535714285714285</v>
      </c>
    </row>
    <row r="13" spans="1:12" x14ac:dyDescent="0.2">
      <c r="A13" s="1">
        <v>42901.038194444453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85</v>
      </c>
      <c r="G13">
        <f t="shared" si="1"/>
        <v>21.25</v>
      </c>
      <c r="H13">
        <f t="shared" si="2"/>
        <v>255</v>
      </c>
      <c r="I13">
        <v>68.2</v>
      </c>
      <c r="J13">
        <f t="shared" si="3"/>
        <v>3.7390029325513194</v>
      </c>
      <c r="K13">
        <f t="shared" si="4"/>
        <v>0</v>
      </c>
      <c r="L13">
        <f t="shared" si="5"/>
        <v>0.20234604105571849</v>
      </c>
    </row>
    <row r="14" spans="1:12" x14ac:dyDescent="0.2">
      <c r="A14" s="1">
        <v>42901.041666666657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77</v>
      </c>
      <c r="G14">
        <f t="shared" si="1"/>
        <v>19.25</v>
      </c>
      <c r="H14">
        <f t="shared" si="2"/>
        <v>231</v>
      </c>
      <c r="I14">
        <v>67.900000000000006</v>
      </c>
      <c r="J14">
        <f t="shared" si="3"/>
        <v>3.402061855670103</v>
      </c>
      <c r="K14">
        <f t="shared" si="4"/>
        <v>0</v>
      </c>
      <c r="L14">
        <f t="shared" si="5"/>
        <v>0.20324005891016197</v>
      </c>
    </row>
    <row r="15" spans="1:12" x14ac:dyDescent="0.2">
      <c r="A15" s="1">
        <v>42901.045138888891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65</v>
      </c>
      <c r="G15">
        <f t="shared" si="1"/>
        <v>16.25</v>
      </c>
      <c r="H15">
        <f t="shared" si="2"/>
        <v>195</v>
      </c>
      <c r="I15">
        <v>67.8</v>
      </c>
      <c r="J15">
        <f t="shared" si="3"/>
        <v>2.8761061946902657</v>
      </c>
      <c r="K15">
        <f t="shared" si="4"/>
        <v>0</v>
      </c>
      <c r="L15">
        <f t="shared" si="5"/>
        <v>0.20353982300884957</v>
      </c>
    </row>
    <row r="16" spans="1:12" x14ac:dyDescent="0.2">
      <c r="A16" s="1">
        <v>42901.048611111109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70</v>
      </c>
      <c r="G16">
        <f t="shared" si="1"/>
        <v>17.5</v>
      </c>
      <c r="H16">
        <f t="shared" si="2"/>
        <v>210</v>
      </c>
      <c r="I16">
        <v>68.099999999999994</v>
      </c>
      <c r="J16">
        <f t="shared" si="3"/>
        <v>3.0837004405286348</v>
      </c>
      <c r="K16">
        <f t="shared" si="4"/>
        <v>0</v>
      </c>
      <c r="L16">
        <f t="shared" si="5"/>
        <v>0.20264317180616742</v>
      </c>
    </row>
    <row r="17" spans="1:12" x14ac:dyDescent="0.2">
      <c r="A17" s="1">
        <v>42901.052083333343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82</v>
      </c>
      <c r="G17">
        <f t="shared" si="1"/>
        <v>20.5</v>
      </c>
      <c r="H17">
        <f t="shared" si="2"/>
        <v>246</v>
      </c>
      <c r="I17">
        <v>67.7</v>
      </c>
      <c r="J17">
        <f t="shared" si="3"/>
        <v>3.6336779911373704</v>
      </c>
      <c r="K17">
        <f t="shared" si="4"/>
        <v>0</v>
      </c>
      <c r="L17">
        <f t="shared" si="5"/>
        <v>0.20384047267355981</v>
      </c>
    </row>
    <row r="18" spans="1:12" x14ac:dyDescent="0.2">
      <c r="A18" s="1">
        <v>42901.055555555547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61</v>
      </c>
      <c r="G18">
        <f t="shared" si="1"/>
        <v>15.25</v>
      </c>
      <c r="H18">
        <f t="shared" si="2"/>
        <v>183</v>
      </c>
      <c r="I18">
        <v>65.5</v>
      </c>
      <c r="J18">
        <f t="shared" si="3"/>
        <v>2.7938931297709924</v>
      </c>
      <c r="K18">
        <f t="shared" si="4"/>
        <v>0</v>
      </c>
      <c r="L18">
        <f t="shared" si="5"/>
        <v>0.21068702290076338</v>
      </c>
    </row>
    <row r="19" spans="1:12" x14ac:dyDescent="0.2">
      <c r="A19" s="1">
        <v>42901.059027777781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55</v>
      </c>
      <c r="G19">
        <f t="shared" si="1"/>
        <v>13.75</v>
      </c>
      <c r="H19">
        <f t="shared" si="2"/>
        <v>165</v>
      </c>
      <c r="I19">
        <v>66.599999999999994</v>
      </c>
      <c r="J19">
        <f t="shared" si="3"/>
        <v>2.4774774774774775</v>
      </c>
      <c r="K19">
        <f t="shared" si="4"/>
        <v>0</v>
      </c>
      <c r="L19">
        <f t="shared" si="5"/>
        <v>0.20720720720720726</v>
      </c>
    </row>
    <row r="20" spans="1:12" x14ac:dyDescent="0.2">
      <c r="A20" s="1">
        <v>42901.0625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53</v>
      </c>
      <c r="G20">
        <f t="shared" si="1"/>
        <v>13.25</v>
      </c>
      <c r="H20">
        <f t="shared" si="2"/>
        <v>159</v>
      </c>
      <c r="I20">
        <v>65.7</v>
      </c>
      <c r="J20">
        <f t="shared" si="3"/>
        <v>2.420091324200913</v>
      </c>
      <c r="K20">
        <f t="shared" si="4"/>
        <v>0</v>
      </c>
      <c r="L20">
        <f t="shared" si="5"/>
        <v>0.21004566210045661</v>
      </c>
    </row>
    <row r="21" spans="1:12" x14ac:dyDescent="0.2">
      <c r="A21" s="1">
        <v>42901.065972222219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66</v>
      </c>
      <c r="G21">
        <f t="shared" si="1"/>
        <v>16.5</v>
      </c>
      <c r="H21">
        <f t="shared" si="2"/>
        <v>198</v>
      </c>
      <c r="I21">
        <v>66.7</v>
      </c>
      <c r="J21">
        <f t="shared" si="3"/>
        <v>2.9685157421289352</v>
      </c>
      <c r="K21">
        <f t="shared" si="4"/>
        <v>0</v>
      </c>
      <c r="L21">
        <f t="shared" si="5"/>
        <v>0.20689655172413793</v>
      </c>
    </row>
    <row r="22" spans="1:12" x14ac:dyDescent="0.2">
      <c r="A22" s="1">
        <v>42901.069444444453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56</v>
      </c>
      <c r="G22">
        <f t="shared" si="1"/>
        <v>14</v>
      </c>
      <c r="H22">
        <f t="shared" si="2"/>
        <v>168</v>
      </c>
      <c r="I22">
        <v>65.2</v>
      </c>
      <c r="J22">
        <f t="shared" si="3"/>
        <v>2.576687116564417</v>
      </c>
      <c r="K22">
        <f t="shared" si="4"/>
        <v>0</v>
      </c>
      <c r="L22">
        <f t="shared" si="5"/>
        <v>0.21165644171779141</v>
      </c>
    </row>
    <row r="23" spans="1:12" x14ac:dyDescent="0.2">
      <c r="A23" s="1">
        <v>42901.072916666657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62</v>
      </c>
      <c r="G23">
        <f t="shared" si="1"/>
        <v>15.5</v>
      </c>
      <c r="H23">
        <f t="shared" si="2"/>
        <v>186</v>
      </c>
      <c r="I23">
        <v>65.900000000000006</v>
      </c>
      <c r="J23">
        <f t="shared" si="3"/>
        <v>2.8224582701062215</v>
      </c>
      <c r="K23">
        <f t="shared" si="4"/>
        <v>0</v>
      </c>
      <c r="L23">
        <f t="shared" si="5"/>
        <v>0.20940819423368739</v>
      </c>
    </row>
    <row r="24" spans="1:12" x14ac:dyDescent="0.2">
      <c r="A24" s="1">
        <v>42901.076388888891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57</v>
      </c>
      <c r="G24">
        <f t="shared" si="1"/>
        <v>14.25</v>
      </c>
      <c r="H24">
        <f t="shared" si="2"/>
        <v>171</v>
      </c>
      <c r="I24">
        <v>65.599999999999994</v>
      </c>
      <c r="J24">
        <f t="shared" si="3"/>
        <v>2.6067073170731709</v>
      </c>
      <c r="K24">
        <f t="shared" si="4"/>
        <v>0</v>
      </c>
      <c r="L24">
        <f t="shared" si="5"/>
        <v>0.21036585365853661</v>
      </c>
    </row>
    <row r="25" spans="1:12" x14ac:dyDescent="0.2">
      <c r="A25" s="1">
        <v>42901.079861111109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53</v>
      </c>
      <c r="G25">
        <f t="shared" si="1"/>
        <v>13.25</v>
      </c>
      <c r="H25">
        <f t="shared" si="2"/>
        <v>159</v>
      </c>
      <c r="I25">
        <v>65.8</v>
      </c>
      <c r="J25">
        <f t="shared" si="3"/>
        <v>2.4164133738601823</v>
      </c>
      <c r="K25">
        <f t="shared" si="4"/>
        <v>0</v>
      </c>
      <c r="L25">
        <f t="shared" si="5"/>
        <v>0.20972644376899699</v>
      </c>
    </row>
    <row r="26" spans="1:12" x14ac:dyDescent="0.2">
      <c r="A26" s="1">
        <v>42901.083333333343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56</v>
      </c>
      <c r="G26">
        <f t="shared" si="1"/>
        <v>14</v>
      </c>
      <c r="H26">
        <f t="shared" si="2"/>
        <v>168</v>
      </c>
      <c r="I26">
        <v>66.3</v>
      </c>
      <c r="J26">
        <f t="shared" si="3"/>
        <v>2.5339366515837107</v>
      </c>
      <c r="K26">
        <f t="shared" si="4"/>
        <v>0</v>
      </c>
      <c r="L26">
        <f t="shared" si="5"/>
        <v>0.20814479638009051</v>
      </c>
    </row>
    <row r="27" spans="1:12" x14ac:dyDescent="0.2">
      <c r="A27" s="1">
        <v>42901.086805555547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57</v>
      </c>
      <c r="G27">
        <f t="shared" si="1"/>
        <v>14.25</v>
      </c>
      <c r="H27">
        <f t="shared" si="2"/>
        <v>171</v>
      </c>
      <c r="I27">
        <v>66.7</v>
      </c>
      <c r="J27">
        <f t="shared" si="3"/>
        <v>2.5637181409295353</v>
      </c>
      <c r="K27">
        <f t="shared" si="4"/>
        <v>0</v>
      </c>
      <c r="L27">
        <f t="shared" si="5"/>
        <v>0.20689655172413793</v>
      </c>
    </row>
    <row r="28" spans="1:12" x14ac:dyDescent="0.2">
      <c r="A28" s="1">
        <v>42901.090277777781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46</v>
      </c>
      <c r="G28">
        <f t="shared" si="1"/>
        <v>11.5</v>
      </c>
      <c r="H28">
        <f t="shared" si="2"/>
        <v>138</v>
      </c>
      <c r="I28">
        <v>66.400000000000006</v>
      </c>
      <c r="J28">
        <f t="shared" si="3"/>
        <v>2.0783132530120478</v>
      </c>
      <c r="K28">
        <f t="shared" si="4"/>
        <v>0</v>
      </c>
      <c r="L28">
        <f t="shared" si="5"/>
        <v>0.20783132530120479</v>
      </c>
    </row>
    <row r="29" spans="1:12" x14ac:dyDescent="0.2">
      <c r="A29" s="1">
        <v>42901.09375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53</v>
      </c>
      <c r="G29">
        <f t="shared" si="1"/>
        <v>13.25</v>
      </c>
      <c r="H29">
        <f t="shared" si="2"/>
        <v>159</v>
      </c>
      <c r="I29">
        <v>67.099999999999994</v>
      </c>
      <c r="J29">
        <f t="shared" si="3"/>
        <v>2.3695976154992549</v>
      </c>
      <c r="K29">
        <f t="shared" si="4"/>
        <v>0</v>
      </c>
      <c r="L29">
        <f t="shared" si="5"/>
        <v>0.20566318926974667</v>
      </c>
    </row>
    <row r="30" spans="1:12" x14ac:dyDescent="0.2">
      <c r="A30" s="1">
        <v>42901.097222222219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63</v>
      </c>
      <c r="G30">
        <f t="shared" si="1"/>
        <v>15.75</v>
      </c>
      <c r="H30">
        <f t="shared" si="2"/>
        <v>189</v>
      </c>
      <c r="I30">
        <v>67.900000000000006</v>
      </c>
      <c r="J30">
        <f t="shared" si="3"/>
        <v>2.7835051546391751</v>
      </c>
      <c r="K30">
        <f t="shared" si="4"/>
        <v>0</v>
      </c>
      <c r="L30">
        <f t="shared" si="5"/>
        <v>0.20324005891016197</v>
      </c>
    </row>
    <row r="31" spans="1:12" x14ac:dyDescent="0.2">
      <c r="A31" s="1">
        <v>42901.100694444453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44</v>
      </c>
      <c r="G31">
        <f t="shared" si="1"/>
        <v>11</v>
      </c>
      <c r="H31">
        <f t="shared" si="2"/>
        <v>132</v>
      </c>
      <c r="I31">
        <v>66.900000000000006</v>
      </c>
      <c r="J31">
        <f t="shared" si="3"/>
        <v>1.9730941704035874</v>
      </c>
      <c r="K31">
        <f t="shared" si="4"/>
        <v>0</v>
      </c>
      <c r="L31">
        <f t="shared" si="5"/>
        <v>0.20627802690582958</v>
      </c>
    </row>
    <row r="32" spans="1:12" x14ac:dyDescent="0.2">
      <c r="A32" s="1">
        <v>42901.104166666657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48</v>
      </c>
      <c r="G32">
        <f t="shared" si="1"/>
        <v>12</v>
      </c>
      <c r="H32">
        <f t="shared" si="2"/>
        <v>144</v>
      </c>
      <c r="I32">
        <v>67.099999999999994</v>
      </c>
      <c r="J32">
        <f t="shared" si="3"/>
        <v>2.1460506706408347</v>
      </c>
      <c r="K32">
        <f t="shared" si="4"/>
        <v>0</v>
      </c>
      <c r="L32">
        <f t="shared" si="5"/>
        <v>0.20566318926974667</v>
      </c>
    </row>
    <row r="33" spans="1:12" x14ac:dyDescent="0.2">
      <c r="A33" s="1">
        <v>42901.107638888891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56</v>
      </c>
      <c r="G33">
        <f t="shared" si="1"/>
        <v>14</v>
      </c>
      <c r="H33">
        <f t="shared" si="2"/>
        <v>168</v>
      </c>
      <c r="I33">
        <v>67</v>
      </c>
      <c r="J33">
        <f t="shared" si="3"/>
        <v>2.5074626865671643</v>
      </c>
      <c r="K33">
        <f t="shared" si="4"/>
        <v>0</v>
      </c>
      <c r="L33">
        <f t="shared" si="5"/>
        <v>0.20597014925373136</v>
      </c>
    </row>
    <row r="34" spans="1:12" x14ac:dyDescent="0.2">
      <c r="A34" s="1">
        <v>42901.111111111109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49</v>
      </c>
      <c r="G34">
        <f t="shared" si="1"/>
        <v>12.25</v>
      </c>
      <c r="H34">
        <f t="shared" si="2"/>
        <v>147</v>
      </c>
      <c r="I34">
        <v>66.8</v>
      </c>
      <c r="J34">
        <f t="shared" si="3"/>
        <v>2.2005988023952097</v>
      </c>
      <c r="K34">
        <f t="shared" ref="K34:K65" si="6">MAX(0,J34-32)</f>
        <v>0</v>
      </c>
      <c r="L34">
        <f t="shared" si="5"/>
        <v>0.20658682634730541</v>
      </c>
    </row>
    <row r="35" spans="1:12" x14ac:dyDescent="0.2">
      <c r="A35" s="1">
        <v>42901.114583333343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52</v>
      </c>
      <c r="G35">
        <f t="shared" si="1"/>
        <v>13</v>
      </c>
      <c r="H35">
        <f t="shared" si="2"/>
        <v>156</v>
      </c>
      <c r="I35">
        <v>66.2</v>
      </c>
      <c r="J35">
        <f t="shared" si="3"/>
        <v>2.3564954682779455</v>
      </c>
      <c r="K35">
        <f t="shared" si="6"/>
        <v>0</v>
      </c>
      <c r="L35">
        <f t="shared" si="5"/>
        <v>0.20845921450151059</v>
      </c>
    </row>
    <row r="36" spans="1:12" x14ac:dyDescent="0.2">
      <c r="A36" s="1">
        <v>42901.118055555547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38</v>
      </c>
      <c r="G36">
        <f t="shared" si="1"/>
        <v>9.5</v>
      </c>
      <c r="H36">
        <f t="shared" si="2"/>
        <v>114</v>
      </c>
      <c r="I36">
        <v>66.3</v>
      </c>
      <c r="J36">
        <f t="shared" si="3"/>
        <v>1.7194570135746607</v>
      </c>
      <c r="K36">
        <f t="shared" si="6"/>
        <v>0</v>
      </c>
      <c r="L36">
        <f t="shared" si="5"/>
        <v>0.20814479638009051</v>
      </c>
    </row>
    <row r="37" spans="1:12" x14ac:dyDescent="0.2">
      <c r="A37" s="1">
        <v>42901.121527777781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44</v>
      </c>
      <c r="G37">
        <f t="shared" si="1"/>
        <v>11</v>
      </c>
      <c r="H37">
        <f t="shared" si="2"/>
        <v>132</v>
      </c>
      <c r="I37">
        <v>66</v>
      </c>
      <c r="J37">
        <f t="shared" si="3"/>
        <v>2</v>
      </c>
      <c r="K37">
        <f t="shared" si="6"/>
        <v>0</v>
      </c>
      <c r="L37">
        <f t="shared" si="5"/>
        <v>0.20909090909090911</v>
      </c>
    </row>
    <row r="38" spans="1:12" x14ac:dyDescent="0.2">
      <c r="A38" s="1">
        <v>42901.125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42</v>
      </c>
      <c r="G38">
        <f t="shared" si="1"/>
        <v>10.5</v>
      </c>
      <c r="H38">
        <f t="shared" si="2"/>
        <v>126</v>
      </c>
      <c r="I38">
        <v>66.3</v>
      </c>
      <c r="J38">
        <f t="shared" si="3"/>
        <v>1.9004524886877829</v>
      </c>
      <c r="K38">
        <f t="shared" si="6"/>
        <v>0</v>
      </c>
      <c r="L38">
        <f t="shared" si="5"/>
        <v>0.20814479638009051</v>
      </c>
    </row>
    <row r="39" spans="1:12" x14ac:dyDescent="0.2">
      <c r="A39" s="1">
        <v>42901.128472222219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44</v>
      </c>
      <c r="G39">
        <f t="shared" si="1"/>
        <v>11</v>
      </c>
      <c r="H39">
        <f t="shared" si="2"/>
        <v>132</v>
      </c>
      <c r="I39">
        <v>65.599999999999994</v>
      </c>
      <c r="J39">
        <f t="shared" si="3"/>
        <v>2.0121951219512195</v>
      </c>
      <c r="K39">
        <f t="shared" si="6"/>
        <v>0</v>
      </c>
      <c r="L39">
        <f t="shared" si="5"/>
        <v>0.21036585365853661</v>
      </c>
    </row>
    <row r="40" spans="1:12" x14ac:dyDescent="0.2">
      <c r="A40" s="1">
        <v>42901.131944444453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49</v>
      </c>
      <c r="G40">
        <f t="shared" si="1"/>
        <v>12.25</v>
      </c>
      <c r="H40">
        <f t="shared" si="2"/>
        <v>147</v>
      </c>
      <c r="I40">
        <v>66.5</v>
      </c>
      <c r="J40">
        <f t="shared" si="3"/>
        <v>2.2105263157894739</v>
      </c>
      <c r="K40">
        <f t="shared" si="6"/>
        <v>0</v>
      </c>
      <c r="L40">
        <f t="shared" si="5"/>
        <v>0.20751879699248121</v>
      </c>
    </row>
    <row r="41" spans="1:12" x14ac:dyDescent="0.2">
      <c r="A41" s="1">
        <v>42901.135416666657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45</v>
      </c>
      <c r="G41">
        <f t="shared" si="1"/>
        <v>11.25</v>
      </c>
      <c r="H41">
        <f t="shared" si="2"/>
        <v>135</v>
      </c>
      <c r="I41">
        <v>66.900000000000006</v>
      </c>
      <c r="J41">
        <f t="shared" si="3"/>
        <v>2.0179372197309413</v>
      </c>
      <c r="K41">
        <f t="shared" si="6"/>
        <v>0</v>
      </c>
      <c r="L41">
        <f t="shared" si="5"/>
        <v>0.20627802690582958</v>
      </c>
    </row>
    <row r="42" spans="1:12" x14ac:dyDescent="0.2">
      <c r="A42" s="1">
        <v>42901.138888888891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48</v>
      </c>
      <c r="G42">
        <f t="shared" si="1"/>
        <v>12</v>
      </c>
      <c r="H42">
        <f t="shared" si="2"/>
        <v>144</v>
      </c>
      <c r="I42">
        <v>67.599999999999994</v>
      </c>
      <c r="J42">
        <f t="shared" si="3"/>
        <v>2.1301775147928996</v>
      </c>
      <c r="K42">
        <f t="shared" si="6"/>
        <v>0</v>
      </c>
      <c r="L42">
        <f t="shared" si="5"/>
        <v>0.20414201183431954</v>
      </c>
    </row>
    <row r="43" spans="1:12" x14ac:dyDescent="0.2">
      <c r="A43" s="1">
        <v>42901.142361111109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56</v>
      </c>
      <c r="G43">
        <f t="shared" si="1"/>
        <v>14</v>
      </c>
      <c r="H43">
        <f t="shared" si="2"/>
        <v>168</v>
      </c>
      <c r="I43">
        <v>67.3</v>
      </c>
      <c r="J43">
        <f t="shared" si="3"/>
        <v>2.4962852897473997</v>
      </c>
      <c r="K43">
        <f t="shared" si="6"/>
        <v>0</v>
      </c>
      <c r="L43">
        <f t="shared" si="5"/>
        <v>0.20505200594353643</v>
      </c>
    </row>
    <row r="44" spans="1:12" x14ac:dyDescent="0.2">
      <c r="A44" s="1">
        <v>42901.145833333343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58</v>
      </c>
      <c r="G44">
        <f t="shared" si="1"/>
        <v>14.5</v>
      </c>
      <c r="H44">
        <f t="shared" si="2"/>
        <v>174</v>
      </c>
      <c r="I44">
        <v>67.2</v>
      </c>
      <c r="J44">
        <f t="shared" si="3"/>
        <v>2.589285714285714</v>
      </c>
      <c r="K44">
        <f t="shared" si="6"/>
        <v>0</v>
      </c>
      <c r="L44">
        <f t="shared" si="5"/>
        <v>0.20535714285714285</v>
      </c>
    </row>
    <row r="45" spans="1:12" x14ac:dyDescent="0.2">
      <c r="A45" s="1">
        <v>42901.149305555547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47</v>
      </c>
      <c r="G45">
        <f t="shared" si="1"/>
        <v>11.75</v>
      </c>
      <c r="H45">
        <f t="shared" si="2"/>
        <v>141</v>
      </c>
      <c r="I45">
        <v>68.400000000000006</v>
      </c>
      <c r="J45">
        <f t="shared" si="3"/>
        <v>2.0614035087719298</v>
      </c>
      <c r="K45">
        <f t="shared" si="6"/>
        <v>0</v>
      </c>
      <c r="L45">
        <f t="shared" si="5"/>
        <v>0.20175438596491227</v>
      </c>
    </row>
    <row r="46" spans="1:12" x14ac:dyDescent="0.2">
      <c r="A46" s="1">
        <v>42901.152777777781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60</v>
      </c>
      <c r="G46">
        <f t="shared" si="1"/>
        <v>15</v>
      </c>
      <c r="H46">
        <f t="shared" si="2"/>
        <v>180</v>
      </c>
      <c r="I46">
        <v>67.7</v>
      </c>
      <c r="J46">
        <f t="shared" si="3"/>
        <v>2.6587887740029541</v>
      </c>
      <c r="K46">
        <f t="shared" si="6"/>
        <v>0</v>
      </c>
      <c r="L46">
        <f t="shared" si="5"/>
        <v>0.20384047267355981</v>
      </c>
    </row>
    <row r="47" spans="1:12" x14ac:dyDescent="0.2">
      <c r="A47" s="1">
        <v>42901.15625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62</v>
      </c>
      <c r="G47">
        <f t="shared" si="1"/>
        <v>15.5</v>
      </c>
      <c r="H47">
        <f t="shared" si="2"/>
        <v>186</v>
      </c>
      <c r="I47">
        <v>66.7</v>
      </c>
      <c r="J47">
        <f t="shared" si="3"/>
        <v>2.7886056971514241</v>
      </c>
      <c r="K47">
        <f t="shared" si="6"/>
        <v>0</v>
      </c>
      <c r="L47">
        <f t="shared" si="5"/>
        <v>0.20689655172413793</v>
      </c>
    </row>
    <row r="48" spans="1:12" x14ac:dyDescent="0.2">
      <c r="A48" s="1">
        <v>42901.159722222219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48</v>
      </c>
      <c r="G48">
        <f t="shared" si="1"/>
        <v>12</v>
      </c>
      <c r="H48">
        <f t="shared" si="2"/>
        <v>144</v>
      </c>
      <c r="I48">
        <v>66.7</v>
      </c>
      <c r="J48">
        <f t="shared" si="3"/>
        <v>2.158920539730135</v>
      </c>
      <c r="K48">
        <f t="shared" si="6"/>
        <v>0</v>
      </c>
      <c r="L48">
        <f t="shared" si="5"/>
        <v>0.20689655172413793</v>
      </c>
    </row>
    <row r="49" spans="1:12" x14ac:dyDescent="0.2">
      <c r="A49" s="1">
        <v>42901.163194444453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64</v>
      </c>
      <c r="G49">
        <f t="shared" si="1"/>
        <v>16</v>
      </c>
      <c r="H49">
        <f t="shared" si="2"/>
        <v>192</v>
      </c>
      <c r="I49">
        <v>67.2</v>
      </c>
      <c r="J49">
        <f t="shared" si="3"/>
        <v>2.8571428571428572</v>
      </c>
      <c r="K49">
        <f t="shared" si="6"/>
        <v>0</v>
      </c>
      <c r="L49">
        <f t="shared" si="5"/>
        <v>0.20535714285714285</v>
      </c>
    </row>
    <row r="50" spans="1:12" x14ac:dyDescent="0.2">
      <c r="A50" s="1">
        <v>42901.166666666657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72</v>
      </c>
      <c r="G50">
        <f t="shared" si="1"/>
        <v>18</v>
      </c>
      <c r="H50">
        <f t="shared" si="2"/>
        <v>216</v>
      </c>
      <c r="I50">
        <v>67</v>
      </c>
      <c r="J50">
        <f t="shared" si="3"/>
        <v>3.2238805970149254</v>
      </c>
      <c r="K50">
        <f t="shared" si="6"/>
        <v>0</v>
      </c>
      <c r="L50">
        <f t="shared" si="5"/>
        <v>0.20597014925373136</v>
      </c>
    </row>
    <row r="51" spans="1:12" x14ac:dyDescent="0.2">
      <c r="A51" s="1">
        <v>42901.170138888891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89</v>
      </c>
      <c r="G51">
        <f t="shared" si="1"/>
        <v>22.25</v>
      </c>
      <c r="H51">
        <f t="shared" si="2"/>
        <v>267</v>
      </c>
      <c r="I51">
        <v>67.400000000000006</v>
      </c>
      <c r="J51">
        <f t="shared" si="3"/>
        <v>3.9614243323442131</v>
      </c>
      <c r="K51">
        <f t="shared" si="6"/>
        <v>0</v>
      </c>
      <c r="L51">
        <f t="shared" si="5"/>
        <v>0.20474777448071216</v>
      </c>
    </row>
    <row r="52" spans="1:12" x14ac:dyDescent="0.2">
      <c r="A52" s="1">
        <v>42901.173611111109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95</v>
      </c>
      <c r="G52">
        <f t="shared" si="1"/>
        <v>23.75</v>
      </c>
      <c r="H52">
        <f t="shared" si="2"/>
        <v>285</v>
      </c>
      <c r="I52">
        <v>69.3</v>
      </c>
      <c r="J52">
        <f t="shared" si="3"/>
        <v>4.112554112554113</v>
      </c>
      <c r="K52">
        <f t="shared" si="6"/>
        <v>0</v>
      </c>
      <c r="L52">
        <f t="shared" si="5"/>
        <v>0.19913419913419916</v>
      </c>
    </row>
    <row r="53" spans="1:12" x14ac:dyDescent="0.2">
      <c r="A53" s="1">
        <v>42901.177083333343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106</v>
      </c>
      <c r="G53">
        <f t="shared" si="1"/>
        <v>26.5</v>
      </c>
      <c r="H53">
        <f t="shared" si="2"/>
        <v>318</v>
      </c>
      <c r="I53">
        <v>69.7</v>
      </c>
      <c r="J53">
        <f t="shared" si="3"/>
        <v>4.5624103299856529</v>
      </c>
      <c r="K53">
        <f t="shared" si="6"/>
        <v>0</v>
      </c>
      <c r="L53">
        <f t="shared" si="5"/>
        <v>0.19799139167862267</v>
      </c>
    </row>
    <row r="54" spans="1:12" x14ac:dyDescent="0.2">
      <c r="A54" s="1">
        <v>42901.180555555547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114</v>
      </c>
      <c r="G54">
        <f t="shared" si="1"/>
        <v>28.5</v>
      </c>
      <c r="H54">
        <f t="shared" si="2"/>
        <v>342</v>
      </c>
      <c r="I54">
        <v>69.599999999999994</v>
      </c>
      <c r="J54">
        <f t="shared" si="3"/>
        <v>4.9137931034482767</v>
      </c>
      <c r="K54">
        <f t="shared" si="6"/>
        <v>0</v>
      </c>
      <c r="L54">
        <f t="shared" si="5"/>
        <v>0.19827586206896555</v>
      </c>
    </row>
    <row r="55" spans="1:12" x14ac:dyDescent="0.2">
      <c r="A55" s="1">
        <v>42901.184027777781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103</v>
      </c>
      <c r="G55">
        <f t="shared" si="1"/>
        <v>25.75</v>
      </c>
      <c r="H55">
        <f t="shared" si="2"/>
        <v>309</v>
      </c>
      <c r="I55">
        <v>68.7</v>
      </c>
      <c r="J55">
        <f t="shared" si="3"/>
        <v>4.4978165938864629</v>
      </c>
      <c r="K55">
        <f t="shared" si="6"/>
        <v>0</v>
      </c>
      <c r="L55">
        <f t="shared" si="5"/>
        <v>0.20087336244541487</v>
      </c>
    </row>
    <row r="56" spans="1:12" x14ac:dyDescent="0.2">
      <c r="A56" s="1">
        <v>42901.1875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118</v>
      </c>
      <c r="G56">
        <f t="shared" si="1"/>
        <v>29.5</v>
      </c>
      <c r="H56">
        <f t="shared" si="2"/>
        <v>354</v>
      </c>
      <c r="I56">
        <v>68.599999999999994</v>
      </c>
      <c r="J56">
        <f t="shared" si="3"/>
        <v>5.1603498542274053</v>
      </c>
      <c r="K56">
        <f t="shared" si="6"/>
        <v>0</v>
      </c>
      <c r="L56">
        <f t="shared" si="5"/>
        <v>0.20116618075801751</v>
      </c>
    </row>
    <row r="57" spans="1:12" x14ac:dyDescent="0.2">
      <c r="A57" s="1">
        <v>42901.190972222219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123</v>
      </c>
      <c r="G57">
        <f t="shared" si="1"/>
        <v>30.75</v>
      </c>
      <c r="H57">
        <f t="shared" si="2"/>
        <v>369</v>
      </c>
      <c r="I57">
        <v>69.2</v>
      </c>
      <c r="J57">
        <f t="shared" si="3"/>
        <v>5.3323699421965314</v>
      </c>
      <c r="K57">
        <f t="shared" si="6"/>
        <v>0</v>
      </c>
      <c r="L57">
        <f t="shared" si="5"/>
        <v>0.19942196531791909</v>
      </c>
    </row>
    <row r="58" spans="1:12" x14ac:dyDescent="0.2">
      <c r="A58" s="1">
        <v>42901.194444444453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161</v>
      </c>
      <c r="G58">
        <f t="shared" si="1"/>
        <v>40.25</v>
      </c>
      <c r="H58">
        <f t="shared" si="2"/>
        <v>483</v>
      </c>
      <c r="I58">
        <v>69.7</v>
      </c>
      <c r="J58">
        <f t="shared" si="3"/>
        <v>6.9296987087517934</v>
      </c>
      <c r="K58">
        <f t="shared" si="6"/>
        <v>0</v>
      </c>
      <c r="L58">
        <f t="shared" si="5"/>
        <v>0.19799139167862267</v>
      </c>
    </row>
    <row r="59" spans="1:12" x14ac:dyDescent="0.2">
      <c r="A59" s="1">
        <v>42901.197916666657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157</v>
      </c>
      <c r="G59">
        <f t="shared" si="1"/>
        <v>39.25</v>
      </c>
      <c r="H59">
        <f t="shared" si="2"/>
        <v>471</v>
      </c>
      <c r="I59">
        <v>70.900000000000006</v>
      </c>
      <c r="J59">
        <f t="shared" si="3"/>
        <v>6.6431593794076162</v>
      </c>
      <c r="K59">
        <f t="shared" si="6"/>
        <v>0</v>
      </c>
      <c r="L59">
        <f t="shared" si="5"/>
        <v>0.19464033850493653</v>
      </c>
    </row>
    <row r="60" spans="1:12" x14ac:dyDescent="0.2">
      <c r="A60" s="1">
        <v>42901.201388888891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170</v>
      </c>
      <c r="G60">
        <f t="shared" si="1"/>
        <v>42.5</v>
      </c>
      <c r="H60">
        <f t="shared" si="2"/>
        <v>510</v>
      </c>
      <c r="I60">
        <v>70.2</v>
      </c>
      <c r="J60">
        <f t="shared" si="3"/>
        <v>7.2649572649572649</v>
      </c>
      <c r="K60">
        <f t="shared" si="6"/>
        <v>0</v>
      </c>
      <c r="L60">
        <f t="shared" si="5"/>
        <v>0.19658119658119658</v>
      </c>
    </row>
    <row r="61" spans="1:12" x14ac:dyDescent="0.2">
      <c r="A61" s="1">
        <v>42901.204861111109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202</v>
      </c>
      <c r="G61">
        <f t="shared" si="1"/>
        <v>50.5</v>
      </c>
      <c r="H61">
        <f t="shared" si="2"/>
        <v>606</v>
      </c>
      <c r="I61">
        <v>70.3</v>
      </c>
      <c r="J61">
        <f t="shared" si="3"/>
        <v>8.6201991465149366</v>
      </c>
      <c r="K61">
        <f t="shared" si="6"/>
        <v>0</v>
      </c>
      <c r="L61">
        <f t="shared" si="5"/>
        <v>0.19630156472261737</v>
      </c>
    </row>
    <row r="62" spans="1:12" x14ac:dyDescent="0.2">
      <c r="A62" s="1">
        <v>42901.208333333343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262</v>
      </c>
      <c r="G62">
        <f t="shared" si="1"/>
        <v>65.5</v>
      </c>
      <c r="H62">
        <f t="shared" si="2"/>
        <v>786</v>
      </c>
      <c r="I62">
        <v>74.8</v>
      </c>
      <c r="J62">
        <f t="shared" si="3"/>
        <v>10.508021390374331</v>
      </c>
      <c r="K62">
        <f t="shared" si="6"/>
        <v>0</v>
      </c>
      <c r="L62">
        <f t="shared" si="5"/>
        <v>0.18449197860962568</v>
      </c>
    </row>
    <row r="63" spans="1:12" x14ac:dyDescent="0.2">
      <c r="A63" s="1">
        <v>42901.211805555547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272</v>
      </c>
      <c r="G63">
        <f t="shared" si="1"/>
        <v>68</v>
      </c>
      <c r="H63">
        <f t="shared" si="2"/>
        <v>816</v>
      </c>
      <c r="I63">
        <v>72.3</v>
      </c>
      <c r="J63">
        <f t="shared" si="3"/>
        <v>11.286307053941909</v>
      </c>
      <c r="K63">
        <f t="shared" si="6"/>
        <v>0</v>
      </c>
      <c r="L63">
        <f t="shared" si="5"/>
        <v>0.19087136929460582</v>
      </c>
    </row>
    <row r="64" spans="1:12" x14ac:dyDescent="0.2">
      <c r="A64" s="1">
        <v>42901.215277777781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299</v>
      </c>
      <c r="G64">
        <f t="shared" si="1"/>
        <v>74.75</v>
      </c>
      <c r="H64">
        <f t="shared" si="2"/>
        <v>897</v>
      </c>
      <c r="I64">
        <v>72.5</v>
      </c>
      <c r="J64">
        <f t="shared" si="3"/>
        <v>12.372413793103448</v>
      </c>
      <c r="K64">
        <f t="shared" si="6"/>
        <v>0</v>
      </c>
      <c r="L64">
        <f t="shared" si="5"/>
        <v>0.19034482758620691</v>
      </c>
    </row>
    <row r="65" spans="1:12" x14ac:dyDescent="0.2">
      <c r="A65" s="1">
        <v>42901.21875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252</v>
      </c>
      <c r="G65">
        <f t="shared" si="1"/>
        <v>63</v>
      </c>
      <c r="H65">
        <f t="shared" si="2"/>
        <v>756</v>
      </c>
      <c r="I65">
        <v>73.400000000000006</v>
      </c>
      <c r="J65">
        <f t="shared" si="3"/>
        <v>10.299727520435967</v>
      </c>
      <c r="K65">
        <f t="shared" si="6"/>
        <v>0</v>
      </c>
      <c r="L65">
        <f t="shared" si="5"/>
        <v>0.18801089918256131</v>
      </c>
    </row>
    <row r="66" spans="1:12" x14ac:dyDescent="0.2">
      <c r="A66" s="1">
        <v>42901.222222222219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265</v>
      </c>
      <c r="G66">
        <f t="shared" ref="G66:G129" si="8">F66/4</f>
        <v>66.25</v>
      </c>
      <c r="H66">
        <f t="shared" ref="H66:H129" si="9">G66*12</f>
        <v>795</v>
      </c>
      <c r="I66">
        <v>72.2</v>
      </c>
      <c r="J66">
        <f t="shared" ref="J66:J129" si="10">H66/I66</f>
        <v>11.011080332409971</v>
      </c>
      <c r="K66">
        <f t="shared" ref="K66:K97" si="11">MAX(0,J66-32)</f>
        <v>0</v>
      </c>
      <c r="L66">
        <f t="shared" si="5"/>
        <v>0.19113573407202217</v>
      </c>
    </row>
    <row r="67" spans="1:12" x14ac:dyDescent="0.2">
      <c r="A67" s="1">
        <v>42901.225694444453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297</v>
      </c>
      <c r="G67">
        <f t="shared" si="8"/>
        <v>74.25</v>
      </c>
      <c r="H67">
        <f t="shared" si="9"/>
        <v>891</v>
      </c>
      <c r="I67">
        <v>71.3</v>
      </c>
      <c r="J67">
        <f t="shared" si="10"/>
        <v>12.496493688639552</v>
      </c>
      <c r="K67">
        <f t="shared" si="11"/>
        <v>0</v>
      </c>
      <c r="L67">
        <f t="shared" ref="L67:L130" si="12">(0.23/I67)*60</f>
        <v>0.19354838709677422</v>
      </c>
    </row>
    <row r="68" spans="1:12" x14ac:dyDescent="0.2">
      <c r="A68" s="1">
        <v>42901.229166666657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272</v>
      </c>
      <c r="G68">
        <f t="shared" si="8"/>
        <v>68</v>
      </c>
      <c r="H68">
        <f t="shared" si="9"/>
        <v>816</v>
      </c>
      <c r="I68">
        <v>71.099999999999994</v>
      </c>
      <c r="J68">
        <f t="shared" si="10"/>
        <v>11.476793248945148</v>
      </c>
      <c r="K68">
        <f t="shared" si="11"/>
        <v>0</v>
      </c>
      <c r="L68">
        <f t="shared" si="12"/>
        <v>0.19409282700421943</v>
      </c>
    </row>
    <row r="69" spans="1:12" x14ac:dyDescent="0.2">
      <c r="A69" s="1">
        <v>42901.232638888891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342</v>
      </c>
      <c r="G69">
        <f t="shared" si="8"/>
        <v>85.5</v>
      </c>
      <c r="H69">
        <f t="shared" si="9"/>
        <v>1026</v>
      </c>
      <c r="I69">
        <v>70.5</v>
      </c>
      <c r="J69">
        <f t="shared" si="10"/>
        <v>14.553191489361701</v>
      </c>
      <c r="K69">
        <f t="shared" si="11"/>
        <v>0</v>
      </c>
      <c r="L69">
        <f t="shared" si="12"/>
        <v>0.19574468085106383</v>
      </c>
    </row>
    <row r="70" spans="1:12" x14ac:dyDescent="0.2">
      <c r="A70" s="1">
        <v>42901.236111111109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364</v>
      </c>
      <c r="G70">
        <f t="shared" si="8"/>
        <v>91</v>
      </c>
      <c r="H70">
        <f t="shared" si="9"/>
        <v>1092</v>
      </c>
      <c r="I70">
        <v>69.8</v>
      </c>
      <c r="J70">
        <f t="shared" si="10"/>
        <v>15.644699140401146</v>
      </c>
      <c r="K70">
        <f t="shared" si="11"/>
        <v>0</v>
      </c>
      <c r="L70">
        <f t="shared" si="12"/>
        <v>0.19770773638968483</v>
      </c>
    </row>
    <row r="71" spans="1:12" x14ac:dyDescent="0.2">
      <c r="A71" s="1">
        <v>42901.239583333343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376</v>
      </c>
      <c r="G71">
        <f t="shared" si="8"/>
        <v>94</v>
      </c>
      <c r="H71">
        <f t="shared" si="9"/>
        <v>1128</v>
      </c>
      <c r="I71">
        <v>70.8</v>
      </c>
      <c r="J71">
        <f t="shared" si="10"/>
        <v>15.932203389830509</v>
      </c>
      <c r="K71">
        <f t="shared" si="11"/>
        <v>0</v>
      </c>
      <c r="L71">
        <f t="shared" si="12"/>
        <v>0.19491525423728814</v>
      </c>
    </row>
    <row r="72" spans="1:12" x14ac:dyDescent="0.2">
      <c r="A72" s="1">
        <v>42901.243055555547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362</v>
      </c>
      <c r="G72">
        <f t="shared" si="8"/>
        <v>90.5</v>
      </c>
      <c r="H72">
        <f t="shared" si="9"/>
        <v>1086</v>
      </c>
      <c r="I72">
        <v>71.8</v>
      </c>
      <c r="J72">
        <f t="shared" si="10"/>
        <v>15.125348189415043</v>
      </c>
      <c r="K72">
        <f t="shared" si="11"/>
        <v>0</v>
      </c>
      <c r="L72">
        <f t="shared" si="12"/>
        <v>0.19220055710306408</v>
      </c>
    </row>
    <row r="73" spans="1:12" x14ac:dyDescent="0.2">
      <c r="A73" s="1">
        <v>42901.246527777781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348</v>
      </c>
      <c r="G73">
        <f t="shared" si="8"/>
        <v>87</v>
      </c>
      <c r="H73">
        <f t="shared" si="9"/>
        <v>1044</v>
      </c>
      <c r="I73">
        <v>72</v>
      </c>
      <c r="J73">
        <f t="shared" si="10"/>
        <v>14.5</v>
      </c>
      <c r="K73">
        <f t="shared" si="11"/>
        <v>0</v>
      </c>
      <c r="L73">
        <f t="shared" si="12"/>
        <v>0.19166666666666668</v>
      </c>
    </row>
    <row r="74" spans="1:12" x14ac:dyDescent="0.2">
      <c r="A74" s="1">
        <v>42901.25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440</v>
      </c>
      <c r="G74">
        <f t="shared" si="8"/>
        <v>110</v>
      </c>
      <c r="H74">
        <f t="shared" si="9"/>
        <v>1320</v>
      </c>
      <c r="I74">
        <v>73.599999999999994</v>
      </c>
      <c r="J74">
        <f t="shared" si="10"/>
        <v>17.934782608695652</v>
      </c>
      <c r="K74">
        <f t="shared" si="11"/>
        <v>0</v>
      </c>
      <c r="L74">
        <f t="shared" si="12"/>
        <v>0.1875</v>
      </c>
    </row>
    <row r="75" spans="1:12" x14ac:dyDescent="0.2">
      <c r="A75" s="1">
        <v>42901.253472222219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384</v>
      </c>
      <c r="G75">
        <f t="shared" si="8"/>
        <v>96</v>
      </c>
      <c r="H75">
        <f t="shared" si="9"/>
        <v>1152</v>
      </c>
      <c r="I75">
        <v>71.599999999999994</v>
      </c>
      <c r="J75">
        <f t="shared" si="10"/>
        <v>16.089385474860336</v>
      </c>
      <c r="K75">
        <f t="shared" si="11"/>
        <v>0</v>
      </c>
      <c r="L75">
        <f t="shared" si="12"/>
        <v>0.19273743016759778</v>
      </c>
    </row>
    <row r="76" spans="1:12" x14ac:dyDescent="0.2">
      <c r="A76" s="1">
        <v>42901.256944444453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458</v>
      </c>
      <c r="G76">
        <f t="shared" si="8"/>
        <v>114.5</v>
      </c>
      <c r="H76">
        <f t="shared" si="9"/>
        <v>1374</v>
      </c>
      <c r="I76">
        <v>70.099999999999994</v>
      </c>
      <c r="J76">
        <f t="shared" si="10"/>
        <v>19.600570613409417</v>
      </c>
      <c r="K76">
        <f t="shared" si="11"/>
        <v>0</v>
      </c>
      <c r="L76">
        <f t="shared" si="12"/>
        <v>0.19686162624821685</v>
      </c>
    </row>
    <row r="77" spans="1:12" x14ac:dyDescent="0.2">
      <c r="A77" s="1">
        <v>42901.260416666657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468</v>
      </c>
      <c r="G77">
        <f t="shared" si="8"/>
        <v>117</v>
      </c>
      <c r="H77">
        <f t="shared" si="9"/>
        <v>1404</v>
      </c>
      <c r="I77">
        <v>68</v>
      </c>
      <c r="J77">
        <f t="shared" si="10"/>
        <v>20.647058823529413</v>
      </c>
      <c r="K77">
        <f t="shared" si="11"/>
        <v>0</v>
      </c>
      <c r="L77">
        <f t="shared" si="12"/>
        <v>0.20294117647058826</v>
      </c>
    </row>
    <row r="78" spans="1:12" x14ac:dyDescent="0.2">
      <c r="A78" s="1">
        <v>42901.263888888891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396</v>
      </c>
      <c r="G78">
        <f t="shared" si="8"/>
        <v>99</v>
      </c>
      <c r="H78">
        <f t="shared" si="9"/>
        <v>1188</v>
      </c>
      <c r="I78">
        <v>68.099999999999994</v>
      </c>
      <c r="J78">
        <f t="shared" si="10"/>
        <v>17.444933920704848</v>
      </c>
      <c r="K78">
        <f t="shared" si="11"/>
        <v>0</v>
      </c>
      <c r="L78">
        <f t="shared" si="12"/>
        <v>0.20264317180616742</v>
      </c>
    </row>
    <row r="79" spans="1:12" x14ac:dyDescent="0.2">
      <c r="A79" s="1">
        <v>42901.267361111109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413</v>
      </c>
      <c r="G79">
        <f t="shared" si="8"/>
        <v>103.25</v>
      </c>
      <c r="H79">
        <f t="shared" si="9"/>
        <v>1239</v>
      </c>
      <c r="I79">
        <v>67.400000000000006</v>
      </c>
      <c r="J79">
        <f t="shared" si="10"/>
        <v>18.382789317507417</v>
      </c>
      <c r="K79">
        <f t="shared" si="11"/>
        <v>0</v>
      </c>
      <c r="L79">
        <f t="shared" si="12"/>
        <v>0.20474777448071216</v>
      </c>
    </row>
    <row r="80" spans="1:12" x14ac:dyDescent="0.2">
      <c r="A80" s="1">
        <v>42901.270833333343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466</v>
      </c>
      <c r="G80">
        <f t="shared" si="8"/>
        <v>116.5</v>
      </c>
      <c r="H80">
        <f t="shared" si="9"/>
        <v>1398</v>
      </c>
      <c r="I80">
        <v>67.7</v>
      </c>
      <c r="J80">
        <f t="shared" si="10"/>
        <v>20.649926144756275</v>
      </c>
      <c r="K80">
        <f t="shared" si="11"/>
        <v>0</v>
      </c>
      <c r="L80">
        <f t="shared" si="12"/>
        <v>0.20384047267355981</v>
      </c>
    </row>
    <row r="81" spans="1:12" x14ac:dyDescent="0.2">
      <c r="A81" s="1">
        <v>42901.274305555547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474</v>
      </c>
      <c r="G81">
        <f t="shared" si="8"/>
        <v>118.5</v>
      </c>
      <c r="H81">
        <f t="shared" si="9"/>
        <v>1422</v>
      </c>
      <c r="I81">
        <v>67.7</v>
      </c>
      <c r="J81">
        <f t="shared" si="10"/>
        <v>21.004431314623336</v>
      </c>
      <c r="K81">
        <f t="shared" si="11"/>
        <v>0</v>
      </c>
      <c r="L81">
        <f t="shared" si="12"/>
        <v>0.20384047267355981</v>
      </c>
    </row>
    <row r="82" spans="1:12" x14ac:dyDescent="0.2">
      <c r="A82" s="1">
        <v>42901.277777777781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487</v>
      </c>
      <c r="G82">
        <f t="shared" si="8"/>
        <v>121.75</v>
      </c>
      <c r="H82">
        <f t="shared" si="9"/>
        <v>1461</v>
      </c>
      <c r="I82">
        <v>68.3</v>
      </c>
      <c r="J82">
        <f t="shared" si="10"/>
        <v>21.390922401171306</v>
      </c>
      <c r="K82">
        <f t="shared" si="11"/>
        <v>0</v>
      </c>
      <c r="L82">
        <f t="shared" si="12"/>
        <v>0.2020497803806735</v>
      </c>
    </row>
    <row r="83" spans="1:12" x14ac:dyDescent="0.2">
      <c r="A83" s="1">
        <v>42901.28125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489</v>
      </c>
      <c r="G83">
        <f t="shared" si="8"/>
        <v>122.25</v>
      </c>
      <c r="H83">
        <f t="shared" si="9"/>
        <v>1467</v>
      </c>
      <c r="I83">
        <v>66.900000000000006</v>
      </c>
      <c r="J83">
        <f t="shared" si="10"/>
        <v>21.928251121076233</v>
      </c>
      <c r="K83">
        <f t="shared" si="11"/>
        <v>0</v>
      </c>
      <c r="L83">
        <f t="shared" si="12"/>
        <v>0.20627802690582958</v>
      </c>
    </row>
    <row r="84" spans="1:12" x14ac:dyDescent="0.2">
      <c r="A84" s="1">
        <v>42901.284722222219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483</v>
      </c>
      <c r="G84">
        <f t="shared" si="8"/>
        <v>120.75</v>
      </c>
      <c r="H84">
        <f t="shared" si="9"/>
        <v>1449</v>
      </c>
      <c r="I84">
        <v>66.8</v>
      </c>
      <c r="J84">
        <f t="shared" si="10"/>
        <v>21.691616766467067</v>
      </c>
      <c r="K84">
        <f t="shared" si="11"/>
        <v>0</v>
      </c>
      <c r="L84">
        <f t="shared" si="12"/>
        <v>0.20658682634730541</v>
      </c>
    </row>
    <row r="85" spans="1:12" x14ac:dyDescent="0.2">
      <c r="A85" s="1">
        <v>42901.288194444453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465</v>
      </c>
      <c r="G85">
        <f t="shared" si="8"/>
        <v>116.25</v>
      </c>
      <c r="H85">
        <f t="shared" si="9"/>
        <v>1395</v>
      </c>
      <c r="I85">
        <v>67.3</v>
      </c>
      <c r="J85">
        <f t="shared" si="10"/>
        <v>20.728083209509659</v>
      </c>
      <c r="K85">
        <f t="shared" si="11"/>
        <v>0</v>
      </c>
      <c r="L85">
        <f t="shared" si="12"/>
        <v>0.20505200594353643</v>
      </c>
    </row>
    <row r="86" spans="1:12" x14ac:dyDescent="0.2">
      <c r="A86" s="1">
        <v>42901.291666666657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420</v>
      </c>
      <c r="G86">
        <f t="shared" si="8"/>
        <v>105</v>
      </c>
      <c r="H86">
        <f t="shared" si="9"/>
        <v>1260</v>
      </c>
      <c r="I86">
        <v>68.099999999999994</v>
      </c>
      <c r="J86">
        <f t="shared" si="10"/>
        <v>18.502202643171806</v>
      </c>
      <c r="K86">
        <f t="shared" si="11"/>
        <v>0</v>
      </c>
      <c r="L86">
        <f t="shared" si="12"/>
        <v>0.20264317180616742</v>
      </c>
    </row>
    <row r="87" spans="1:12" x14ac:dyDescent="0.2">
      <c r="A87" s="1">
        <v>42901.295138888891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477</v>
      </c>
      <c r="G87">
        <f t="shared" si="8"/>
        <v>119.25</v>
      </c>
      <c r="H87">
        <f t="shared" si="9"/>
        <v>1431</v>
      </c>
      <c r="I87">
        <v>66.7</v>
      </c>
      <c r="J87">
        <f t="shared" si="10"/>
        <v>21.454272863568214</v>
      </c>
      <c r="K87">
        <f t="shared" si="11"/>
        <v>0</v>
      </c>
      <c r="L87">
        <f t="shared" si="12"/>
        <v>0.20689655172413793</v>
      </c>
    </row>
    <row r="88" spans="1:12" x14ac:dyDescent="0.2">
      <c r="A88" s="1">
        <v>42901.298611111109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458</v>
      </c>
      <c r="G88">
        <f t="shared" si="8"/>
        <v>114.5</v>
      </c>
      <c r="H88">
        <f t="shared" si="9"/>
        <v>1374</v>
      </c>
      <c r="I88">
        <v>66.3</v>
      </c>
      <c r="J88">
        <f t="shared" si="10"/>
        <v>20.72398190045249</v>
      </c>
      <c r="K88">
        <f t="shared" si="11"/>
        <v>0</v>
      </c>
      <c r="L88">
        <f t="shared" si="12"/>
        <v>0.20814479638009051</v>
      </c>
    </row>
    <row r="89" spans="1:12" x14ac:dyDescent="0.2">
      <c r="A89" s="1">
        <v>42901.302083333343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288</v>
      </c>
      <c r="G89">
        <f t="shared" si="8"/>
        <v>72</v>
      </c>
      <c r="H89">
        <f t="shared" si="9"/>
        <v>864</v>
      </c>
      <c r="I89">
        <v>67.900000000000006</v>
      </c>
      <c r="J89">
        <f t="shared" si="10"/>
        <v>12.724594992636229</v>
      </c>
      <c r="K89">
        <f t="shared" si="11"/>
        <v>0</v>
      </c>
      <c r="L89">
        <f t="shared" si="12"/>
        <v>0.20324005891016197</v>
      </c>
    </row>
    <row r="90" spans="1:12" x14ac:dyDescent="0.2">
      <c r="A90" s="1">
        <v>42901.305555555547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301</v>
      </c>
      <c r="G90">
        <f t="shared" si="8"/>
        <v>75.25</v>
      </c>
      <c r="H90">
        <f t="shared" si="9"/>
        <v>903</v>
      </c>
      <c r="I90">
        <v>69</v>
      </c>
      <c r="J90">
        <f t="shared" si="10"/>
        <v>13.086956521739131</v>
      </c>
      <c r="K90">
        <f t="shared" si="11"/>
        <v>0</v>
      </c>
      <c r="L90">
        <f t="shared" si="12"/>
        <v>0.2</v>
      </c>
    </row>
    <row r="91" spans="1:12" x14ac:dyDescent="0.2">
      <c r="A91" s="1">
        <v>42901.309027777781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299</v>
      </c>
      <c r="G91">
        <f t="shared" si="8"/>
        <v>74.75</v>
      </c>
      <c r="H91">
        <f t="shared" si="9"/>
        <v>897</v>
      </c>
      <c r="I91">
        <v>70.2</v>
      </c>
      <c r="J91">
        <f t="shared" si="10"/>
        <v>12.777777777777777</v>
      </c>
      <c r="K91">
        <f t="shared" si="11"/>
        <v>0</v>
      </c>
      <c r="L91">
        <f t="shared" si="12"/>
        <v>0.19658119658119658</v>
      </c>
    </row>
    <row r="92" spans="1:12" x14ac:dyDescent="0.2">
      <c r="A92" s="1">
        <v>42901.3125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327</v>
      </c>
      <c r="G92">
        <f t="shared" si="8"/>
        <v>81.75</v>
      </c>
      <c r="H92">
        <f t="shared" si="9"/>
        <v>981</v>
      </c>
      <c r="I92">
        <v>69.900000000000006</v>
      </c>
      <c r="J92">
        <f t="shared" si="10"/>
        <v>14.034334763948497</v>
      </c>
      <c r="K92">
        <f t="shared" si="11"/>
        <v>0</v>
      </c>
      <c r="L92">
        <f t="shared" si="12"/>
        <v>0.19742489270386265</v>
      </c>
    </row>
    <row r="93" spans="1:12" x14ac:dyDescent="0.2">
      <c r="A93" s="1">
        <v>42901.315972222219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300</v>
      </c>
      <c r="G93">
        <f t="shared" si="8"/>
        <v>75</v>
      </c>
      <c r="H93">
        <f t="shared" si="9"/>
        <v>900</v>
      </c>
      <c r="I93">
        <v>70.599999999999994</v>
      </c>
      <c r="J93">
        <f t="shared" si="10"/>
        <v>12.74787535410765</v>
      </c>
      <c r="K93">
        <f t="shared" si="11"/>
        <v>0</v>
      </c>
      <c r="L93">
        <f t="shared" si="12"/>
        <v>0.19546742209631729</v>
      </c>
    </row>
    <row r="94" spans="1:12" x14ac:dyDescent="0.2">
      <c r="A94" s="1">
        <v>42901.319444444453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354</v>
      </c>
      <c r="G94">
        <f t="shared" si="8"/>
        <v>88.5</v>
      </c>
      <c r="H94">
        <f t="shared" si="9"/>
        <v>1062</v>
      </c>
      <c r="I94">
        <v>72.400000000000006</v>
      </c>
      <c r="J94">
        <f t="shared" si="10"/>
        <v>14.668508287292816</v>
      </c>
      <c r="K94">
        <f t="shared" si="11"/>
        <v>0</v>
      </c>
      <c r="L94">
        <f t="shared" si="12"/>
        <v>0.19060773480662982</v>
      </c>
    </row>
    <row r="95" spans="1:12" x14ac:dyDescent="0.2">
      <c r="A95" s="1">
        <v>42901.322916666657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352</v>
      </c>
      <c r="G95">
        <f t="shared" si="8"/>
        <v>88</v>
      </c>
      <c r="H95">
        <f t="shared" si="9"/>
        <v>1056</v>
      </c>
      <c r="I95">
        <v>72.099999999999994</v>
      </c>
      <c r="J95">
        <f t="shared" si="10"/>
        <v>14.646324549237171</v>
      </c>
      <c r="K95">
        <f t="shared" si="11"/>
        <v>0</v>
      </c>
      <c r="L95">
        <f t="shared" si="12"/>
        <v>0.19140083217753123</v>
      </c>
    </row>
    <row r="96" spans="1:12" x14ac:dyDescent="0.2">
      <c r="A96" s="1">
        <v>42901.326388888891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342</v>
      </c>
      <c r="G96">
        <f t="shared" si="8"/>
        <v>85.5</v>
      </c>
      <c r="H96">
        <f t="shared" si="9"/>
        <v>1026</v>
      </c>
      <c r="I96">
        <v>73</v>
      </c>
      <c r="J96">
        <f t="shared" si="10"/>
        <v>14.054794520547945</v>
      </c>
      <c r="K96">
        <f t="shared" si="11"/>
        <v>0</v>
      </c>
      <c r="L96">
        <f t="shared" si="12"/>
        <v>0.18904109589041096</v>
      </c>
    </row>
    <row r="97" spans="1:12" x14ac:dyDescent="0.2">
      <c r="A97" s="1">
        <v>42901.329861111109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397</v>
      </c>
      <c r="G97">
        <f t="shared" si="8"/>
        <v>99.25</v>
      </c>
      <c r="H97">
        <f t="shared" si="9"/>
        <v>1191</v>
      </c>
      <c r="I97">
        <v>73.2</v>
      </c>
      <c r="J97">
        <f t="shared" si="10"/>
        <v>16.270491803278688</v>
      </c>
      <c r="K97">
        <f t="shared" si="11"/>
        <v>0</v>
      </c>
      <c r="L97">
        <f t="shared" si="12"/>
        <v>0.18852459016393444</v>
      </c>
    </row>
    <row r="98" spans="1:12" x14ac:dyDescent="0.2">
      <c r="A98" s="1">
        <v>42901.333333333343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627</v>
      </c>
      <c r="G98">
        <f t="shared" si="8"/>
        <v>156.75</v>
      </c>
      <c r="H98">
        <f t="shared" si="9"/>
        <v>1881</v>
      </c>
      <c r="I98">
        <v>65.599999999999994</v>
      </c>
      <c r="J98">
        <f t="shared" si="10"/>
        <v>28.67378048780488</v>
      </c>
      <c r="K98">
        <f t="shared" ref="K98" si="13">MAX(0,J98-32)</f>
        <v>0</v>
      </c>
      <c r="L98">
        <f t="shared" si="12"/>
        <v>0.21036585365853661</v>
      </c>
    </row>
    <row r="99" spans="1:12" x14ac:dyDescent="0.2">
      <c r="A99" s="1">
        <v>42901.336805555547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576</v>
      </c>
      <c r="G99">
        <f t="shared" si="8"/>
        <v>144</v>
      </c>
      <c r="H99">
        <f t="shared" si="9"/>
        <v>1728</v>
      </c>
      <c r="I99">
        <v>53.1</v>
      </c>
      <c r="J99">
        <f t="shared" si="10"/>
        <v>32.542372881355931</v>
      </c>
      <c r="K99">
        <v>0</v>
      </c>
      <c r="L99">
        <f t="shared" si="12"/>
        <v>0.25988700564971751</v>
      </c>
    </row>
    <row r="100" spans="1:12" x14ac:dyDescent="0.2">
      <c r="A100" s="1">
        <v>42901.340277777781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580</v>
      </c>
      <c r="G100">
        <f t="shared" si="8"/>
        <v>145</v>
      </c>
      <c r="H100">
        <f t="shared" si="9"/>
        <v>1740</v>
      </c>
      <c r="I100">
        <v>48.6</v>
      </c>
      <c r="J100">
        <f t="shared" si="10"/>
        <v>35.802469135802468</v>
      </c>
      <c r="K100">
        <v>0</v>
      </c>
      <c r="L100">
        <f t="shared" si="12"/>
        <v>0.2839506172839506</v>
      </c>
    </row>
    <row r="101" spans="1:12" x14ac:dyDescent="0.2">
      <c r="A101" s="1">
        <v>42901.34375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548</v>
      </c>
      <c r="G101">
        <f t="shared" si="8"/>
        <v>137</v>
      </c>
      <c r="H101">
        <f t="shared" si="9"/>
        <v>1644</v>
      </c>
      <c r="I101">
        <v>41.8</v>
      </c>
      <c r="J101">
        <f t="shared" si="10"/>
        <v>39.330143540669859</v>
      </c>
      <c r="K101">
        <v>0</v>
      </c>
      <c r="L101">
        <f t="shared" si="12"/>
        <v>0.33014354066985652</v>
      </c>
    </row>
    <row r="102" spans="1:12" x14ac:dyDescent="0.2">
      <c r="A102" s="1">
        <v>42901.34652777778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543</v>
      </c>
      <c r="G102">
        <f t="shared" si="8"/>
        <v>135.75</v>
      </c>
      <c r="H102">
        <f t="shared" si="9"/>
        <v>1629</v>
      </c>
      <c r="I102">
        <v>37.1</v>
      </c>
      <c r="J102">
        <f t="shared" si="10"/>
        <v>43.908355795148246</v>
      </c>
      <c r="K102">
        <v>0</v>
      </c>
      <c r="L102">
        <f t="shared" si="12"/>
        <v>0.3719676549865229</v>
      </c>
    </row>
    <row r="103" spans="1:12" x14ac:dyDescent="0.2">
      <c r="A103" s="1">
        <v>42901.35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447</v>
      </c>
      <c r="G103">
        <f t="shared" si="8"/>
        <v>111.75</v>
      </c>
      <c r="H103">
        <f t="shared" si="9"/>
        <v>1341</v>
      </c>
      <c r="I103">
        <v>28.2</v>
      </c>
      <c r="J103">
        <f t="shared" si="10"/>
        <v>47.553191489361701</v>
      </c>
      <c r="K103">
        <v>0</v>
      </c>
      <c r="L103">
        <f t="shared" si="12"/>
        <v>0.48936170212765967</v>
      </c>
    </row>
    <row r="104" spans="1:12" x14ac:dyDescent="0.2">
      <c r="A104" s="1">
        <v>42901.353472222218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571</v>
      </c>
      <c r="G104">
        <f t="shared" si="8"/>
        <v>142.75</v>
      </c>
      <c r="H104">
        <f t="shared" si="9"/>
        <v>1713</v>
      </c>
      <c r="I104">
        <v>33.799999999999997</v>
      </c>
      <c r="J104">
        <f t="shared" si="10"/>
        <v>50.680473372781073</v>
      </c>
      <c r="K104">
        <v>0</v>
      </c>
      <c r="L104">
        <f t="shared" si="12"/>
        <v>0.40828402366863908</v>
      </c>
    </row>
    <row r="105" spans="1:12" x14ac:dyDescent="0.2">
      <c r="A105" s="1">
        <v>42901.356944444437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557</v>
      </c>
      <c r="G105">
        <f t="shared" si="8"/>
        <v>139.25</v>
      </c>
      <c r="H105">
        <f t="shared" si="9"/>
        <v>1671</v>
      </c>
      <c r="I105">
        <v>34.5</v>
      </c>
      <c r="J105">
        <f t="shared" si="10"/>
        <v>48.434782608695649</v>
      </c>
      <c r="K105">
        <v>0</v>
      </c>
      <c r="L105">
        <f t="shared" si="12"/>
        <v>0.4</v>
      </c>
    </row>
    <row r="106" spans="1:12" x14ac:dyDescent="0.2">
      <c r="A106" s="1">
        <v>42901.36041666667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565</v>
      </c>
      <c r="G106">
        <f t="shared" si="8"/>
        <v>141.25</v>
      </c>
      <c r="H106">
        <f t="shared" si="9"/>
        <v>1695</v>
      </c>
      <c r="I106">
        <v>39</v>
      </c>
      <c r="J106">
        <f t="shared" si="10"/>
        <v>43.46153846153846</v>
      </c>
      <c r="K106">
        <v>0</v>
      </c>
      <c r="L106">
        <f t="shared" si="12"/>
        <v>0.35384615384615387</v>
      </c>
    </row>
    <row r="107" spans="1:12" x14ac:dyDescent="0.2">
      <c r="A107" s="1">
        <v>42901.363888888889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465</v>
      </c>
      <c r="G107">
        <f t="shared" si="8"/>
        <v>116.25</v>
      </c>
      <c r="H107">
        <f t="shared" si="9"/>
        <v>1395</v>
      </c>
      <c r="I107">
        <v>29.8</v>
      </c>
      <c r="J107">
        <f t="shared" si="10"/>
        <v>46.812080536912752</v>
      </c>
      <c r="K107">
        <v>0</v>
      </c>
      <c r="L107">
        <f t="shared" si="12"/>
        <v>0.46308724832214765</v>
      </c>
    </row>
    <row r="108" spans="1:12" x14ac:dyDescent="0.2">
      <c r="A108" s="1">
        <v>42901.367361111108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534</v>
      </c>
      <c r="G108">
        <f t="shared" si="8"/>
        <v>133.5</v>
      </c>
      <c r="H108">
        <f t="shared" si="9"/>
        <v>1602</v>
      </c>
      <c r="I108">
        <v>36</v>
      </c>
      <c r="J108">
        <f t="shared" si="10"/>
        <v>44.5</v>
      </c>
      <c r="K108">
        <v>0</v>
      </c>
      <c r="L108">
        <f t="shared" si="12"/>
        <v>0.38333333333333336</v>
      </c>
    </row>
    <row r="109" spans="1:12" x14ac:dyDescent="0.2">
      <c r="A109" s="1">
        <v>42901.370833333327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496</v>
      </c>
      <c r="G109">
        <f t="shared" si="8"/>
        <v>124</v>
      </c>
      <c r="H109">
        <f t="shared" si="9"/>
        <v>1488</v>
      </c>
      <c r="I109">
        <v>33.299999999999997</v>
      </c>
      <c r="J109">
        <f t="shared" si="10"/>
        <v>44.68468468468469</v>
      </c>
      <c r="K109">
        <v>0</v>
      </c>
      <c r="L109">
        <f t="shared" si="12"/>
        <v>0.41441441441441451</v>
      </c>
    </row>
    <row r="110" spans="1:12" x14ac:dyDescent="0.2">
      <c r="A110" s="1">
        <v>42901.374305555553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482</v>
      </c>
      <c r="G110">
        <f t="shared" si="8"/>
        <v>120.5</v>
      </c>
      <c r="H110">
        <f t="shared" si="9"/>
        <v>1446</v>
      </c>
      <c r="I110">
        <v>34.1</v>
      </c>
      <c r="J110">
        <f t="shared" si="10"/>
        <v>42.404692082111438</v>
      </c>
      <c r="K110">
        <v>0</v>
      </c>
      <c r="L110">
        <f t="shared" si="12"/>
        <v>0.40469208211143698</v>
      </c>
    </row>
    <row r="111" spans="1:12" x14ac:dyDescent="0.2">
      <c r="A111" s="1">
        <v>42901.37777777778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455</v>
      </c>
      <c r="G111">
        <f t="shared" si="8"/>
        <v>113.75</v>
      </c>
      <c r="H111">
        <f t="shared" si="9"/>
        <v>1365</v>
      </c>
      <c r="I111">
        <v>48.5</v>
      </c>
      <c r="J111">
        <f t="shared" si="10"/>
        <v>28.144329896907216</v>
      </c>
      <c r="K111">
        <f t="shared" ref="K111:K140" si="14">MAX(0,J111-32)</f>
        <v>0</v>
      </c>
      <c r="L111">
        <f t="shared" si="12"/>
        <v>0.28453608247422679</v>
      </c>
    </row>
    <row r="112" spans="1:12" x14ac:dyDescent="0.2">
      <c r="A112" s="1">
        <v>42901.381249999999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489</v>
      </c>
      <c r="G112">
        <f t="shared" si="8"/>
        <v>122.25</v>
      </c>
      <c r="H112">
        <f t="shared" si="9"/>
        <v>1467</v>
      </c>
      <c r="I112">
        <v>55.8</v>
      </c>
      <c r="J112">
        <f t="shared" si="10"/>
        <v>26.290322580645164</v>
      </c>
      <c r="K112">
        <f t="shared" si="14"/>
        <v>0</v>
      </c>
      <c r="L112">
        <f t="shared" si="12"/>
        <v>0.24731182795698925</v>
      </c>
    </row>
    <row r="113" spans="1:12" x14ac:dyDescent="0.2">
      <c r="A113" s="1">
        <v>42901.384722222218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484</v>
      </c>
      <c r="G113">
        <f t="shared" si="8"/>
        <v>121</v>
      </c>
      <c r="H113">
        <f t="shared" si="9"/>
        <v>1452</v>
      </c>
      <c r="I113">
        <v>59.9</v>
      </c>
      <c r="J113">
        <f t="shared" si="10"/>
        <v>24.240400667779632</v>
      </c>
      <c r="K113">
        <f t="shared" si="14"/>
        <v>0</v>
      </c>
      <c r="L113">
        <f t="shared" si="12"/>
        <v>0.23038397328881471</v>
      </c>
    </row>
    <row r="114" spans="1:12" x14ac:dyDescent="0.2">
      <c r="A114" s="1">
        <v>42901.388194444437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542</v>
      </c>
      <c r="G114">
        <f t="shared" si="8"/>
        <v>135.5</v>
      </c>
      <c r="H114">
        <f t="shared" si="9"/>
        <v>1626</v>
      </c>
      <c r="I114">
        <v>61.3</v>
      </c>
      <c r="J114">
        <f t="shared" si="10"/>
        <v>26.525285481239806</v>
      </c>
      <c r="K114">
        <f t="shared" si="14"/>
        <v>0</v>
      </c>
      <c r="L114">
        <f t="shared" si="12"/>
        <v>0.22512234910277326</v>
      </c>
    </row>
    <row r="115" spans="1:12" x14ac:dyDescent="0.2">
      <c r="A115" s="1">
        <v>42901.39166666667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513</v>
      </c>
      <c r="G115">
        <f t="shared" si="8"/>
        <v>128.25</v>
      </c>
      <c r="H115">
        <f t="shared" si="9"/>
        <v>1539</v>
      </c>
      <c r="I115">
        <v>61.4</v>
      </c>
      <c r="J115">
        <f t="shared" si="10"/>
        <v>25.065146579804562</v>
      </c>
      <c r="K115">
        <f t="shared" si="14"/>
        <v>0</v>
      </c>
      <c r="L115">
        <f t="shared" si="12"/>
        <v>0.22475570032573292</v>
      </c>
    </row>
    <row r="116" spans="1:12" x14ac:dyDescent="0.2">
      <c r="A116" s="1">
        <v>42901.395138888889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558</v>
      </c>
      <c r="G116">
        <f t="shared" si="8"/>
        <v>139.5</v>
      </c>
      <c r="H116">
        <f t="shared" si="9"/>
        <v>1674</v>
      </c>
      <c r="I116">
        <v>59.9</v>
      </c>
      <c r="J116">
        <f t="shared" si="10"/>
        <v>27.946577629382304</v>
      </c>
      <c r="K116">
        <f t="shared" si="14"/>
        <v>0</v>
      </c>
      <c r="L116">
        <f t="shared" si="12"/>
        <v>0.23038397328881471</v>
      </c>
    </row>
    <row r="117" spans="1:12" x14ac:dyDescent="0.2">
      <c r="A117" s="1">
        <v>42901.398611111108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501</v>
      </c>
      <c r="G117">
        <f t="shared" si="8"/>
        <v>125.25</v>
      </c>
      <c r="H117">
        <f t="shared" si="9"/>
        <v>1503</v>
      </c>
      <c r="I117">
        <v>60.7</v>
      </c>
      <c r="J117">
        <f t="shared" si="10"/>
        <v>24.761120263591433</v>
      </c>
      <c r="K117">
        <f t="shared" si="14"/>
        <v>0</v>
      </c>
      <c r="L117">
        <f t="shared" si="12"/>
        <v>0.22734761120263591</v>
      </c>
    </row>
    <row r="118" spans="1:12" x14ac:dyDescent="0.2">
      <c r="A118" s="1">
        <v>42901.402083333327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525</v>
      </c>
      <c r="G118">
        <f t="shared" si="8"/>
        <v>131.25</v>
      </c>
      <c r="H118">
        <f t="shared" si="9"/>
        <v>1575</v>
      </c>
      <c r="I118">
        <v>60.1</v>
      </c>
      <c r="J118">
        <f t="shared" si="10"/>
        <v>26.206322795341098</v>
      </c>
      <c r="K118">
        <f t="shared" si="14"/>
        <v>0</v>
      </c>
      <c r="L118">
        <f t="shared" si="12"/>
        <v>0.22961730449251247</v>
      </c>
    </row>
    <row r="119" spans="1:12" x14ac:dyDescent="0.2">
      <c r="A119" s="1">
        <v>42901.405555555553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542</v>
      </c>
      <c r="G119">
        <f t="shared" si="8"/>
        <v>135.5</v>
      </c>
      <c r="H119">
        <f t="shared" si="9"/>
        <v>1626</v>
      </c>
      <c r="I119">
        <v>61.6</v>
      </c>
      <c r="J119">
        <f t="shared" si="10"/>
        <v>26.396103896103895</v>
      </c>
      <c r="K119">
        <f t="shared" si="14"/>
        <v>0</v>
      </c>
      <c r="L119">
        <f t="shared" si="12"/>
        <v>0.22402597402597402</v>
      </c>
    </row>
    <row r="120" spans="1:12" x14ac:dyDescent="0.2">
      <c r="A120" s="1">
        <v>42901.40902777778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514</v>
      </c>
      <c r="G120">
        <f t="shared" si="8"/>
        <v>128.5</v>
      </c>
      <c r="H120">
        <f t="shared" si="9"/>
        <v>1542</v>
      </c>
      <c r="I120">
        <v>61</v>
      </c>
      <c r="J120">
        <f t="shared" si="10"/>
        <v>25.278688524590162</v>
      </c>
      <c r="K120">
        <f t="shared" si="14"/>
        <v>0</v>
      </c>
      <c r="L120">
        <f t="shared" si="12"/>
        <v>0.22622950819672133</v>
      </c>
    </row>
    <row r="121" spans="1:12" x14ac:dyDescent="0.2">
      <c r="A121" s="1">
        <v>42901.412499999999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528</v>
      </c>
      <c r="G121">
        <f t="shared" si="8"/>
        <v>132</v>
      </c>
      <c r="H121">
        <f t="shared" si="9"/>
        <v>1584</v>
      </c>
      <c r="I121">
        <v>61</v>
      </c>
      <c r="J121">
        <f t="shared" si="10"/>
        <v>25.967213114754099</v>
      </c>
      <c r="K121">
        <f t="shared" si="14"/>
        <v>0</v>
      </c>
      <c r="L121">
        <f t="shared" si="12"/>
        <v>0.22622950819672133</v>
      </c>
    </row>
    <row r="122" spans="1:12" x14ac:dyDescent="0.2">
      <c r="A122" s="1">
        <v>42901.415972222218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496</v>
      </c>
      <c r="G122">
        <f t="shared" si="8"/>
        <v>124</v>
      </c>
      <c r="H122">
        <f t="shared" si="9"/>
        <v>1488</v>
      </c>
      <c r="I122">
        <v>61.1</v>
      </c>
      <c r="J122">
        <f t="shared" si="10"/>
        <v>24.353518821603927</v>
      </c>
      <c r="K122">
        <f t="shared" si="14"/>
        <v>0</v>
      </c>
      <c r="L122">
        <f t="shared" si="12"/>
        <v>0.22585924713584288</v>
      </c>
    </row>
    <row r="123" spans="1:12" x14ac:dyDescent="0.2">
      <c r="A123" s="1">
        <v>42901.419444444437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469</v>
      </c>
      <c r="G123">
        <f t="shared" si="8"/>
        <v>117.25</v>
      </c>
      <c r="H123">
        <f t="shared" si="9"/>
        <v>1407</v>
      </c>
      <c r="I123">
        <v>59.5</v>
      </c>
      <c r="J123">
        <f t="shared" si="10"/>
        <v>23.647058823529413</v>
      </c>
      <c r="K123">
        <f t="shared" si="14"/>
        <v>0</v>
      </c>
      <c r="L123">
        <f t="shared" si="12"/>
        <v>0.23193277310924371</v>
      </c>
    </row>
    <row r="124" spans="1:12" x14ac:dyDescent="0.2">
      <c r="A124" s="1">
        <v>42901.42291666667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513</v>
      </c>
      <c r="G124">
        <f t="shared" si="8"/>
        <v>128.25</v>
      </c>
      <c r="H124">
        <f t="shared" si="9"/>
        <v>1539</v>
      </c>
      <c r="I124">
        <v>59.6</v>
      </c>
      <c r="J124">
        <f t="shared" si="10"/>
        <v>25.822147651006709</v>
      </c>
      <c r="K124">
        <f t="shared" si="14"/>
        <v>0</v>
      </c>
      <c r="L124">
        <f t="shared" si="12"/>
        <v>0.23154362416107382</v>
      </c>
    </row>
    <row r="125" spans="1:12" x14ac:dyDescent="0.2">
      <c r="A125" s="1">
        <v>42901.426388888889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521</v>
      </c>
      <c r="G125">
        <f t="shared" si="8"/>
        <v>130.25</v>
      </c>
      <c r="H125">
        <f t="shared" si="9"/>
        <v>1563</v>
      </c>
      <c r="I125">
        <v>59.5</v>
      </c>
      <c r="J125">
        <f t="shared" si="10"/>
        <v>26.268907563025209</v>
      </c>
      <c r="K125">
        <f t="shared" si="14"/>
        <v>0</v>
      </c>
      <c r="L125">
        <f t="shared" si="12"/>
        <v>0.23193277310924371</v>
      </c>
    </row>
    <row r="126" spans="1:12" x14ac:dyDescent="0.2">
      <c r="A126" s="1">
        <v>42901.429861111108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525</v>
      </c>
      <c r="G126">
        <f t="shared" si="8"/>
        <v>131.25</v>
      </c>
      <c r="H126">
        <f t="shared" si="9"/>
        <v>1575</v>
      </c>
      <c r="I126">
        <v>59.8</v>
      </c>
      <c r="J126">
        <f t="shared" si="10"/>
        <v>26.337792642140471</v>
      </c>
      <c r="K126">
        <f t="shared" si="14"/>
        <v>0</v>
      </c>
      <c r="L126">
        <f t="shared" si="12"/>
        <v>0.23076923076923078</v>
      </c>
    </row>
    <row r="127" spans="1:12" x14ac:dyDescent="0.2">
      <c r="A127" s="1">
        <v>42901.433333333327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561</v>
      </c>
      <c r="G127">
        <f t="shared" si="8"/>
        <v>140.25</v>
      </c>
      <c r="H127">
        <f t="shared" si="9"/>
        <v>1683</v>
      </c>
      <c r="I127">
        <v>60.6</v>
      </c>
      <c r="J127">
        <f t="shared" si="10"/>
        <v>27.772277227722771</v>
      </c>
      <c r="K127">
        <f t="shared" si="14"/>
        <v>0</v>
      </c>
      <c r="L127">
        <f t="shared" si="12"/>
        <v>0.22772277227722773</v>
      </c>
    </row>
    <row r="128" spans="1:12" x14ac:dyDescent="0.2">
      <c r="A128" s="1">
        <v>42901.436805555553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521</v>
      </c>
      <c r="G128">
        <f t="shared" si="8"/>
        <v>130.25</v>
      </c>
      <c r="H128">
        <f t="shared" si="9"/>
        <v>1563</v>
      </c>
      <c r="I128">
        <v>60.3</v>
      </c>
      <c r="J128">
        <f t="shared" si="10"/>
        <v>25.920398009950251</v>
      </c>
      <c r="K128">
        <f t="shared" si="14"/>
        <v>0</v>
      </c>
      <c r="L128">
        <f t="shared" si="12"/>
        <v>0.22885572139303484</v>
      </c>
    </row>
    <row r="129" spans="1:12" x14ac:dyDescent="0.2">
      <c r="A129" s="1">
        <v>42901.44027777778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543</v>
      </c>
      <c r="G129">
        <f t="shared" si="8"/>
        <v>135.75</v>
      </c>
      <c r="H129">
        <f t="shared" si="9"/>
        <v>1629</v>
      </c>
      <c r="I129">
        <v>60.7</v>
      </c>
      <c r="J129">
        <f t="shared" si="10"/>
        <v>26.836902800658976</v>
      </c>
      <c r="K129">
        <f t="shared" si="14"/>
        <v>0</v>
      </c>
      <c r="L129">
        <f t="shared" si="12"/>
        <v>0.22734761120263591</v>
      </c>
    </row>
    <row r="130" spans="1:12" x14ac:dyDescent="0.2">
      <c r="A130" s="1">
        <v>42901.443749999999</v>
      </c>
      <c r="B130">
        <v>1</v>
      </c>
      <c r="C130" s="2">
        <v>0.44444444444444442</v>
      </c>
      <c r="D130" s="9">
        <f t="shared" ref="D130:D193" si="15">C130*24</f>
        <v>10.666666666666666</v>
      </c>
      <c r="E130" s="3">
        <v>129</v>
      </c>
      <c r="F130">
        <v>553</v>
      </c>
      <c r="G130">
        <f t="shared" ref="G130:G193" si="16">F130/4</f>
        <v>138.25</v>
      </c>
      <c r="H130">
        <f t="shared" ref="H130:H193" si="17">G130*12</f>
        <v>1659</v>
      </c>
      <c r="I130">
        <v>60.5</v>
      </c>
      <c r="J130">
        <f t="shared" ref="J130:J193" si="18">H130/I130</f>
        <v>27.421487603305785</v>
      </c>
      <c r="K130">
        <f t="shared" si="14"/>
        <v>0</v>
      </c>
      <c r="L130">
        <f t="shared" si="12"/>
        <v>0.228099173553719</v>
      </c>
    </row>
    <row r="131" spans="1:12" x14ac:dyDescent="0.2">
      <c r="A131" s="1">
        <v>42901.447222222218</v>
      </c>
      <c r="B131">
        <v>1</v>
      </c>
      <c r="C131" s="2">
        <v>0.44791666666666669</v>
      </c>
      <c r="D131" s="9">
        <f t="shared" si="15"/>
        <v>10.75</v>
      </c>
      <c r="E131" s="3">
        <v>130</v>
      </c>
      <c r="F131">
        <v>548</v>
      </c>
      <c r="G131">
        <f t="shared" si="16"/>
        <v>137</v>
      </c>
      <c r="H131">
        <f t="shared" si="17"/>
        <v>1644</v>
      </c>
      <c r="I131">
        <v>59.5</v>
      </c>
      <c r="J131">
        <f t="shared" si="18"/>
        <v>27.630252100840337</v>
      </c>
      <c r="K131">
        <f t="shared" si="14"/>
        <v>0</v>
      </c>
      <c r="L131">
        <f t="shared" ref="L131:L194" si="19">(0.23/I131)*60</f>
        <v>0.23193277310924371</v>
      </c>
    </row>
    <row r="132" spans="1:12" x14ac:dyDescent="0.2">
      <c r="A132" s="1">
        <v>42901.450694444437</v>
      </c>
      <c r="B132">
        <v>1</v>
      </c>
      <c r="C132" s="2">
        <v>0.4513888888888889</v>
      </c>
      <c r="D132" s="9">
        <f t="shared" si="15"/>
        <v>10.833333333333334</v>
      </c>
      <c r="E132" s="3">
        <v>131</v>
      </c>
      <c r="F132">
        <v>553</v>
      </c>
      <c r="G132">
        <f t="shared" si="16"/>
        <v>138.25</v>
      </c>
      <c r="H132">
        <f t="shared" si="17"/>
        <v>1659</v>
      </c>
      <c r="I132">
        <v>58.8</v>
      </c>
      <c r="J132">
        <f t="shared" si="18"/>
        <v>28.214285714285715</v>
      </c>
      <c r="K132">
        <f t="shared" si="14"/>
        <v>0</v>
      </c>
      <c r="L132">
        <f t="shared" si="19"/>
        <v>0.23469387755102042</v>
      </c>
    </row>
    <row r="133" spans="1:12" x14ac:dyDescent="0.2">
      <c r="A133" s="1">
        <v>42901.45416666667</v>
      </c>
      <c r="B133">
        <v>1</v>
      </c>
      <c r="C133" s="2">
        <v>0.4548611111111111</v>
      </c>
      <c r="D133" s="9">
        <f t="shared" si="15"/>
        <v>10.916666666666666</v>
      </c>
      <c r="E133" s="3">
        <v>132</v>
      </c>
      <c r="F133">
        <v>562</v>
      </c>
      <c r="G133">
        <f t="shared" si="16"/>
        <v>140.5</v>
      </c>
      <c r="H133">
        <f t="shared" si="17"/>
        <v>1686</v>
      </c>
      <c r="I133">
        <v>60.2</v>
      </c>
      <c r="J133">
        <f t="shared" si="18"/>
        <v>28.006644518272424</v>
      </c>
      <c r="K133">
        <f t="shared" si="14"/>
        <v>0</v>
      </c>
      <c r="L133">
        <f t="shared" si="19"/>
        <v>0.2292358803986711</v>
      </c>
    </row>
    <row r="134" spans="1:12" x14ac:dyDescent="0.2">
      <c r="A134" s="1">
        <v>42901.457638888889</v>
      </c>
      <c r="B134">
        <v>1</v>
      </c>
      <c r="C134" s="2">
        <v>0.45833333333333331</v>
      </c>
      <c r="D134" s="9">
        <f t="shared" si="15"/>
        <v>11</v>
      </c>
      <c r="E134" s="3">
        <v>133</v>
      </c>
      <c r="F134">
        <v>536</v>
      </c>
      <c r="G134">
        <f t="shared" si="16"/>
        <v>134</v>
      </c>
      <c r="H134">
        <f t="shared" si="17"/>
        <v>1608</v>
      </c>
      <c r="I134">
        <v>61.1</v>
      </c>
      <c r="J134">
        <f t="shared" si="18"/>
        <v>26.317512274959082</v>
      </c>
      <c r="K134">
        <f t="shared" si="14"/>
        <v>0</v>
      </c>
      <c r="L134">
        <f t="shared" si="19"/>
        <v>0.22585924713584288</v>
      </c>
    </row>
    <row r="135" spans="1:12" x14ac:dyDescent="0.2">
      <c r="A135" s="1">
        <v>42901.461111111108</v>
      </c>
      <c r="B135">
        <v>1</v>
      </c>
      <c r="C135" s="2">
        <v>0.46180555555555558</v>
      </c>
      <c r="D135" s="9">
        <f t="shared" si="15"/>
        <v>11.083333333333334</v>
      </c>
      <c r="E135" s="3">
        <v>134</v>
      </c>
      <c r="F135">
        <v>595</v>
      </c>
      <c r="G135">
        <f t="shared" si="16"/>
        <v>148.75</v>
      </c>
      <c r="H135">
        <f t="shared" si="17"/>
        <v>1785</v>
      </c>
      <c r="I135">
        <v>59.9</v>
      </c>
      <c r="J135">
        <f t="shared" si="18"/>
        <v>29.79966611018364</v>
      </c>
      <c r="K135">
        <f t="shared" si="14"/>
        <v>0</v>
      </c>
      <c r="L135">
        <f t="shared" si="19"/>
        <v>0.23038397328881471</v>
      </c>
    </row>
    <row r="136" spans="1:12" x14ac:dyDescent="0.2">
      <c r="A136" s="1">
        <v>42901.464583333327</v>
      </c>
      <c r="B136">
        <v>1</v>
      </c>
      <c r="C136" s="2">
        <v>0.46527777777777779</v>
      </c>
      <c r="D136" s="9">
        <f t="shared" si="15"/>
        <v>11.166666666666668</v>
      </c>
      <c r="E136" s="3">
        <v>135</v>
      </c>
      <c r="F136">
        <v>560</v>
      </c>
      <c r="G136">
        <f t="shared" si="16"/>
        <v>140</v>
      </c>
      <c r="H136">
        <f t="shared" si="17"/>
        <v>1680</v>
      </c>
      <c r="I136">
        <v>59.7</v>
      </c>
      <c r="J136">
        <f t="shared" si="18"/>
        <v>28.140703517587937</v>
      </c>
      <c r="K136">
        <f t="shared" si="14"/>
        <v>0</v>
      </c>
      <c r="L136">
        <f t="shared" si="19"/>
        <v>0.23115577889447236</v>
      </c>
    </row>
    <row r="137" spans="1:12" x14ac:dyDescent="0.2">
      <c r="A137" s="1">
        <v>42901.468055555553</v>
      </c>
      <c r="B137">
        <v>1</v>
      </c>
      <c r="C137" s="2">
        <v>0.46875</v>
      </c>
      <c r="D137" s="9">
        <f t="shared" si="15"/>
        <v>11.25</v>
      </c>
      <c r="E137" s="3">
        <v>136</v>
      </c>
      <c r="F137">
        <v>591</v>
      </c>
      <c r="G137">
        <f t="shared" si="16"/>
        <v>147.75</v>
      </c>
      <c r="H137">
        <f t="shared" si="17"/>
        <v>1773</v>
      </c>
      <c r="I137">
        <v>59.2</v>
      </c>
      <c r="J137">
        <f t="shared" si="18"/>
        <v>29.949324324324323</v>
      </c>
      <c r="K137">
        <f t="shared" si="14"/>
        <v>0</v>
      </c>
      <c r="L137">
        <f t="shared" si="19"/>
        <v>0.23310810810810809</v>
      </c>
    </row>
    <row r="138" spans="1:12" x14ac:dyDescent="0.2">
      <c r="A138" s="1">
        <v>42901.47152777778</v>
      </c>
      <c r="B138">
        <v>1</v>
      </c>
      <c r="C138" s="2">
        <v>0.47222222222222221</v>
      </c>
      <c r="D138" s="9">
        <f t="shared" si="15"/>
        <v>11.333333333333332</v>
      </c>
      <c r="E138" s="3">
        <v>137</v>
      </c>
      <c r="F138">
        <v>606</v>
      </c>
      <c r="G138">
        <f t="shared" si="16"/>
        <v>151.5</v>
      </c>
      <c r="H138">
        <f t="shared" si="17"/>
        <v>1818</v>
      </c>
      <c r="I138">
        <v>60</v>
      </c>
      <c r="J138">
        <f t="shared" si="18"/>
        <v>30.3</v>
      </c>
      <c r="K138">
        <f t="shared" si="14"/>
        <v>0</v>
      </c>
      <c r="L138">
        <f t="shared" si="19"/>
        <v>0.23</v>
      </c>
    </row>
    <row r="139" spans="1:12" x14ac:dyDescent="0.2">
      <c r="A139" s="1">
        <v>42901.474999999999</v>
      </c>
      <c r="B139">
        <v>1</v>
      </c>
      <c r="C139" s="2">
        <v>0.47569444444444442</v>
      </c>
      <c r="D139" s="9">
        <f t="shared" si="15"/>
        <v>11.416666666666666</v>
      </c>
      <c r="E139" s="3">
        <v>138</v>
      </c>
      <c r="F139">
        <v>612</v>
      </c>
      <c r="G139">
        <f t="shared" si="16"/>
        <v>153</v>
      </c>
      <c r="H139">
        <f t="shared" si="17"/>
        <v>1836</v>
      </c>
      <c r="I139">
        <v>59.7</v>
      </c>
      <c r="J139">
        <f t="shared" si="18"/>
        <v>30.753768844221103</v>
      </c>
      <c r="K139">
        <f t="shared" si="14"/>
        <v>0</v>
      </c>
      <c r="L139">
        <f t="shared" si="19"/>
        <v>0.23115577889447236</v>
      </c>
    </row>
    <row r="140" spans="1:12" x14ac:dyDescent="0.2">
      <c r="A140" s="1">
        <v>42901.478472222218</v>
      </c>
      <c r="B140">
        <v>1</v>
      </c>
      <c r="C140" s="2">
        <v>0.47916666666666669</v>
      </c>
      <c r="D140" s="9">
        <f t="shared" si="15"/>
        <v>11.5</v>
      </c>
      <c r="E140" s="3">
        <v>139</v>
      </c>
      <c r="F140">
        <v>544</v>
      </c>
      <c r="G140">
        <f t="shared" si="16"/>
        <v>136</v>
      </c>
      <c r="H140">
        <f t="shared" si="17"/>
        <v>1632</v>
      </c>
      <c r="I140">
        <v>54.5</v>
      </c>
      <c r="J140">
        <f t="shared" si="18"/>
        <v>29.944954128440369</v>
      </c>
      <c r="K140">
        <f t="shared" si="14"/>
        <v>0</v>
      </c>
      <c r="L140">
        <f t="shared" si="19"/>
        <v>0.25321100917431194</v>
      </c>
    </row>
    <row r="141" spans="1:12" x14ac:dyDescent="0.2">
      <c r="A141" s="1">
        <v>42901.481944444437</v>
      </c>
      <c r="B141">
        <v>1</v>
      </c>
      <c r="C141" s="2">
        <v>0.4826388888888889</v>
      </c>
      <c r="D141" s="9">
        <f t="shared" si="15"/>
        <v>11.583333333333334</v>
      </c>
      <c r="E141" s="3">
        <v>140</v>
      </c>
      <c r="F141">
        <v>549</v>
      </c>
      <c r="G141">
        <f t="shared" si="16"/>
        <v>137.25</v>
      </c>
      <c r="H141">
        <f t="shared" si="17"/>
        <v>1647</v>
      </c>
      <c r="I141">
        <v>47.3</v>
      </c>
      <c r="J141">
        <f t="shared" si="18"/>
        <v>34.82029598308668</v>
      </c>
      <c r="K141">
        <v>0</v>
      </c>
      <c r="L141">
        <f t="shared" si="19"/>
        <v>0.29175475687103597</v>
      </c>
    </row>
    <row r="142" spans="1:12" x14ac:dyDescent="0.2">
      <c r="A142" s="1">
        <v>42901.48541666667</v>
      </c>
      <c r="B142">
        <v>1</v>
      </c>
      <c r="C142" s="2">
        <v>0.4861111111111111</v>
      </c>
      <c r="D142" s="9">
        <f t="shared" si="15"/>
        <v>11.666666666666666</v>
      </c>
      <c r="E142" s="3">
        <v>141</v>
      </c>
      <c r="F142">
        <v>545</v>
      </c>
      <c r="G142">
        <f t="shared" si="16"/>
        <v>136.25</v>
      </c>
      <c r="H142">
        <f t="shared" si="17"/>
        <v>1635</v>
      </c>
      <c r="I142">
        <v>50.9</v>
      </c>
      <c r="J142">
        <f t="shared" si="18"/>
        <v>32.121807465618865</v>
      </c>
      <c r="K142">
        <v>0</v>
      </c>
      <c r="L142">
        <f t="shared" si="19"/>
        <v>0.27111984282907664</v>
      </c>
    </row>
    <row r="143" spans="1:12" x14ac:dyDescent="0.2">
      <c r="A143" s="1">
        <v>42901.488888888889</v>
      </c>
      <c r="B143">
        <v>1</v>
      </c>
      <c r="C143" s="2">
        <v>0.48958333333333331</v>
      </c>
      <c r="D143" s="9">
        <f t="shared" si="15"/>
        <v>11.75</v>
      </c>
      <c r="E143" s="3">
        <v>142</v>
      </c>
      <c r="F143">
        <v>587</v>
      </c>
      <c r="G143">
        <f t="shared" si="16"/>
        <v>146.75</v>
      </c>
      <c r="H143">
        <f t="shared" si="17"/>
        <v>1761</v>
      </c>
      <c r="I143">
        <v>54.7</v>
      </c>
      <c r="J143">
        <f t="shared" si="18"/>
        <v>32.193784277879338</v>
      </c>
      <c r="K143">
        <v>0</v>
      </c>
      <c r="L143">
        <f t="shared" si="19"/>
        <v>0.25228519195612431</v>
      </c>
    </row>
    <row r="144" spans="1:12" x14ac:dyDescent="0.2">
      <c r="A144" s="1">
        <v>42901.492361111108</v>
      </c>
      <c r="B144">
        <v>1</v>
      </c>
      <c r="C144" s="2">
        <v>0.49305555555555558</v>
      </c>
      <c r="D144" s="9">
        <f t="shared" si="15"/>
        <v>11.833333333333334</v>
      </c>
      <c r="E144" s="3">
        <v>143</v>
      </c>
      <c r="F144">
        <v>538</v>
      </c>
      <c r="G144">
        <f t="shared" si="16"/>
        <v>134.5</v>
      </c>
      <c r="H144">
        <f t="shared" si="17"/>
        <v>1614</v>
      </c>
      <c r="I144">
        <v>56.8</v>
      </c>
      <c r="J144">
        <f t="shared" si="18"/>
        <v>28.41549295774648</v>
      </c>
      <c r="K144">
        <f t="shared" ref="K144:K175" si="20">MAX(0,J144-32)</f>
        <v>0</v>
      </c>
      <c r="L144">
        <f t="shared" si="19"/>
        <v>0.24295774647887328</v>
      </c>
    </row>
    <row r="145" spans="1:13" x14ac:dyDescent="0.2">
      <c r="A145" s="1">
        <v>42901.495833333327</v>
      </c>
      <c r="B145">
        <v>1</v>
      </c>
      <c r="C145" s="2">
        <v>0.49652777777777779</v>
      </c>
      <c r="D145" s="9">
        <f t="shared" si="15"/>
        <v>11.916666666666668</v>
      </c>
      <c r="E145" s="3">
        <v>144</v>
      </c>
      <c r="F145">
        <v>558</v>
      </c>
      <c r="G145">
        <f t="shared" si="16"/>
        <v>139.5</v>
      </c>
      <c r="H145">
        <f t="shared" si="17"/>
        <v>1674</v>
      </c>
      <c r="I145">
        <v>56.7</v>
      </c>
      <c r="J145">
        <f t="shared" si="18"/>
        <v>29.523809523809522</v>
      </c>
      <c r="K145">
        <f t="shared" si="20"/>
        <v>0</v>
      </c>
      <c r="L145">
        <f t="shared" si="19"/>
        <v>0.24338624338624337</v>
      </c>
    </row>
    <row r="146" spans="1:13" x14ac:dyDescent="0.2">
      <c r="A146" s="1">
        <v>42901.499305555553</v>
      </c>
      <c r="B146">
        <v>1</v>
      </c>
      <c r="C146" s="2">
        <v>0.5</v>
      </c>
      <c r="D146" s="9">
        <f t="shared" si="15"/>
        <v>12</v>
      </c>
      <c r="E146" s="3">
        <v>145</v>
      </c>
      <c r="F146">
        <v>603</v>
      </c>
      <c r="G146">
        <f t="shared" si="16"/>
        <v>150.75</v>
      </c>
      <c r="H146">
        <f t="shared" si="17"/>
        <v>1809</v>
      </c>
      <c r="I146">
        <v>59.2</v>
      </c>
      <c r="J146">
        <f t="shared" si="18"/>
        <v>30.557432432432432</v>
      </c>
      <c r="K146">
        <f t="shared" si="20"/>
        <v>0</v>
      </c>
      <c r="L146">
        <f t="shared" si="19"/>
        <v>0.23310810810810809</v>
      </c>
    </row>
    <row r="147" spans="1:13" x14ac:dyDescent="0.2">
      <c r="A147" s="1">
        <v>42901.50277777778</v>
      </c>
      <c r="B147">
        <v>1</v>
      </c>
      <c r="C147" s="2">
        <v>0.50347222222222221</v>
      </c>
      <c r="D147" s="9">
        <f t="shared" si="15"/>
        <v>12.083333333333332</v>
      </c>
      <c r="E147" s="3">
        <v>146</v>
      </c>
      <c r="F147">
        <v>567</v>
      </c>
      <c r="G147">
        <f t="shared" si="16"/>
        <v>141.75</v>
      </c>
      <c r="H147">
        <f t="shared" si="17"/>
        <v>1701</v>
      </c>
      <c r="I147">
        <v>59</v>
      </c>
      <c r="J147">
        <f t="shared" si="18"/>
        <v>28.83050847457627</v>
      </c>
      <c r="K147">
        <f t="shared" si="20"/>
        <v>0</v>
      </c>
      <c r="L147">
        <f t="shared" si="19"/>
        <v>0.23389830508474577</v>
      </c>
    </row>
    <row r="148" spans="1:13" x14ac:dyDescent="0.2">
      <c r="A148" s="1">
        <v>42901.506249999999</v>
      </c>
      <c r="B148">
        <v>1</v>
      </c>
      <c r="C148" s="2">
        <v>0.50694444444444442</v>
      </c>
      <c r="D148" s="9">
        <f t="shared" si="15"/>
        <v>12.166666666666666</v>
      </c>
      <c r="E148" s="3">
        <v>147</v>
      </c>
      <c r="F148">
        <v>602</v>
      </c>
      <c r="G148">
        <f t="shared" si="16"/>
        <v>150.5</v>
      </c>
      <c r="H148">
        <f t="shared" si="17"/>
        <v>1806</v>
      </c>
      <c r="I148">
        <v>59.6</v>
      </c>
      <c r="J148">
        <f t="shared" si="18"/>
        <v>30.302013422818792</v>
      </c>
      <c r="K148">
        <f t="shared" si="20"/>
        <v>0</v>
      </c>
      <c r="L148">
        <f t="shared" si="19"/>
        <v>0.23154362416107382</v>
      </c>
    </row>
    <row r="149" spans="1:13" x14ac:dyDescent="0.2">
      <c r="A149" s="1">
        <v>42901.509722222218</v>
      </c>
      <c r="B149">
        <v>1</v>
      </c>
      <c r="C149" s="2">
        <v>0.51041666666666663</v>
      </c>
      <c r="D149" s="9">
        <f t="shared" si="15"/>
        <v>12.25</v>
      </c>
      <c r="E149" s="3">
        <v>148</v>
      </c>
      <c r="F149">
        <v>601</v>
      </c>
      <c r="G149">
        <f t="shared" si="16"/>
        <v>150.25</v>
      </c>
      <c r="H149">
        <f t="shared" si="17"/>
        <v>1803</v>
      </c>
      <c r="I149">
        <v>57.8</v>
      </c>
      <c r="J149">
        <f t="shared" si="18"/>
        <v>31.193771626297579</v>
      </c>
      <c r="K149">
        <f t="shared" si="20"/>
        <v>0</v>
      </c>
      <c r="L149">
        <f t="shared" si="19"/>
        <v>0.23875432525951559</v>
      </c>
    </row>
    <row r="150" spans="1:13" x14ac:dyDescent="0.2">
      <c r="A150" s="1">
        <v>42901.513194444437</v>
      </c>
      <c r="B150">
        <v>1</v>
      </c>
      <c r="C150" s="2">
        <v>0.51388888888888884</v>
      </c>
      <c r="D150" s="9">
        <f t="shared" si="15"/>
        <v>12.333333333333332</v>
      </c>
      <c r="E150" s="3">
        <v>149</v>
      </c>
      <c r="F150">
        <v>582</v>
      </c>
      <c r="G150">
        <f t="shared" si="16"/>
        <v>145.5</v>
      </c>
      <c r="H150">
        <f t="shared" si="17"/>
        <v>1746</v>
      </c>
      <c r="I150">
        <v>55.1</v>
      </c>
      <c r="J150">
        <f t="shared" si="18"/>
        <v>31.687840290381125</v>
      </c>
      <c r="K150">
        <f t="shared" si="20"/>
        <v>0</v>
      </c>
      <c r="L150">
        <f t="shared" si="19"/>
        <v>0.250453720508167</v>
      </c>
    </row>
    <row r="151" spans="1:13" x14ac:dyDescent="0.2">
      <c r="A151" s="1">
        <v>42901.51666666667</v>
      </c>
      <c r="B151">
        <v>1</v>
      </c>
      <c r="C151" s="2">
        <v>0.51736111111111116</v>
      </c>
      <c r="D151" s="9">
        <f t="shared" si="15"/>
        <v>12.416666666666668</v>
      </c>
      <c r="E151" s="3">
        <v>150</v>
      </c>
      <c r="F151">
        <v>560</v>
      </c>
      <c r="G151">
        <f t="shared" si="16"/>
        <v>140</v>
      </c>
      <c r="H151">
        <f t="shared" si="17"/>
        <v>1680</v>
      </c>
      <c r="I151">
        <v>51.4</v>
      </c>
      <c r="J151">
        <f t="shared" si="18"/>
        <v>32.684824902723733</v>
      </c>
      <c r="K151">
        <f t="shared" si="20"/>
        <v>0.68482490272373298</v>
      </c>
      <c r="L151">
        <f t="shared" si="19"/>
        <v>0.26848249027237359</v>
      </c>
    </row>
    <row r="152" spans="1:13" x14ac:dyDescent="0.2">
      <c r="A152" s="1">
        <v>42901.520138888889</v>
      </c>
      <c r="B152">
        <v>1</v>
      </c>
      <c r="C152" s="2">
        <v>0.52083333333333337</v>
      </c>
      <c r="D152" s="9">
        <f t="shared" si="15"/>
        <v>12.5</v>
      </c>
      <c r="E152" s="3">
        <v>151</v>
      </c>
      <c r="F152">
        <v>543</v>
      </c>
      <c r="G152">
        <f t="shared" si="16"/>
        <v>135.75</v>
      </c>
      <c r="H152">
        <f t="shared" si="17"/>
        <v>1629</v>
      </c>
      <c r="I152">
        <v>46.8</v>
      </c>
      <c r="J152">
        <f t="shared" si="18"/>
        <v>34.807692307692307</v>
      </c>
      <c r="K152">
        <f t="shared" si="20"/>
        <v>2.8076923076923066</v>
      </c>
      <c r="L152">
        <f t="shared" si="19"/>
        <v>0.29487179487179493</v>
      </c>
      <c r="M152" s="8"/>
    </row>
    <row r="153" spans="1:13" x14ac:dyDescent="0.2">
      <c r="A153" s="1">
        <v>42901.523611111108</v>
      </c>
      <c r="B153">
        <v>1</v>
      </c>
      <c r="C153" s="4">
        <v>0.52430555555555558</v>
      </c>
      <c r="D153" s="9">
        <f t="shared" si="15"/>
        <v>12.583333333333334</v>
      </c>
      <c r="E153" s="5">
        <v>152</v>
      </c>
      <c r="F153">
        <v>520</v>
      </c>
      <c r="G153">
        <f t="shared" si="16"/>
        <v>130</v>
      </c>
      <c r="H153">
        <f t="shared" si="17"/>
        <v>1560</v>
      </c>
      <c r="I153">
        <v>38.200000000000003</v>
      </c>
      <c r="J153">
        <f t="shared" si="18"/>
        <v>40.837696335078533</v>
      </c>
      <c r="K153">
        <f t="shared" si="20"/>
        <v>8.8376963350785331</v>
      </c>
      <c r="L153">
        <f t="shared" si="19"/>
        <v>0.36125654450261779</v>
      </c>
    </row>
    <row r="154" spans="1:13" x14ac:dyDescent="0.2">
      <c r="A154" s="1">
        <v>42901.527083333327</v>
      </c>
      <c r="B154">
        <v>1</v>
      </c>
      <c r="C154" s="2">
        <v>0.52777777777777779</v>
      </c>
      <c r="D154" s="9">
        <f t="shared" si="15"/>
        <v>12.666666666666668</v>
      </c>
      <c r="E154" s="3">
        <v>153</v>
      </c>
      <c r="F154">
        <v>486</v>
      </c>
      <c r="G154">
        <f t="shared" si="16"/>
        <v>121.5</v>
      </c>
      <c r="H154">
        <f t="shared" si="17"/>
        <v>1458</v>
      </c>
      <c r="I154">
        <v>30.4</v>
      </c>
      <c r="J154">
        <f t="shared" si="18"/>
        <v>47.960526315789473</v>
      </c>
      <c r="K154">
        <f t="shared" si="20"/>
        <v>15.960526315789473</v>
      </c>
      <c r="L154">
        <f t="shared" si="19"/>
        <v>0.45394736842105271</v>
      </c>
    </row>
    <row r="155" spans="1:13" x14ac:dyDescent="0.2">
      <c r="A155" s="1">
        <v>42901.530555555553</v>
      </c>
      <c r="B155">
        <v>1</v>
      </c>
      <c r="C155" s="2">
        <v>0.53125</v>
      </c>
      <c r="D155" s="9">
        <f t="shared" si="15"/>
        <v>12.75</v>
      </c>
      <c r="E155" s="3">
        <v>154</v>
      </c>
      <c r="F155">
        <v>462</v>
      </c>
      <c r="G155">
        <f t="shared" si="16"/>
        <v>115.5</v>
      </c>
      <c r="H155">
        <f t="shared" si="17"/>
        <v>1386</v>
      </c>
      <c r="I155">
        <v>27.5</v>
      </c>
      <c r="J155">
        <f t="shared" si="18"/>
        <v>50.4</v>
      </c>
      <c r="K155">
        <f t="shared" si="20"/>
        <v>18.399999999999999</v>
      </c>
      <c r="L155">
        <f t="shared" si="19"/>
        <v>0.50181818181818194</v>
      </c>
    </row>
    <row r="156" spans="1:13" x14ac:dyDescent="0.2">
      <c r="A156" s="1">
        <v>42901.53402777778</v>
      </c>
      <c r="B156">
        <v>1</v>
      </c>
      <c r="C156" s="2">
        <v>0.53472222222222221</v>
      </c>
      <c r="D156" s="9">
        <f t="shared" si="15"/>
        <v>12.833333333333332</v>
      </c>
      <c r="E156" s="3">
        <v>155</v>
      </c>
      <c r="F156">
        <v>464</v>
      </c>
      <c r="G156">
        <f t="shared" si="16"/>
        <v>116</v>
      </c>
      <c r="H156">
        <f t="shared" si="17"/>
        <v>1392</v>
      </c>
      <c r="I156">
        <v>26.7</v>
      </c>
      <c r="J156">
        <f t="shared" si="18"/>
        <v>52.134831460674157</v>
      </c>
      <c r="K156">
        <f t="shared" si="20"/>
        <v>20.134831460674157</v>
      </c>
      <c r="L156">
        <f t="shared" si="19"/>
        <v>0.5168539325842697</v>
      </c>
    </row>
    <row r="157" spans="1:13" x14ac:dyDescent="0.2">
      <c r="A157" s="1">
        <v>42901.537499999999</v>
      </c>
      <c r="B157">
        <v>1</v>
      </c>
      <c r="C157" s="2">
        <v>0.53819444444444442</v>
      </c>
      <c r="D157" s="9">
        <f t="shared" si="15"/>
        <v>12.916666666666666</v>
      </c>
      <c r="E157" s="3">
        <v>156</v>
      </c>
      <c r="F157">
        <v>479</v>
      </c>
      <c r="G157">
        <f t="shared" si="16"/>
        <v>119.75</v>
      </c>
      <c r="H157">
        <f t="shared" si="17"/>
        <v>1437</v>
      </c>
      <c r="I157">
        <v>26.2</v>
      </c>
      <c r="J157">
        <f t="shared" si="18"/>
        <v>54.847328244274813</v>
      </c>
      <c r="K157">
        <f t="shared" si="20"/>
        <v>22.847328244274813</v>
      </c>
      <c r="L157">
        <f t="shared" si="19"/>
        <v>0.52671755725190839</v>
      </c>
    </row>
    <row r="158" spans="1:13" x14ac:dyDescent="0.2">
      <c r="A158" s="1">
        <v>42901.540972222218</v>
      </c>
      <c r="B158">
        <v>1</v>
      </c>
      <c r="C158" s="2">
        <v>0.54166666666666663</v>
      </c>
      <c r="D158" s="9">
        <f t="shared" si="15"/>
        <v>13</v>
      </c>
      <c r="E158" s="3">
        <v>157</v>
      </c>
      <c r="F158">
        <v>522</v>
      </c>
      <c r="G158">
        <f t="shared" si="16"/>
        <v>130.5</v>
      </c>
      <c r="H158">
        <f t="shared" si="17"/>
        <v>1566</v>
      </c>
      <c r="I158">
        <v>28.3</v>
      </c>
      <c r="J158">
        <f t="shared" si="18"/>
        <v>55.335689045936391</v>
      </c>
      <c r="K158">
        <f t="shared" si="20"/>
        <v>23.335689045936391</v>
      </c>
      <c r="L158">
        <f t="shared" si="19"/>
        <v>0.48763250883392223</v>
      </c>
    </row>
    <row r="159" spans="1:13" x14ac:dyDescent="0.2">
      <c r="A159" s="1">
        <v>42901.544444444437</v>
      </c>
      <c r="B159">
        <v>1</v>
      </c>
      <c r="C159" s="2">
        <v>0.54513888888888884</v>
      </c>
      <c r="D159" s="9">
        <f t="shared" si="15"/>
        <v>13.083333333333332</v>
      </c>
      <c r="E159" s="3">
        <v>158</v>
      </c>
      <c r="F159">
        <v>542</v>
      </c>
      <c r="G159">
        <f t="shared" si="16"/>
        <v>135.5</v>
      </c>
      <c r="H159">
        <f t="shared" si="17"/>
        <v>1626</v>
      </c>
      <c r="I159">
        <v>32.799999999999997</v>
      </c>
      <c r="J159">
        <f t="shared" si="18"/>
        <v>49.573170731707322</v>
      </c>
      <c r="K159">
        <f t="shared" si="20"/>
        <v>17.573170731707322</v>
      </c>
      <c r="L159">
        <f t="shared" si="19"/>
        <v>0.42073170731707321</v>
      </c>
    </row>
    <row r="160" spans="1:13" x14ac:dyDescent="0.2">
      <c r="A160" s="1">
        <v>42901.54791666667</v>
      </c>
      <c r="B160">
        <v>1</v>
      </c>
      <c r="C160" s="2">
        <v>0.54861111111111116</v>
      </c>
      <c r="D160" s="9">
        <f t="shared" si="15"/>
        <v>13.166666666666668</v>
      </c>
      <c r="E160" s="3">
        <v>159</v>
      </c>
      <c r="F160">
        <v>555</v>
      </c>
      <c r="G160">
        <f t="shared" si="16"/>
        <v>138.75</v>
      </c>
      <c r="H160">
        <f t="shared" si="17"/>
        <v>1665</v>
      </c>
      <c r="I160">
        <v>35.200000000000003</v>
      </c>
      <c r="J160">
        <f t="shared" si="18"/>
        <v>47.30113636363636</v>
      </c>
      <c r="K160">
        <f t="shared" si="20"/>
        <v>15.30113636363636</v>
      </c>
      <c r="L160">
        <f t="shared" si="19"/>
        <v>0.39204545454545453</v>
      </c>
    </row>
    <row r="161" spans="1:12" x14ac:dyDescent="0.2">
      <c r="A161" s="1">
        <v>42901.551388888889</v>
      </c>
      <c r="B161">
        <v>1</v>
      </c>
      <c r="C161" s="2">
        <v>0.55208333333333337</v>
      </c>
      <c r="D161" s="9">
        <f t="shared" si="15"/>
        <v>13.25</v>
      </c>
      <c r="E161" s="3">
        <v>160</v>
      </c>
      <c r="F161">
        <v>534</v>
      </c>
      <c r="G161">
        <f t="shared" si="16"/>
        <v>133.5</v>
      </c>
      <c r="H161">
        <f t="shared" si="17"/>
        <v>1602</v>
      </c>
      <c r="I161">
        <v>36.4</v>
      </c>
      <c r="J161">
        <f t="shared" si="18"/>
        <v>44.010989010989015</v>
      </c>
      <c r="K161">
        <f t="shared" si="20"/>
        <v>12.010989010989015</v>
      </c>
      <c r="L161">
        <f t="shared" si="19"/>
        <v>0.37912087912087911</v>
      </c>
    </row>
    <row r="162" spans="1:12" x14ac:dyDescent="0.2">
      <c r="A162" s="1">
        <v>42901.554861111108</v>
      </c>
      <c r="B162">
        <v>1</v>
      </c>
      <c r="C162" s="2">
        <v>0.55555555555555558</v>
      </c>
      <c r="D162" s="9">
        <f t="shared" si="15"/>
        <v>13.333333333333334</v>
      </c>
      <c r="E162" s="3">
        <v>161</v>
      </c>
      <c r="F162">
        <v>579</v>
      </c>
      <c r="G162">
        <f t="shared" si="16"/>
        <v>144.75</v>
      </c>
      <c r="H162">
        <f t="shared" si="17"/>
        <v>1737</v>
      </c>
      <c r="I162">
        <v>38.4</v>
      </c>
      <c r="J162">
        <f t="shared" si="18"/>
        <v>45.234375</v>
      </c>
      <c r="K162">
        <f t="shared" si="20"/>
        <v>13.234375</v>
      </c>
      <c r="L162">
        <f t="shared" si="19"/>
        <v>0.359375</v>
      </c>
    </row>
    <row r="163" spans="1:12" x14ac:dyDescent="0.2">
      <c r="A163" s="1">
        <v>42901.558333333327</v>
      </c>
      <c r="B163">
        <v>1</v>
      </c>
      <c r="C163" s="2">
        <v>0.55902777777777779</v>
      </c>
      <c r="D163" s="9">
        <f t="shared" si="15"/>
        <v>13.416666666666668</v>
      </c>
      <c r="E163" s="3">
        <v>162</v>
      </c>
      <c r="F163">
        <v>535</v>
      </c>
      <c r="G163">
        <f t="shared" si="16"/>
        <v>133.75</v>
      </c>
      <c r="H163">
        <f t="shared" si="17"/>
        <v>1605</v>
      </c>
      <c r="I163">
        <v>37.1</v>
      </c>
      <c r="J163">
        <f t="shared" si="18"/>
        <v>43.261455525606465</v>
      </c>
      <c r="K163">
        <f t="shared" si="20"/>
        <v>11.261455525606465</v>
      </c>
      <c r="L163">
        <f t="shared" si="19"/>
        <v>0.3719676549865229</v>
      </c>
    </row>
    <row r="164" spans="1:12" x14ac:dyDescent="0.2">
      <c r="A164" s="1">
        <v>42901.561805555553</v>
      </c>
      <c r="B164">
        <v>1</v>
      </c>
      <c r="C164" s="2">
        <v>0.5625</v>
      </c>
      <c r="D164" s="9">
        <f t="shared" si="15"/>
        <v>13.5</v>
      </c>
      <c r="E164" s="3">
        <v>163</v>
      </c>
      <c r="F164">
        <v>523</v>
      </c>
      <c r="G164">
        <f t="shared" si="16"/>
        <v>130.75</v>
      </c>
      <c r="H164">
        <f t="shared" si="17"/>
        <v>1569</v>
      </c>
      <c r="I164">
        <v>35.4</v>
      </c>
      <c r="J164">
        <f t="shared" si="18"/>
        <v>44.322033898305087</v>
      </c>
      <c r="K164">
        <f t="shared" si="20"/>
        <v>12.322033898305087</v>
      </c>
      <c r="L164">
        <f t="shared" si="19"/>
        <v>0.38983050847457629</v>
      </c>
    </row>
    <row r="165" spans="1:12" x14ac:dyDescent="0.2">
      <c r="A165" s="1">
        <v>42901.56527777778</v>
      </c>
      <c r="B165">
        <v>1</v>
      </c>
      <c r="C165" s="2">
        <v>0.56597222222222221</v>
      </c>
      <c r="D165" s="9">
        <f t="shared" si="15"/>
        <v>13.583333333333332</v>
      </c>
      <c r="E165" s="3">
        <v>164</v>
      </c>
      <c r="F165">
        <v>556</v>
      </c>
      <c r="G165">
        <f t="shared" si="16"/>
        <v>139</v>
      </c>
      <c r="H165">
        <f t="shared" si="17"/>
        <v>1668</v>
      </c>
      <c r="I165">
        <v>35</v>
      </c>
      <c r="J165">
        <f t="shared" si="18"/>
        <v>47.657142857142858</v>
      </c>
      <c r="K165">
        <f t="shared" si="20"/>
        <v>15.657142857142858</v>
      </c>
      <c r="L165">
        <f t="shared" si="19"/>
        <v>0.39428571428571429</v>
      </c>
    </row>
    <row r="166" spans="1:12" x14ac:dyDescent="0.2">
      <c r="A166" s="1">
        <v>42901.568749999999</v>
      </c>
      <c r="B166">
        <v>1</v>
      </c>
      <c r="C166" s="2">
        <v>0.56944444444444442</v>
      </c>
      <c r="D166" s="9">
        <f t="shared" si="15"/>
        <v>13.666666666666666</v>
      </c>
      <c r="E166" s="3">
        <v>165</v>
      </c>
      <c r="F166">
        <v>522</v>
      </c>
      <c r="G166">
        <f t="shared" si="16"/>
        <v>130.5</v>
      </c>
      <c r="H166">
        <f t="shared" si="17"/>
        <v>1566</v>
      </c>
      <c r="I166">
        <v>32.200000000000003</v>
      </c>
      <c r="J166">
        <f t="shared" si="18"/>
        <v>48.633540372670801</v>
      </c>
      <c r="K166">
        <f t="shared" si="20"/>
        <v>16.633540372670801</v>
      </c>
      <c r="L166">
        <f t="shared" si="19"/>
        <v>0.42857142857142855</v>
      </c>
    </row>
    <row r="167" spans="1:12" x14ac:dyDescent="0.2">
      <c r="A167" s="1">
        <v>42901.572222222218</v>
      </c>
      <c r="B167">
        <v>1</v>
      </c>
      <c r="C167" s="2">
        <v>0.57291666666666663</v>
      </c>
      <c r="D167" s="9">
        <f t="shared" si="15"/>
        <v>13.75</v>
      </c>
      <c r="E167" s="3">
        <v>166</v>
      </c>
      <c r="F167">
        <v>541</v>
      </c>
      <c r="G167">
        <f t="shared" si="16"/>
        <v>135.25</v>
      </c>
      <c r="H167">
        <f t="shared" si="17"/>
        <v>1623</v>
      </c>
      <c r="I167">
        <v>33.799999999999997</v>
      </c>
      <c r="J167">
        <f t="shared" si="18"/>
        <v>48.017751479289942</v>
      </c>
      <c r="K167">
        <f t="shared" si="20"/>
        <v>16.017751479289942</v>
      </c>
      <c r="L167">
        <f t="shared" si="19"/>
        <v>0.40828402366863908</v>
      </c>
    </row>
    <row r="168" spans="1:12" x14ac:dyDescent="0.2">
      <c r="A168" s="1">
        <v>42901.575694444437</v>
      </c>
      <c r="B168">
        <v>1</v>
      </c>
      <c r="C168" s="2">
        <v>0.57638888888888884</v>
      </c>
      <c r="D168" s="9">
        <f t="shared" si="15"/>
        <v>13.833333333333332</v>
      </c>
      <c r="E168" s="3">
        <v>167</v>
      </c>
      <c r="F168">
        <v>511</v>
      </c>
      <c r="G168">
        <f t="shared" si="16"/>
        <v>127.75</v>
      </c>
      <c r="H168">
        <f t="shared" si="17"/>
        <v>1533</v>
      </c>
      <c r="I168">
        <v>30.3</v>
      </c>
      <c r="J168">
        <f t="shared" si="18"/>
        <v>50.594059405940591</v>
      </c>
      <c r="K168">
        <f t="shared" si="20"/>
        <v>18.594059405940591</v>
      </c>
      <c r="L168">
        <f t="shared" si="19"/>
        <v>0.45544554455445546</v>
      </c>
    </row>
    <row r="169" spans="1:12" x14ac:dyDescent="0.2">
      <c r="A169" s="1">
        <v>42901.57916666667</v>
      </c>
      <c r="B169">
        <v>1</v>
      </c>
      <c r="C169" s="2">
        <v>0.57986111111111116</v>
      </c>
      <c r="D169" s="9">
        <f t="shared" si="15"/>
        <v>13.916666666666668</v>
      </c>
      <c r="E169" s="3">
        <v>168</v>
      </c>
      <c r="F169">
        <v>546</v>
      </c>
      <c r="G169">
        <f t="shared" si="16"/>
        <v>136.5</v>
      </c>
      <c r="H169">
        <f t="shared" si="17"/>
        <v>1638</v>
      </c>
      <c r="I169">
        <v>30.6</v>
      </c>
      <c r="J169">
        <f t="shared" si="18"/>
        <v>53.529411764705877</v>
      </c>
      <c r="K169">
        <f t="shared" si="20"/>
        <v>21.529411764705877</v>
      </c>
      <c r="L169">
        <f t="shared" si="19"/>
        <v>0.45098039215686275</v>
      </c>
    </row>
    <row r="170" spans="1:12" x14ac:dyDescent="0.2">
      <c r="A170" s="1">
        <v>42901.582638888889</v>
      </c>
      <c r="B170">
        <v>1</v>
      </c>
      <c r="C170" s="2">
        <v>0.58333333333333337</v>
      </c>
      <c r="D170" s="9">
        <f t="shared" si="15"/>
        <v>14</v>
      </c>
      <c r="E170" s="3">
        <v>169</v>
      </c>
      <c r="F170">
        <v>515</v>
      </c>
      <c r="G170">
        <f t="shared" si="16"/>
        <v>128.75</v>
      </c>
      <c r="H170">
        <f t="shared" si="17"/>
        <v>1545</v>
      </c>
      <c r="I170">
        <v>31.1</v>
      </c>
      <c r="J170">
        <f t="shared" si="18"/>
        <v>49.678456591639872</v>
      </c>
      <c r="K170">
        <f t="shared" si="20"/>
        <v>17.678456591639872</v>
      </c>
      <c r="L170">
        <f t="shared" si="19"/>
        <v>0.4437299035369775</v>
      </c>
    </row>
    <row r="171" spans="1:12" x14ac:dyDescent="0.2">
      <c r="A171" s="1">
        <v>42901.586111111108</v>
      </c>
      <c r="B171">
        <v>1</v>
      </c>
      <c r="C171" s="2">
        <v>0.58680555555555558</v>
      </c>
      <c r="D171" s="9">
        <f t="shared" si="15"/>
        <v>14.083333333333334</v>
      </c>
      <c r="E171" s="3">
        <v>170</v>
      </c>
      <c r="F171">
        <v>535</v>
      </c>
      <c r="G171">
        <f t="shared" si="16"/>
        <v>133.75</v>
      </c>
      <c r="H171">
        <f t="shared" si="17"/>
        <v>1605</v>
      </c>
      <c r="I171">
        <v>32.4</v>
      </c>
      <c r="J171">
        <f t="shared" si="18"/>
        <v>49.537037037037038</v>
      </c>
      <c r="K171">
        <f t="shared" si="20"/>
        <v>17.537037037037038</v>
      </c>
      <c r="L171">
        <f t="shared" si="19"/>
        <v>0.42592592592592599</v>
      </c>
    </row>
    <row r="172" spans="1:12" x14ac:dyDescent="0.2">
      <c r="A172" s="1">
        <v>42901.589583333327</v>
      </c>
      <c r="B172">
        <v>1</v>
      </c>
      <c r="C172" s="2">
        <v>0.59027777777777779</v>
      </c>
      <c r="D172" s="9">
        <f t="shared" si="15"/>
        <v>14.166666666666668</v>
      </c>
      <c r="E172" s="3">
        <v>171</v>
      </c>
      <c r="F172">
        <v>514</v>
      </c>
      <c r="G172">
        <f t="shared" si="16"/>
        <v>128.5</v>
      </c>
      <c r="H172">
        <f t="shared" si="17"/>
        <v>1542</v>
      </c>
      <c r="I172">
        <v>31.4</v>
      </c>
      <c r="J172">
        <f t="shared" si="18"/>
        <v>49.108280254777071</v>
      </c>
      <c r="K172">
        <f t="shared" si="20"/>
        <v>17.108280254777071</v>
      </c>
      <c r="L172">
        <f t="shared" si="19"/>
        <v>0.43949044585987268</v>
      </c>
    </row>
    <row r="173" spans="1:12" x14ac:dyDescent="0.2">
      <c r="A173" s="1">
        <v>42901.593055555553</v>
      </c>
      <c r="B173">
        <v>1</v>
      </c>
      <c r="C173" s="2">
        <v>0.59375</v>
      </c>
      <c r="D173" s="9">
        <f t="shared" si="15"/>
        <v>14.25</v>
      </c>
      <c r="E173" s="3">
        <v>172</v>
      </c>
      <c r="F173">
        <v>558</v>
      </c>
      <c r="G173">
        <f t="shared" si="16"/>
        <v>139.5</v>
      </c>
      <c r="H173">
        <f t="shared" si="17"/>
        <v>1674</v>
      </c>
      <c r="I173">
        <v>33.6</v>
      </c>
      <c r="J173">
        <f t="shared" si="18"/>
        <v>49.821428571428569</v>
      </c>
      <c r="K173">
        <f t="shared" si="20"/>
        <v>17.821428571428569</v>
      </c>
      <c r="L173">
        <f t="shared" si="19"/>
        <v>0.4107142857142857</v>
      </c>
    </row>
    <row r="174" spans="1:12" x14ac:dyDescent="0.2">
      <c r="A174" s="1">
        <v>42901.59652777778</v>
      </c>
      <c r="B174">
        <v>1</v>
      </c>
      <c r="C174" s="2">
        <v>0.59722222222222221</v>
      </c>
      <c r="D174" s="9">
        <f t="shared" si="15"/>
        <v>14.333333333333332</v>
      </c>
      <c r="E174" s="3">
        <v>173</v>
      </c>
      <c r="F174">
        <v>553</v>
      </c>
      <c r="G174">
        <f t="shared" si="16"/>
        <v>138.25</v>
      </c>
      <c r="H174">
        <f t="shared" si="17"/>
        <v>1659</v>
      </c>
      <c r="I174">
        <v>37.799999999999997</v>
      </c>
      <c r="J174">
        <f t="shared" si="18"/>
        <v>43.888888888888893</v>
      </c>
      <c r="K174">
        <f t="shared" si="20"/>
        <v>11.888888888888893</v>
      </c>
      <c r="L174">
        <f t="shared" si="19"/>
        <v>0.36507936507936511</v>
      </c>
    </row>
    <row r="175" spans="1:12" x14ac:dyDescent="0.2">
      <c r="A175" s="1">
        <v>42901.599999999999</v>
      </c>
      <c r="B175">
        <v>1</v>
      </c>
      <c r="C175" s="2">
        <v>0.60069444444444442</v>
      </c>
      <c r="D175" s="9">
        <f t="shared" si="15"/>
        <v>14.416666666666666</v>
      </c>
      <c r="E175" s="3">
        <v>174</v>
      </c>
      <c r="F175">
        <v>552</v>
      </c>
      <c r="G175">
        <f t="shared" si="16"/>
        <v>138</v>
      </c>
      <c r="H175">
        <f t="shared" si="17"/>
        <v>1656</v>
      </c>
      <c r="I175">
        <v>38</v>
      </c>
      <c r="J175">
        <f t="shared" si="18"/>
        <v>43.578947368421055</v>
      </c>
      <c r="K175">
        <f t="shared" si="20"/>
        <v>11.578947368421055</v>
      </c>
      <c r="L175">
        <f t="shared" si="19"/>
        <v>0.36315789473684212</v>
      </c>
    </row>
    <row r="176" spans="1:12" x14ac:dyDescent="0.2">
      <c r="A176" s="1">
        <v>42901.603472222218</v>
      </c>
      <c r="B176">
        <v>1</v>
      </c>
      <c r="C176" s="2">
        <v>0.60416666666666663</v>
      </c>
      <c r="D176" s="9">
        <f t="shared" si="15"/>
        <v>14.5</v>
      </c>
      <c r="E176" s="3">
        <v>175</v>
      </c>
      <c r="F176">
        <v>549</v>
      </c>
      <c r="G176">
        <f t="shared" si="16"/>
        <v>137.25</v>
      </c>
      <c r="H176">
        <f t="shared" si="17"/>
        <v>1647</v>
      </c>
      <c r="I176">
        <v>37.4</v>
      </c>
      <c r="J176">
        <f t="shared" si="18"/>
        <v>44.037433155080215</v>
      </c>
      <c r="K176">
        <f t="shared" ref="K176:K207" si="21">MAX(0,J176-32)</f>
        <v>12.037433155080215</v>
      </c>
      <c r="L176">
        <f t="shared" si="19"/>
        <v>0.36898395721925137</v>
      </c>
    </row>
    <row r="177" spans="1:12" x14ac:dyDescent="0.2">
      <c r="A177" s="1">
        <v>42901.606944444437</v>
      </c>
      <c r="B177">
        <v>1</v>
      </c>
      <c r="C177" s="2">
        <v>0.60763888888888884</v>
      </c>
      <c r="D177" s="9">
        <f t="shared" si="15"/>
        <v>14.583333333333332</v>
      </c>
      <c r="E177" s="3">
        <v>176</v>
      </c>
      <c r="F177">
        <v>496</v>
      </c>
      <c r="G177">
        <f t="shared" si="16"/>
        <v>124</v>
      </c>
      <c r="H177">
        <f t="shared" si="17"/>
        <v>1488</v>
      </c>
      <c r="I177">
        <v>30.8</v>
      </c>
      <c r="J177">
        <f t="shared" si="18"/>
        <v>48.311688311688307</v>
      </c>
      <c r="K177">
        <f t="shared" si="21"/>
        <v>16.311688311688307</v>
      </c>
      <c r="L177">
        <f t="shared" si="19"/>
        <v>0.44805194805194803</v>
      </c>
    </row>
    <row r="178" spans="1:12" x14ac:dyDescent="0.2">
      <c r="A178" s="1">
        <v>42901.61041666667</v>
      </c>
      <c r="B178">
        <v>1</v>
      </c>
      <c r="C178" s="2">
        <v>0.61111111111111116</v>
      </c>
      <c r="D178" s="9">
        <f t="shared" si="15"/>
        <v>14.666666666666668</v>
      </c>
      <c r="E178" s="3">
        <v>177</v>
      </c>
      <c r="F178">
        <v>477</v>
      </c>
      <c r="G178">
        <f t="shared" si="16"/>
        <v>119.25</v>
      </c>
      <c r="H178">
        <f t="shared" si="17"/>
        <v>1431</v>
      </c>
      <c r="I178">
        <v>27.2</v>
      </c>
      <c r="J178">
        <f t="shared" si="18"/>
        <v>52.610294117647058</v>
      </c>
      <c r="K178">
        <f t="shared" si="21"/>
        <v>20.610294117647058</v>
      </c>
      <c r="L178">
        <f t="shared" si="19"/>
        <v>0.50735294117647067</v>
      </c>
    </row>
    <row r="179" spans="1:12" x14ac:dyDescent="0.2">
      <c r="A179" s="1">
        <v>42901.613888888889</v>
      </c>
      <c r="B179">
        <v>1</v>
      </c>
      <c r="C179" s="2">
        <v>0.61458333333333337</v>
      </c>
      <c r="D179" s="9">
        <f t="shared" si="15"/>
        <v>14.75</v>
      </c>
      <c r="E179" s="3">
        <v>178</v>
      </c>
      <c r="F179">
        <v>529</v>
      </c>
      <c r="G179">
        <f t="shared" si="16"/>
        <v>132.25</v>
      </c>
      <c r="H179">
        <f t="shared" si="17"/>
        <v>1587</v>
      </c>
      <c r="I179">
        <v>29.2</v>
      </c>
      <c r="J179">
        <f t="shared" si="18"/>
        <v>54.349315068493155</v>
      </c>
      <c r="K179">
        <f t="shared" si="21"/>
        <v>22.349315068493155</v>
      </c>
      <c r="L179">
        <f t="shared" si="19"/>
        <v>0.47260273972602745</v>
      </c>
    </row>
    <row r="180" spans="1:12" x14ac:dyDescent="0.2">
      <c r="A180" s="1">
        <v>42901.617361111108</v>
      </c>
      <c r="B180">
        <v>1</v>
      </c>
      <c r="C180" s="2">
        <v>0.61805555555555558</v>
      </c>
      <c r="D180" s="9">
        <f t="shared" si="15"/>
        <v>14.833333333333334</v>
      </c>
      <c r="E180" s="3">
        <v>179</v>
      </c>
      <c r="F180">
        <v>516</v>
      </c>
      <c r="G180">
        <f t="shared" si="16"/>
        <v>129</v>
      </c>
      <c r="H180">
        <f t="shared" si="17"/>
        <v>1548</v>
      </c>
      <c r="I180">
        <v>29.3</v>
      </c>
      <c r="J180">
        <f t="shared" si="18"/>
        <v>52.832764505119449</v>
      </c>
      <c r="K180">
        <f t="shared" si="21"/>
        <v>20.832764505119449</v>
      </c>
      <c r="L180">
        <f t="shared" si="19"/>
        <v>0.47098976109215018</v>
      </c>
    </row>
    <row r="181" spans="1:12" x14ac:dyDescent="0.2">
      <c r="A181" s="1">
        <v>42901.620833333327</v>
      </c>
      <c r="B181">
        <v>1</v>
      </c>
      <c r="C181" s="2">
        <v>0.62152777777777779</v>
      </c>
      <c r="D181" s="9">
        <f t="shared" si="15"/>
        <v>14.916666666666668</v>
      </c>
      <c r="E181" s="3">
        <v>180</v>
      </c>
      <c r="F181">
        <v>487</v>
      </c>
      <c r="G181">
        <f t="shared" si="16"/>
        <v>121.75</v>
      </c>
      <c r="H181">
        <f t="shared" si="17"/>
        <v>1461</v>
      </c>
      <c r="I181">
        <v>26.8</v>
      </c>
      <c r="J181">
        <f t="shared" si="18"/>
        <v>54.514925373134325</v>
      </c>
      <c r="K181">
        <f t="shared" si="21"/>
        <v>22.514925373134325</v>
      </c>
      <c r="L181">
        <f t="shared" si="19"/>
        <v>0.5149253731343284</v>
      </c>
    </row>
    <row r="182" spans="1:12" x14ac:dyDescent="0.2">
      <c r="A182" s="1">
        <v>42901.624305555553</v>
      </c>
      <c r="B182">
        <v>1</v>
      </c>
      <c r="C182" s="2">
        <v>0.625</v>
      </c>
      <c r="D182" s="9">
        <f t="shared" si="15"/>
        <v>15</v>
      </c>
      <c r="E182" s="3">
        <v>181</v>
      </c>
      <c r="F182">
        <v>445</v>
      </c>
      <c r="G182">
        <f t="shared" si="16"/>
        <v>111.25</v>
      </c>
      <c r="H182">
        <f t="shared" si="17"/>
        <v>1335</v>
      </c>
      <c r="I182">
        <v>22.3</v>
      </c>
      <c r="J182">
        <f t="shared" si="18"/>
        <v>59.865470852017935</v>
      </c>
      <c r="K182">
        <f t="shared" si="21"/>
        <v>27.865470852017935</v>
      </c>
      <c r="L182">
        <f t="shared" si="19"/>
        <v>0.6188340807174888</v>
      </c>
    </row>
    <row r="183" spans="1:12" x14ac:dyDescent="0.2">
      <c r="A183" s="1">
        <v>42901.62777777778</v>
      </c>
      <c r="B183">
        <v>1</v>
      </c>
      <c r="C183" s="2">
        <v>0.62847222222222221</v>
      </c>
      <c r="D183" s="9">
        <f t="shared" si="15"/>
        <v>15.083333333333332</v>
      </c>
      <c r="E183" s="3">
        <v>182</v>
      </c>
      <c r="F183">
        <v>493</v>
      </c>
      <c r="G183">
        <f t="shared" si="16"/>
        <v>123.25</v>
      </c>
      <c r="H183">
        <f t="shared" si="17"/>
        <v>1479</v>
      </c>
      <c r="I183">
        <v>24.8</v>
      </c>
      <c r="J183">
        <f t="shared" si="18"/>
        <v>59.637096774193544</v>
      </c>
      <c r="K183">
        <f t="shared" si="21"/>
        <v>27.637096774193544</v>
      </c>
      <c r="L183">
        <f t="shared" si="19"/>
        <v>0.55645161290322576</v>
      </c>
    </row>
    <row r="184" spans="1:12" x14ac:dyDescent="0.2">
      <c r="A184" s="1">
        <v>42901.631249999999</v>
      </c>
      <c r="B184">
        <v>1</v>
      </c>
      <c r="C184" s="2">
        <v>0.63194444444444442</v>
      </c>
      <c r="D184" s="9">
        <f t="shared" si="15"/>
        <v>15.166666666666666</v>
      </c>
      <c r="E184" s="3">
        <v>183</v>
      </c>
      <c r="F184">
        <v>494</v>
      </c>
      <c r="G184">
        <f t="shared" si="16"/>
        <v>123.5</v>
      </c>
      <c r="H184">
        <f t="shared" si="17"/>
        <v>1482</v>
      </c>
      <c r="I184">
        <v>26</v>
      </c>
      <c r="J184">
        <f t="shared" si="18"/>
        <v>57</v>
      </c>
      <c r="K184">
        <f t="shared" si="21"/>
        <v>25</v>
      </c>
      <c r="L184">
        <f t="shared" si="19"/>
        <v>0.53076923076923088</v>
      </c>
    </row>
    <row r="185" spans="1:12" x14ac:dyDescent="0.2">
      <c r="A185" s="1">
        <v>42901.634722222218</v>
      </c>
      <c r="B185">
        <v>1</v>
      </c>
      <c r="C185" s="2">
        <v>0.63541666666666663</v>
      </c>
      <c r="D185" s="9">
        <f t="shared" si="15"/>
        <v>15.25</v>
      </c>
      <c r="E185" s="3">
        <v>184</v>
      </c>
      <c r="F185">
        <v>455</v>
      </c>
      <c r="G185">
        <f t="shared" si="16"/>
        <v>113.75</v>
      </c>
      <c r="H185">
        <f t="shared" si="17"/>
        <v>1365</v>
      </c>
      <c r="I185">
        <v>23.7</v>
      </c>
      <c r="J185">
        <f t="shared" si="18"/>
        <v>57.594936708860764</v>
      </c>
      <c r="K185">
        <f t="shared" si="21"/>
        <v>25.594936708860764</v>
      </c>
      <c r="L185">
        <f t="shared" si="19"/>
        <v>0.58227848101265822</v>
      </c>
    </row>
    <row r="186" spans="1:12" x14ac:dyDescent="0.2">
      <c r="A186" s="1">
        <v>42901.638194444437</v>
      </c>
      <c r="B186">
        <v>1</v>
      </c>
      <c r="C186" s="2">
        <v>0.63888888888888884</v>
      </c>
      <c r="D186" s="9">
        <f t="shared" si="15"/>
        <v>15.333333333333332</v>
      </c>
      <c r="E186" s="3">
        <v>185</v>
      </c>
      <c r="F186">
        <v>385</v>
      </c>
      <c r="G186">
        <f t="shared" si="16"/>
        <v>96.25</v>
      </c>
      <c r="H186">
        <f t="shared" si="17"/>
        <v>1155</v>
      </c>
      <c r="I186">
        <v>18.7</v>
      </c>
      <c r="J186">
        <f t="shared" si="18"/>
        <v>61.764705882352942</v>
      </c>
      <c r="K186">
        <f t="shared" si="21"/>
        <v>29.764705882352942</v>
      </c>
      <c r="L186">
        <f t="shared" si="19"/>
        <v>0.73796791443850274</v>
      </c>
    </row>
    <row r="187" spans="1:12" x14ac:dyDescent="0.2">
      <c r="A187" s="1">
        <v>42901.64166666667</v>
      </c>
      <c r="B187">
        <v>1</v>
      </c>
      <c r="C187" s="2">
        <v>0.64236111111111116</v>
      </c>
      <c r="D187" s="9">
        <f t="shared" si="15"/>
        <v>15.416666666666668</v>
      </c>
      <c r="E187" s="3">
        <v>186</v>
      </c>
      <c r="F187">
        <v>387</v>
      </c>
      <c r="G187">
        <f t="shared" si="16"/>
        <v>96.75</v>
      </c>
      <c r="H187">
        <f t="shared" si="17"/>
        <v>1161</v>
      </c>
      <c r="I187">
        <v>16.899999999999999</v>
      </c>
      <c r="J187">
        <f t="shared" si="18"/>
        <v>68.698224852071007</v>
      </c>
      <c r="K187">
        <f t="shared" si="21"/>
        <v>36.698224852071007</v>
      </c>
      <c r="L187">
        <f t="shared" si="19"/>
        <v>0.81656804733727817</v>
      </c>
    </row>
    <row r="188" spans="1:12" x14ac:dyDescent="0.2">
      <c r="A188" s="1">
        <v>42901.645138888889</v>
      </c>
      <c r="B188">
        <v>1</v>
      </c>
      <c r="C188" s="2">
        <v>0.64583333333333337</v>
      </c>
      <c r="D188" s="9">
        <f t="shared" si="15"/>
        <v>15.5</v>
      </c>
      <c r="E188" s="3">
        <v>187</v>
      </c>
      <c r="F188">
        <v>419</v>
      </c>
      <c r="G188">
        <f t="shared" si="16"/>
        <v>104.75</v>
      </c>
      <c r="H188">
        <f t="shared" si="17"/>
        <v>1257</v>
      </c>
      <c r="I188">
        <v>17.7</v>
      </c>
      <c r="J188">
        <f t="shared" si="18"/>
        <v>71.016949152542381</v>
      </c>
      <c r="K188">
        <f t="shared" si="21"/>
        <v>39.016949152542381</v>
      </c>
      <c r="L188">
        <f t="shared" si="19"/>
        <v>0.77966101694915257</v>
      </c>
    </row>
    <row r="189" spans="1:12" x14ac:dyDescent="0.2">
      <c r="A189" s="1">
        <v>42901.648611111108</v>
      </c>
      <c r="B189">
        <v>1</v>
      </c>
      <c r="C189" s="2">
        <v>0.64930555555555558</v>
      </c>
      <c r="D189" s="9">
        <f t="shared" si="15"/>
        <v>15.583333333333334</v>
      </c>
      <c r="E189" s="3">
        <v>188</v>
      </c>
      <c r="F189">
        <v>458</v>
      </c>
      <c r="G189">
        <f t="shared" si="16"/>
        <v>114.5</v>
      </c>
      <c r="H189">
        <f t="shared" si="17"/>
        <v>1374</v>
      </c>
      <c r="I189">
        <v>20.3</v>
      </c>
      <c r="J189">
        <f t="shared" si="18"/>
        <v>67.684729064039402</v>
      </c>
      <c r="K189">
        <f t="shared" si="21"/>
        <v>35.684729064039402</v>
      </c>
      <c r="L189">
        <f t="shared" si="19"/>
        <v>0.67980295566502458</v>
      </c>
    </row>
    <row r="190" spans="1:12" x14ac:dyDescent="0.2">
      <c r="A190" s="1">
        <v>42901.652083333327</v>
      </c>
      <c r="B190">
        <v>1</v>
      </c>
      <c r="C190" s="2">
        <v>0.65277777777777779</v>
      </c>
      <c r="D190" s="9">
        <f t="shared" si="15"/>
        <v>15.666666666666668</v>
      </c>
      <c r="E190" s="3">
        <v>189</v>
      </c>
      <c r="F190">
        <v>396</v>
      </c>
      <c r="G190">
        <f t="shared" si="16"/>
        <v>99</v>
      </c>
      <c r="H190">
        <f t="shared" si="17"/>
        <v>1188</v>
      </c>
      <c r="I190">
        <v>23.5</v>
      </c>
      <c r="J190">
        <f t="shared" si="18"/>
        <v>50.553191489361701</v>
      </c>
      <c r="K190">
        <f t="shared" si="21"/>
        <v>18.553191489361701</v>
      </c>
      <c r="L190">
        <f t="shared" si="19"/>
        <v>0.58723404255319156</v>
      </c>
    </row>
    <row r="191" spans="1:12" x14ac:dyDescent="0.2">
      <c r="A191" s="1">
        <v>42901.655555555553</v>
      </c>
      <c r="B191">
        <v>1</v>
      </c>
      <c r="C191" s="2">
        <v>0.65625</v>
      </c>
      <c r="D191" s="9">
        <f t="shared" si="15"/>
        <v>15.75</v>
      </c>
      <c r="E191" s="3">
        <v>190</v>
      </c>
      <c r="F191">
        <v>394</v>
      </c>
      <c r="G191">
        <f t="shared" si="16"/>
        <v>98.5</v>
      </c>
      <c r="H191">
        <f t="shared" si="17"/>
        <v>1182</v>
      </c>
      <c r="I191">
        <v>33.9</v>
      </c>
      <c r="J191">
        <f t="shared" si="18"/>
        <v>34.86725663716814</v>
      </c>
      <c r="K191">
        <f t="shared" si="21"/>
        <v>2.8672566371681398</v>
      </c>
      <c r="L191">
        <f t="shared" si="19"/>
        <v>0.40707964601769914</v>
      </c>
    </row>
    <row r="192" spans="1:12" x14ac:dyDescent="0.2">
      <c r="A192" s="1">
        <v>42901.65902777778</v>
      </c>
      <c r="B192">
        <v>1</v>
      </c>
      <c r="C192" s="2">
        <v>0.65972222222222221</v>
      </c>
      <c r="D192" s="9">
        <f t="shared" si="15"/>
        <v>15.833333333333332</v>
      </c>
      <c r="E192" s="3">
        <v>191</v>
      </c>
      <c r="F192">
        <v>373</v>
      </c>
      <c r="G192">
        <f t="shared" si="16"/>
        <v>93.25</v>
      </c>
      <c r="H192">
        <f t="shared" si="17"/>
        <v>1119</v>
      </c>
      <c r="I192">
        <v>23.4</v>
      </c>
      <c r="J192">
        <f t="shared" si="18"/>
        <v>47.820512820512825</v>
      </c>
      <c r="K192">
        <f t="shared" si="21"/>
        <v>15.820512820512825</v>
      </c>
      <c r="L192">
        <f t="shared" si="19"/>
        <v>0.58974358974358987</v>
      </c>
    </row>
    <row r="193" spans="1:12" x14ac:dyDescent="0.2">
      <c r="A193" s="1">
        <v>42901.662499999999</v>
      </c>
      <c r="B193">
        <v>1</v>
      </c>
      <c r="C193" s="2">
        <v>0.66319444444444442</v>
      </c>
      <c r="D193" s="9">
        <f t="shared" si="15"/>
        <v>15.916666666666666</v>
      </c>
      <c r="E193" s="3">
        <v>192</v>
      </c>
      <c r="F193">
        <v>422</v>
      </c>
      <c r="G193">
        <f t="shared" si="16"/>
        <v>105.5</v>
      </c>
      <c r="H193">
        <f t="shared" si="17"/>
        <v>1266</v>
      </c>
      <c r="I193">
        <v>20.6</v>
      </c>
      <c r="J193">
        <f t="shared" si="18"/>
        <v>61.456310679611647</v>
      </c>
      <c r="K193">
        <f t="shared" si="21"/>
        <v>29.456310679611647</v>
      </c>
      <c r="L193">
        <f t="shared" si="19"/>
        <v>0.66990291262135915</v>
      </c>
    </row>
    <row r="194" spans="1:12" x14ac:dyDescent="0.2">
      <c r="A194" s="1">
        <v>42901.665972222218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375</v>
      </c>
      <c r="G194">
        <f t="shared" ref="G194:G257" si="23">F194/4</f>
        <v>93.75</v>
      </c>
      <c r="H194">
        <f t="shared" ref="H194:H257" si="24">G194*12</f>
        <v>1125</v>
      </c>
      <c r="I194">
        <v>17.100000000000001</v>
      </c>
      <c r="J194">
        <f t="shared" ref="J194:J257" si="25">H194/I194</f>
        <v>65.78947368421052</v>
      </c>
      <c r="K194">
        <f t="shared" si="21"/>
        <v>33.78947368421052</v>
      </c>
      <c r="L194">
        <f t="shared" si="19"/>
        <v>0.80701754385964908</v>
      </c>
    </row>
    <row r="195" spans="1:12" x14ac:dyDescent="0.2">
      <c r="A195" s="1">
        <v>42901.669444444437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344</v>
      </c>
      <c r="G195">
        <f t="shared" si="23"/>
        <v>86</v>
      </c>
      <c r="H195">
        <f t="shared" si="24"/>
        <v>1032</v>
      </c>
      <c r="I195">
        <v>14.1</v>
      </c>
      <c r="J195">
        <f t="shared" si="25"/>
        <v>73.191489361702125</v>
      </c>
      <c r="K195">
        <f t="shared" si="21"/>
        <v>41.191489361702125</v>
      </c>
      <c r="L195">
        <f t="shared" ref="L195:L258" si="26">(0.23/I195)*60</f>
        <v>0.97872340425531934</v>
      </c>
    </row>
    <row r="196" spans="1:12" x14ac:dyDescent="0.2">
      <c r="A196" s="1">
        <v>42901.67291666667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371</v>
      </c>
      <c r="G196">
        <f t="shared" si="23"/>
        <v>92.75</v>
      </c>
      <c r="H196">
        <f t="shared" si="24"/>
        <v>1113</v>
      </c>
      <c r="I196">
        <v>14.4</v>
      </c>
      <c r="J196">
        <f t="shared" si="25"/>
        <v>77.291666666666671</v>
      </c>
      <c r="K196">
        <f t="shared" si="21"/>
        <v>45.291666666666671</v>
      </c>
      <c r="L196">
        <f t="shared" si="26"/>
        <v>0.95833333333333326</v>
      </c>
    </row>
    <row r="197" spans="1:12" x14ac:dyDescent="0.2">
      <c r="A197" s="1">
        <v>42901.676388888889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402</v>
      </c>
      <c r="G197">
        <f t="shared" si="23"/>
        <v>100.5</v>
      </c>
      <c r="H197">
        <f t="shared" si="24"/>
        <v>1206</v>
      </c>
      <c r="I197">
        <v>15.8</v>
      </c>
      <c r="J197">
        <f t="shared" si="25"/>
        <v>76.329113924050631</v>
      </c>
      <c r="K197">
        <f t="shared" si="21"/>
        <v>44.329113924050631</v>
      </c>
      <c r="L197">
        <f t="shared" si="26"/>
        <v>0.87341772151898733</v>
      </c>
    </row>
    <row r="198" spans="1:12" x14ac:dyDescent="0.2">
      <c r="A198" s="1">
        <v>42901.679861111108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388</v>
      </c>
      <c r="G198">
        <f t="shared" si="23"/>
        <v>97</v>
      </c>
      <c r="H198">
        <f t="shared" si="24"/>
        <v>1164</v>
      </c>
      <c r="I198">
        <v>15</v>
      </c>
      <c r="J198">
        <f t="shared" si="25"/>
        <v>77.599999999999994</v>
      </c>
      <c r="K198">
        <f t="shared" si="21"/>
        <v>45.599999999999994</v>
      </c>
      <c r="L198">
        <f t="shared" si="26"/>
        <v>0.92</v>
      </c>
    </row>
    <row r="199" spans="1:12" x14ac:dyDescent="0.2">
      <c r="A199" s="1">
        <v>42901.683333333327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321</v>
      </c>
      <c r="G199">
        <f t="shared" si="23"/>
        <v>80.25</v>
      </c>
      <c r="H199">
        <f t="shared" si="24"/>
        <v>963</v>
      </c>
      <c r="I199">
        <v>12.4</v>
      </c>
      <c r="J199">
        <f t="shared" si="25"/>
        <v>77.661290322580641</v>
      </c>
      <c r="K199">
        <f t="shared" si="21"/>
        <v>45.661290322580641</v>
      </c>
      <c r="L199">
        <f t="shared" si="26"/>
        <v>1.1129032258064515</v>
      </c>
    </row>
    <row r="200" spans="1:12" x14ac:dyDescent="0.2">
      <c r="A200" s="1">
        <v>42901.686805555553</v>
      </c>
      <c r="B200">
        <v>1</v>
      </c>
      <c r="C200" s="4">
        <v>0.6875</v>
      </c>
      <c r="D200" s="9">
        <f t="shared" si="22"/>
        <v>16.5</v>
      </c>
      <c r="E200" s="5">
        <v>199</v>
      </c>
      <c r="F200">
        <v>411</v>
      </c>
      <c r="G200">
        <f t="shared" si="23"/>
        <v>102.75</v>
      </c>
      <c r="H200">
        <f t="shared" si="24"/>
        <v>1233</v>
      </c>
      <c r="I200">
        <v>14.4</v>
      </c>
      <c r="J200">
        <f t="shared" si="25"/>
        <v>85.625</v>
      </c>
      <c r="K200">
        <f t="shared" si="21"/>
        <v>53.625</v>
      </c>
      <c r="L200">
        <f t="shared" si="26"/>
        <v>0.95833333333333326</v>
      </c>
    </row>
    <row r="201" spans="1:12" x14ac:dyDescent="0.2">
      <c r="A201" s="1">
        <v>42901.69027777778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389</v>
      </c>
      <c r="G201">
        <f t="shared" si="23"/>
        <v>97.25</v>
      </c>
      <c r="H201">
        <f t="shared" si="24"/>
        <v>1167</v>
      </c>
      <c r="I201">
        <v>14.4</v>
      </c>
      <c r="J201">
        <f t="shared" si="25"/>
        <v>81.041666666666671</v>
      </c>
      <c r="K201">
        <f t="shared" si="21"/>
        <v>49.041666666666671</v>
      </c>
      <c r="L201">
        <f t="shared" si="26"/>
        <v>0.95833333333333326</v>
      </c>
    </row>
    <row r="202" spans="1:12" x14ac:dyDescent="0.2">
      <c r="A202" s="1">
        <v>42901.693749999999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370</v>
      </c>
      <c r="G202">
        <f t="shared" si="23"/>
        <v>92.5</v>
      </c>
      <c r="H202">
        <f t="shared" si="24"/>
        <v>1110</v>
      </c>
      <c r="I202">
        <v>13.8</v>
      </c>
      <c r="J202">
        <f t="shared" si="25"/>
        <v>80.434782608695642</v>
      </c>
      <c r="K202">
        <f t="shared" si="21"/>
        <v>48.434782608695642</v>
      </c>
      <c r="L202">
        <f t="shared" si="26"/>
        <v>1</v>
      </c>
    </row>
    <row r="203" spans="1:12" x14ac:dyDescent="0.2">
      <c r="A203" s="1">
        <v>42901.697222222218</v>
      </c>
      <c r="B203">
        <v>1</v>
      </c>
      <c r="C203" s="6">
        <v>0.69791666666666663</v>
      </c>
      <c r="D203" s="9">
        <f t="shared" si="22"/>
        <v>16.75</v>
      </c>
      <c r="E203" s="7">
        <v>202</v>
      </c>
      <c r="F203">
        <v>319</v>
      </c>
      <c r="G203">
        <f t="shared" si="23"/>
        <v>79.75</v>
      </c>
      <c r="H203">
        <f t="shared" si="24"/>
        <v>957</v>
      </c>
      <c r="I203">
        <v>11.8</v>
      </c>
      <c r="J203">
        <f t="shared" si="25"/>
        <v>81.101694915254228</v>
      </c>
      <c r="K203">
        <f t="shared" si="21"/>
        <v>49.101694915254228</v>
      </c>
      <c r="L203">
        <f t="shared" si="26"/>
        <v>1.1694915254237288</v>
      </c>
    </row>
    <row r="204" spans="1:12" x14ac:dyDescent="0.2">
      <c r="A204" s="1">
        <v>42901.700694444437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413</v>
      </c>
      <c r="G204">
        <f t="shared" si="23"/>
        <v>103.25</v>
      </c>
      <c r="H204">
        <f t="shared" si="24"/>
        <v>1239</v>
      </c>
      <c r="I204">
        <v>14.8</v>
      </c>
      <c r="J204">
        <f t="shared" si="25"/>
        <v>83.71621621621621</v>
      </c>
      <c r="K204">
        <f t="shared" si="21"/>
        <v>51.71621621621621</v>
      </c>
      <c r="L204">
        <f t="shared" si="26"/>
        <v>0.93243243243243235</v>
      </c>
    </row>
    <row r="205" spans="1:12" x14ac:dyDescent="0.2">
      <c r="A205" s="1">
        <v>42901.70416666667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347</v>
      </c>
      <c r="G205">
        <f t="shared" si="23"/>
        <v>86.75</v>
      </c>
      <c r="H205">
        <f t="shared" si="24"/>
        <v>1041</v>
      </c>
      <c r="I205">
        <v>13.7</v>
      </c>
      <c r="J205">
        <f t="shared" si="25"/>
        <v>75.985401459854018</v>
      </c>
      <c r="K205">
        <f t="shared" si="21"/>
        <v>43.985401459854018</v>
      </c>
      <c r="L205">
        <f t="shared" si="26"/>
        <v>1.0072992700729928</v>
      </c>
    </row>
    <row r="206" spans="1:12" x14ac:dyDescent="0.2">
      <c r="A206" s="1">
        <v>42901.707638888889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396</v>
      </c>
      <c r="G206">
        <f t="shared" si="23"/>
        <v>99</v>
      </c>
      <c r="H206">
        <f t="shared" si="24"/>
        <v>1188</v>
      </c>
      <c r="I206">
        <v>15.9</v>
      </c>
      <c r="J206">
        <f t="shared" si="25"/>
        <v>74.716981132075475</v>
      </c>
      <c r="K206">
        <f t="shared" si="21"/>
        <v>42.716981132075475</v>
      </c>
      <c r="L206">
        <f t="shared" si="26"/>
        <v>0.86792452830188682</v>
      </c>
    </row>
    <row r="207" spans="1:12" x14ac:dyDescent="0.2">
      <c r="A207" s="1">
        <v>42901.711111111108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400</v>
      </c>
      <c r="G207">
        <f t="shared" si="23"/>
        <v>100</v>
      </c>
      <c r="H207">
        <f t="shared" si="24"/>
        <v>1200</v>
      </c>
      <c r="I207">
        <v>15.7</v>
      </c>
      <c r="J207">
        <f t="shared" si="25"/>
        <v>76.433121019108285</v>
      </c>
      <c r="K207">
        <f t="shared" si="21"/>
        <v>44.433121019108285</v>
      </c>
      <c r="L207">
        <f t="shared" si="26"/>
        <v>0.87898089171974536</v>
      </c>
    </row>
    <row r="208" spans="1:12" x14ac:dyDescent="0.2">
      <c r="A208" s="1">
        <v>42901.714583333327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304</v>
      </c>
      <c r="G208">
        <f t="shared" si="23"/>
        <v>76</v>
      </c>
      <c r="H208">
        <f t="shared" si="24"/>
        <v>912</v>
      </c>
      <c r="I208">
        <v>12.6</v>
      </c>
      <c r="J208">
        <f t="shared" si="25"/>
        <v>72.38095238095238</v>
      </c>
      <c r="K208">
        <f t="shared" ref="K208:K239" si="27">MAX(0,J208-32)</f>
        <v>40.38095238095238</v>
      </c>
      <c r="L208">
        <f t="shared" si="26"/>
        <v>1.0952380952380953</v>
      </c>
    </row>
    <row r="209" spans="1:12" x14ac:dyDescent="0.2">
      <c r="A209" s="1">
        <v>42901.718055555553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361</v>
      </c>
      <c r="G209">
        <f t="shared" si="23"/>
        <v>90.25</v>
      </c>
      <c r="H209">
        <f t="shared" si="24"/>
        <v>1083</v>
      </c>
      <c r="I209">
        <v>13</v>
      </c>
      <c r="J209">
        <f t="shared" si="25"/>
        <v>83.307692307692307</v>
      </c>
      <c r="K209">
        <f t="shared" si="27"/>
        <v>51.307692307692307</v>
      </c>
      <c r="L209">
        <f t="shared" si="26"/>
        <v>1.0615384615384618</v>
      </c>
    </row>
    <row r="210" spans="1:12" x14ac:dyDescent="0.2">
      <c r="A210" s="1">
        <v>42901.72152777778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422</v>
      </c>
      <c r="G210">
        <f t="shared" si="23"/>
        <v>105.5</v>
      </c>
      <c r="H210">
        <f t="shared" si="24"/>
        <v>1266</v>
      </c>
      <c r="I210">
        <v>14.9</v>
      </c>
      <c r="J210">
        <f t="shared" si="25"/>
        <v>84.966442953020135</v>
      </c>
      <c r="K210">
        <f t="shared" si="27"/>
        <v>52.966442953020135</v>
      </c>
      <c r="L210">
        <f t="shared" si="26"/>
        <v>0.9261744966442953</v>
      </c>
    </row>
    <row r="211" spans="1:12" x14ac:dyDescent="0.2">
      <c r="A211" s="1">
        <v>42901.724999999999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357</v>
      </c>
      <c r="G211">
        <f t="shared" si="23"/>
        <v>89.25</v>
      </c>
      <c r="H211">
        <f t="shared" si="24"/>
        <v>1071</v>
      </c>
      <c r="I211">
        <v>13.4</v>
      </c>
      <c r="J211">
        <f t="shared" si="25"/>
        <v>79.925373134328353</v>
      </c>
      <c r="K211">
        <f t="shared" si="27"/>
        <v>47.925373134328353</v>
      </c>
      <c r="L211">
        <f t="shared" si="26"/>
        <v>1.0298507462686568</v>
      </c>
    </row>
    <row r="212" spans="1:12" x14ac:dyDescent="0.2">
      <c r="A212" s="1">
        <v>42901.728472222218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425</v>
      </c>
      <c r="G212">
        <f t="shared" si="23"/>
        <v>106.25</v>
      </c>
      <c r="H212">
        <f t="shared" si="24"/>
        <v>1275</v>
      </c>
      <c r="I212">
        <v>15.6</v>
      </c>
      <c r="J212">
        <f t="shared" si="25"/>
        <v>81.730769230769226</v>
      </c>
      <c r="K212">
        <f t="shared" si="27"/>
        <v>49.730769230769226</v>
      </c>
      <c r="L212">
        <f t="shared" si="26"/>
        <v>0.88461538461538469</v>
      </c>
    </row>
    <row r="213" spans="1:12" x14ac:dyDescent="0.2">
      <c r="A213" s="1">
        <v>42901.731944444437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379</v>
      </c>
      <c r="G213">
        <f t="shared" si="23"/>
        <v>94.75</v>
      </c>
      <c r="H213">
        <f t="shared" si="24"/>
        <v>1137</v>
      </c>
      <c r="I213">
        <v>14.7</v>
      </c>
      <c r="J213">
        <f t="shared" si="25"/>
        <v>77.34693877551021</v>
      </c>
      <c r="K213">
        <f t="shared" si="27"/>
        <v>45.34693877551021</v>
      </c>
      <c r="L213">
        <f t="shared" si="26"/>
        <v>0.93877551020408168</v>
      </c>
    </row>
    <row r="214" spans="1:12" x14ac:dyDescent="0.2">
      <c r="A214" s="1">
        <v>42901.73541666667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362</v>
      </c>
      <c r="G214">
        <f t="shared" si="23"/>
        <v>90.5</v>
      </c>
      <c r="H214">
        <f t="shared" si="24"/>
        <v>1086</v>
      </c>
      <c r="I214">
        <v>13.7</v>
      </c>
      <c r="J214">
        <f t="shared" si="25"/>
        <v>79.270072992700733</v>
      </c>
      <c r="K214">
        <f t="shared" si="27"/>
        <v>47.270072992700733</v>
      </c>
      <c r="L214">
        <f t="shared" si="26"/>
        <v>1.0072992700729928</v>
      </c>
    </row>
    <row r="215" spans="1:12" x14ac:dyDescent="0.2">
      <c r="A215" s="1">
        <v>42901.738888888889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371</v>
      </c>
      <c r="G215">
        <f t="shared" si="23"/>
        <v>92.75</v>
      </c>
      <c r="H215">
        <f t="shared" si="24"/>
        <v>1113</v>
      </c>
      <c r="I215">
        <v>13</v>
      </c>
      <c r="J215">
        <f t="shared" si="25"/>
        <v>85.615384615384613</v>
      </c>
      <c r="K215">
        <f t="shared" si="27"/>
        <v>53.615384615384613</v>
      </c>
      <c r="L215">
        <f t="shared" si="26"/>
        <v>1.0615384615384618</v>
      </c>
    </row>
    <row r="216" spans="1:12" x14ac:dyDescent="0.2">
      <c r="A216" s="1">
        <v>42901.742361111108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353</v>
      </c>
      <c r="G216">
        <f t="shared" si="23"/>
        <v>88.25</v>
      </c>
      <c r="H216">
        <f t="shared" si="24"/>
        <v>1059</v>
      </c>
      <c r="I216">
        <v>12.1</v>
      </c>
      <c r="J216">
        <f t="shared" si="25"/>
        <v>87.52066115702479</v>
      </c>
      <c r="K216">
        <f t="shared" si="27"/>
        <v>55.52066115702479</v>
      </c>
      <c r="L216">
        <f t="shared" si="26"/>
        <v>1.1404958677685952</v>
      </c>
    </row>
    <row r="217" spans="1:12" x14ac:dyDescent="0.2">
      <c r="A217" s="1">
        <v>42901.745833333327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395</v>
      </c>
      <c r="G217">
        <f t="shared" si="23"/>
        <v>98.75</v>
      </c>
      <c r="H217">
        <f t="shared" si="24"/>
        <v>1185</v>
      </c>
      <c r="I217">
        <v>13.9</v>
      </c>
      <c r="J217">
        <f t="shared" si="25"/>
        <v>85.251798561151077</v>
      </c>
      <c r="K217">
        <f t="shared" si="27"/>
        <v>53.251798561151077</v>
      </c>
      <c r="L217">
        <f t="shared" si="26"/>
        <v>0.9928057553956835</v>
      </c>
    </row>
    <row r="218" spans="1:12" x14ac:dyDescent="0.2">
      <c r="A218" s="1">
        <v>42901.749305555553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477</v>
      </c>
      <c r="G218">
        <f t="shared" si="23"/>
        <v>119.25</v>
      </c>
      <c r="H218">
        <f t="shared" si="24"/>
        <v>1431</v>
      </c>
      <c r="I218">
        <v>17.100000000000001</v>
      </c>
      <c r="J218">
        <f t="shared" si="25"/>
        <v>83.68421052631578</v>
      </c>
      <c r="K218">
        <f t="shared" si="27"/>
        <v>51.68421052631578</v>
      </c>
      <c r="L218">
        <f t="shared" si="26"/>
        <v>0.80701754385964908</v>
      </c>
    </row>
    <row r="219" spans="1:12" x14ac:dyDescent="0.2">
      <c r="A219" s="1">
        <v>42901.75277777778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354</v>
      </c>
      <c r="G219">
        <f t="shared" si="23"/>
        <v>88.5</v>
      </c>
      <c r="H219">
        <f t="shared" si="24"/>
        <v>1062</v>
      </c>
      <c r="I219">
        <v>14.9</v>
      </c>
      <c r="J219">
        <f t="shared" si="25"/>
        <v>71.275167785234899</v>
      </c>
      <c r="K219">
        <f t="shared" si="27"/>
        <v>39.275167785234899</v>
      </c>
      <c r="L219">
        <f t="shared" si="26"/>
        <v>0.9261744966442953</v>
      </c>
    </row>
    <row r="220" spans="1:12" x14ac:dyDescent="0.2">
      <c r="A220" s="1">
        <v>42901.756249999999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346</v>
      </c>
      <c r="G220">
        <f t="shared" si="23"/>
        <v>86.5</v>
      </c>
      <c r="H220">
        <f t="shared" si="24"/>
        <v>1038</v>
      </c>
      <c r="I220">
        <v>12.9</v>
      </c>
      <c r="J220">
        <f t="shared" si="25"/>
        <v>80.465116279069761</v>
      </c>
      <c r="K220">
        <f t="shared" si="27"/>
        <v>48.465116279069761</v>
      </c>
      <c r="L220">
        <f t="shared" si="26"/>
        <v>1.069767441860465</v>
      </c>
    </row>
    <row r="221" spans="1:12" x14ac:dyDescent="0.2">
      <c r="A221" s="1">
        <v>42901.759722222218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425</v>
      </c>
      <c r="G221">
        <f t="shared" si="23"/>
        <v>106.25</v>
      </c>
      <c r="H221">
        <f t="shared" si="24"/>
        <v>1275</v>
      </c>
      <c r="I221">
        <v>15.4</v>
      </c>
      <c r="J221">
        <f t="shared" si="25"/>
        <v>82.79220779220779</v>
      </c>
      <c r="K221">
        <f t="shared" si="27"/>
        <v>50.79220779220779</v>
      </c>
      <c r="L221">
        <f t="shared" si="26"/>
        <v>0.89610389610389607</v>
      </c>
    </row>
    <row r="222" spans="1:12" x14ac:dyDescent="0.2">
      <c r="A222" s="1">
        <v>42901.763194444437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406</v>
      </c>
      <c r="G222">
        <f t="shared" si="23"/>
        <v>101.5</v>
      </c>
      <c r="H222">
        <f t="shared" si="24"/>
        <v>1218</v>
      </c>
      <c r="I222">
        <v>15.5</v>
      </c>
      <c r="J222">
        <f t="shared" si="25"/>
        <v>78.58064516129032</v>
      </c>
      <c r="K222">
        <f t="shared" si="27"/>
        <v>46.58064516129032</v>
      </c>
      <c r="L222">
        <f t="shared" si="26"/>
        <v>0.89032258064516134</v>
      </c>
    </row>
    <row r="223" spans="1:12" x14ac:dyDescent="0.2">
      <c r="A223" s="1">
        <v>42901.76666666667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398</v>
      </c>
      <c r="G223">
        <f t="shared" si="23"/>
        <v>99.5</v>
      </c>
      <c r="H223">
        <f t="shared" si="24"/>
        <v>1194</v>
      </c>
      <c r="I223">
        <v>14.9</v>
      </c>
      <c r="J223">
        <f t="shared" si="25"/>
        <v>80.134228187919462</v>
      </c>
      <c r="K223">
        <f t="shared" si="27"/>
        <v>48.134228187919462</v>
      </c>
      <c r="L223">
        <f t="shared" si="26"/>
        <v>0.9261744966442953</v>
      </c>
    </row>
    <row r="224" spans="1:12" x14ac:dyDescent="0.2">
      <c r="A224" s="1">
        <v>42901.770138888889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441</v>
      </c>
      <c r="G224">
        <f t="shared" si="23"/>
        <v>110.25</v>
      </c>
      <c r="H224">
        <f t="shared" si="24"/>
        <v>1323</v>
      </c>
      <c r="I224">
        <v>17.3</v>
      </c>
      <c r="J224">
        <f t="shared" si="25"/>
        <v>76.473988439306353</v>
      </c>
      <c r="K224">
        <f t="shared" si="27"/>
        <v>44.473988439306353</v>
      </c>
      <c r="L224">
        <f t="shared" si="26"/>
        <v>0.79768786127167635</v>
      </c>
    </row>
    <row r="225" spans="1:12" x14ac:dyDescent="0.2">
      <c r="A225" s="1">
        <v>42901.773611111108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419</v>
      </c>
      <c r="G225">
        <f t="shared" si="23"/>
        <v>104.75</v>
      </c>
      <c r="H225">
        <f t="shared" si="24"/>
        <v>1257</v>
      </c>
      <c r="I225">
        <v>17.3</v>
      </c>
      <c r="J225">
        <f t="shared" si="25"/>
        <v>72.658959537572258</v>
      </c>
      <c r="K225">
        <f t="shared" si="27"/>
        <v>40.658959537572258</v>
      </c>
      <c r="L225">
        <f t="shared" si="26"/>
        <v>0.79768786127167635</v>
      </c>
    </row>
    <row r="226" spans="1:12" x14ac:dyDescent="0.2">
      <c r="A226" s="1">
        <v>42901.777083333327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410</v>
      </c>
      <c r="G226">
        <f t="shared" si="23"/>
        <v>102.5</v>
      </c>
      <c r="H226">
        <f t="shared" si="24"/>
        <v>1230</v>
      </c>
      <c r="I226">
        <v>16.7</v>
      </c>
      <c r="J226">
        <f t="shared" si="25"/>
        <v>73.65269461077844</v>
      </c>
      <c r="K226">
        <f t="shared" si="27"/>
        <v>41.65269461077844</v>
      </c>
      <c r="L226">
        <f t="shared" si="26"/>
        <v>0.82634730538922163</v>
      </c>
    </row>
    <row r="227" spans="1:12" x14ac:dyDescent="0.2">
      <c r="A227" s="1">
        <v>42901.780555555553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388</v>
      </c>
      <c r="G227">
        <f t="shared" si="23"/>
        <v>97</v>
      </c>
      <c r="H227">
        <f t="shared" si="24"/>
        <v>1164</v>
      </c>
      <c r="I227">
        <v>15.8</v>
      </c>
      <c r="J227">
        <f t="shared" si="25"/>
        <v>73.670886075949369</v>
      </c>
      <c r="K227">
        <f t="shared" si="27"/>
        <v>41.670886075949369</v>
      </c>
      <c r="L227">
        <f t="shared" si="26"/>
        <v>0.87341772151898733</v>
      </c>
    </row>
    <row r="228" spans="1:12" x14ac:dyDescent="0.2">
      <c r="A228" s="1">
        <v>42901.78402777778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479</v>
      </c>
      <c r="G228">
        <f t="shared" si="23"/>
        <v>119.75</v>
      </c>
      <c r="H228">
        <f t="shared" si="24"/>
        <v>1437</v>
      </c>
      <c r="I228">
        <v>20.3</v>
      </c>
      <c r="J228">
        <f t="shared" si="25"/>
        <v>70.78817733990148</v>
      </c>
      <c r="K228">
        <f t="shared" si="27"/>
        <v>38.78817733990148</v>
      </c>
      <c r="L228">
        <f t="shared" si="26"/>
        <v>0.67980295566502458</v>
      </c>
    </row>
    <row r="229" spans="1:12" x14ac:dyDescent="0.2">
      <c r="A229" s="1">
        <v>42901.787499999999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509</v>
      </c>
      <c r="G229">
        <f t="shared" si="23"/>
        <v>127.25</v>
      </c>
      <c r="H229">
        <f t="shared" si="24"/>
        <v>1527</v>
      </c>
      <c r="I229">
        <v>24.6</v>
      </c>
      <c r="J229">
        <f t="shared" si="25"/>
        <v>62.073170731707314</v>
      </c>
      <c r="K229">
        <f t="shared" si="27"/>
        <v>30.073170731707314</v>
      </c>
      <c r="L229">
        <f t="shared" si="26"/>
        <v>0.56097560975609762</v>
      </c>
    </row>
    <row r="230" spans="1:12" x14ac:dyDescent="0.2">
      <c r="A230" s="1">
        <v>42901.790972222218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494</v>
      </c>
      <c r="G230">
        <f t="shared" si="23"/>
        <v>123.5</v>
      </c>
      <c r="H230">
        <f t="shared" si="24"/>
        <v>1482</v>
      </c>
      <c r="I230">
        <v>26.3</v>
      </c>
      <c r="J230">
        <f t="shared" si="25"/>
        <v>56.349809885931556</v>
      </c>
      <c r="K230">
        <f t="shared" si="27"/>
        <v>24.349809885931556</v>
      </c>
      <c r="L230">
        <f t="shared" si="26"/>
        <v>0.52471482889733845</v>
      </c>
    </row>
    <row r="231" spans="1:12" x14ac:dyDescent="0.2">
      <c r="A231" s="1">
        <v>42901.794444444437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379</v>
      </c>
      <c r="G231">
        <f t="shared" si="23"/>
        <v>94.75</v>
      </c>
      <c r="H231">
        <f t="shared" si="24"/>
        <v>1137</v>
      </c>
      <c r="I231">
        <v>20.100000000000001</v>
      </c>
      <c r="J231">
        <f t="shared" si="25"/>
        <v>56.567164179104473</v>
      </c>
      <c r="K231">
        <f t="shared" si="27"/>
        <v>24.567164179104473</v>
      </c>
      <c r="L231">
        <f t="shared" si="26"/>
        <v>0.68656716417910446</v>
      </c>
    </row>
    <row r="232" spans="1:12" x14ac:dyDescent="0.2">
      <c r="A232" s="1">
        <v>42901.79791666667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439</v>
      </c>
      <c r="G232">
        <f t="shared" si="23"/>
        <v>109.75</v>
      </c>
      <c r="H232">
        <f t="shared" si="24"/>
        <v>1317</v>
      </c>
      <c r="I232">
        <v>20.5</v>
      </c>
      <c r="J232">
        <f t="shared" si="25"/>
        <v>64.243902439024396</v>
      </c>
      <c r="K232">
        <f t="shared" si="27"/>
        <v>32.243902439024396</v>
      </c>
      <c r="L232">
        <f t="shared" si="26"/>
        <v>0.67317073170731712</v>
      </c>
    </row>
    <row r="233" spans="1:12" x14ac:dyDescent="0.2">
      <c r="A233" s="1">
        <v>42901.801388888889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342</v>
      </c>
      <c r="G233">
        <f t="shared" si="23"/>
        <v>85.5</v>
      </c>
      <c r="H233">
        <f t="shared" si="24"/>
        <v>1026</v>
      </c>
      <c r="I233">
        <v>16</v>
      </c>
      <c r="J233">
        <f t="shared" si="25"/>
        <v>64.125</v>
      </c>
      <c r="K233">
        <f t="shared" si="27"/>
        <v>32.125</v>
      </c>
      <c r="L233">
        <f t="shared" si="26"/>
        <v>0.86250000000000004</v>
      </c>
    </row>
    <row r="234" spans="1:12" x14ac:dyDescent="0.2">
      <c r="A234" s="1">
        <v>42901.804861111108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373</v>
      </c>
      <c r="G234">
        <f t="shared" si="23"/>
        <v>93.25</v>
      </c>
      <c r="H234">
        <f t="shared" si="24"/>
        <v>1119</v>
      </c>
      <c r="I234">
        <v>16</v>
      </c>
      <c r="J234">
        <f t="shared" si="25"/>
        <v>69.9375</v>
      </c>
      <c r="K234">
        <f t="shared" si="27"/>
        <v>37.9375</v>
      </c>
      <c r="L234">
        <f t="shared" si="26"/>
        <v>0.86250000000000004</v>
      </c>
    </row>
    <row r="235" spans="1:12" x14ac:dyDescent="0.2">
      <c r="A235" s="1">
        <v>42901.808333333327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440</v>
      </c>
      <c r="G235">
        <f t="shared" si="23"/>
        <v>110</v>
      </c>
      <c r="H235">
        <f t="shared" si="24"/>
        <v>1320</v>
      </c>
      <c r="I235">
        <v>18.399999999999999</v>
      </c>
      <c r="J235">
        <f t="shared" si="25"/>
        <v>71.739130434782609</v>
      </c>
      <c r="K235">
        <f t="shared" si="27"/>
        <v>39.739130434782609</v>
      </c>
      <c r="L235">
        <f t="shared" si="26"/>
        <v>0.75</v>
      </c>
    </row>
    <row r="236" spans="1:12" x14ac:dyDescent="0.2">
      <c r="A236" s="1">
        <v>42901.811805555553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486</v>
      </c>
      <c r="G236">
        <f t="shared" si="23"/>
        <v>121.5</v>
      </c>
      <c r="H236">
        <f t="shared" si="24"/>
        <v>1458</v>
      </c>
      <c r="I236">
        <v>23.7</v>
      </c>
      <c r="J236">
        <f t="shared" si="25"/>
        <v>61.518987341772153</v>
      </c>
      <c r="K236">
        <f t="shared" si="27"/>
        <v>29.518987341772153</v>
      </c>
      <c r="L236">
        <f t="shared" si="26"/>
        <v>0.58227848101265822</v>
      </c>
    </row>
    <row r="237" spans="1:12" x14ac:dyDescent="0.2">
      <c r="A237" s="1">
        <v>42901.81527777778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468</v>
      </c>
      <c r="G237">
        <f t="shared" si="23"/>
        <v>117</v>
      </c>
      <c r="H237">
        <f t="shared" si="24"/>
        <v>1404</v>
      </c>
      <c r="I237">
        <v>24.6</v>
      </c>
      <c r="J237">
        <f t="shared" si="25"/>
        <v>57.073170731707314</v>
      </c>
      <c r="K237">
        <f t="shared" si="27"/>
        <v>25.073170731707314</v>
      </c>
      <c r="L237">
        <f t="shared" si="26"/>
        <v>0.56097560975609762</v>
      </c>
    </row>
    <row r="238" spans="1:12" x14ac:dyDescent="0.2">
      <c r="A238" s="1">
        <v>42901.818749999999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409</v>
      </c>
      <c r="G238">
        <f t="shared" si="23"/>
        <v>102.25</v>
      </c>
      <c r="H238">
        <f t="shared" si="24"/>
        <v>1227</v>
      </c>
      <c r="I238">
        <v>21.2</v>
      </c>
      <c r="J238">
        <f t="shared" si="25"/>
        <v>57.877358490566039</v>
      </c>
      <c r="K238">
        <f t="shared" si="27"/>
        <v>25.877358490566039</v>
      </c>
      <c r="L238">
        <f t="shared" si="26"/>
        <v>0.65094339622641517</v>
      </c>
    </row>
    <row r="239" spans="1:12" x14ac:dyDescent="0.2">
      <c r="A239" s="1">
        <v>42901.822222222218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409</v>
      </c>
      <c r="G239">
        <f t="shared" si="23"/>
        <v>102.25</v>
      </c>
      <c r="H239">
        <f t="shared" si="24"/>
        <v>1227</v>
      </c>
      <c r="I239">
        <v>20.100000000000001</v>
      </c>
      <c r="J239">
        <f t="shared" si="25"/>
        <v>61.044776119402982</v>
      </c>
      <c r="K239">
        <f t="shared" si="27"/>
        <v>29.044776119402982</v>
      </c>
      <c r="L239">
        <f t="shared" si="26"/>
        <v>0.68656716417910446</v>
      </c>
    </row>
    <row r="240" spans="1:12" x14ac:dyDescent="0.2">
      <c r="A240" s="1">
        <v>42901.825694444437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414</v>
      </c>
      <c r="G240">
        <f t="shared" si="23"/>
        <v>103.5</v>
      </c>
      <c r="H240">
        <f t="shared" si="24"/>
        <v>1242</v>
      </c>
      <c r="I240">
        <v>19.7</v>
      </c>
      <c r="J240">
        <f t="shared" si="25"/>
        <v>63.045685279187822</v>
      </c>
      <c r="K240">
        <f t="shared" ref="K240:K271" si="28">MAX(0,J240-32)</f>
        <v>31.045685279187822</v>
      </c>
      <c r="L240">
        <f t="shared" si="26"/>
        <v>0.70050761421319807</v>
      </c>
    </row>
    <row r="241" spans="1:12" x14ac:dyDescent="0.2">
      <c r="A241" s="1">
        <v>42901.82916666667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456</v>
      </c>
      <c r="G241">
        <f t="shared" si="23"/>
        <v>114</v>
      </c>
      <c r="H241">
        <f t="shared" si="24"/>
        <v>1368</v>
      </c>
      <c r="I241">
        <v>20.5</v>
      </c>
      <c r="J241">
        <f t="shared" si="25"/>
        <v>66.731707317073173</v>
      </c>
      <c r="K241">
        <f t="shared" si="28"/>
        <v>34.731707317073173</v>
      </c>
      <c r="L241">
        <f t="shared" si="26"/>
        <v>0.67317073170731712</v>
      </c>
    </row>
    <row r="242" spans="1:12" x14ac:dyDescent="0.2">
      <c r="A242" s="1">
        <v>42901.832638888889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464</v>
      </c>
      <c r="G242">
        <f t="shared" si="23"/>
        <v>116</v>
      </c>
      <c r="H242">
        <f t="shared" si="24"/>
        <v>1392</v>
      </c>
      <c r="I242">
        <v>22.3</v>
      </c>
      <c r="J242">
        <f t="shared" si="25"/>
        <v>62.421524663677125</v>
      </c>
      <c r="K242">
        <f t="shared" si="28"/>
        <v>30.421524663677125</v>
      </c>
      <c r="L242">
        <f t="shared" si="26"/>
        <v>0.6188340807174888</v>
      </c>
    </row>
    <row r="243" spans="1:12" x14ac:dyDescent="0.2">
      <c r="A243" s="1">
        <v>42901.836111111108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498</v>
      </c>
      <c r="G243">
        <f t="shared" si="23"/>
        <v>124.5</v>
      </c>
      <c r="H243">
        <f t="shared" si="24"/>
        <v>1494</v>
      </c>
      <c r="I243">
        <v>26.1</v>
      </c>
      <c r="J243">
        <f t="shared" si="25"/>
        <v>57.241379310344826</v>
      </c>
      <c r="K243">
        <f t="shared" si="28"/>
        <v>25.241379310344826</v>
      </c>
      <c r="L243">
        <f t="shared" si="26"/>
        <v>0.52873563218390807</v>
      </c>
    </row>
    <row r="244" spans="1:12" x14ac:dyDescent="0.2">
      <c r="A244" s="1">
        <v>42901.839583333327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495</v>
      </c>
      <c r="G244">
        <f t="shared" si="23"/>
        <v>123.75</v>
      </c>
      <c r="H244">
        <f t="shared" si="24"/>
        <v>1485</v>
      </c>
      <c r="I244">
        <v>26.8</v>
      </c>
      <c r="J244">
        <f t="shared" si="25"/>
        <v>55.410447761194028</v>
      </c>
      <c r="K244">
        <f t="shared" si="28"/>
        <v>23.410447761194028</v>
      </c>
      <c r="L244">
        <f t="shared" si="26"/>
        <v>0.5149253731343284</v>
      </c>
    </row>
    <row r="245" spans="1:12" x14ac:dyDescent="0.2">
      <c r="A245" s="1">
        <v>42901.843055555553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505</v>
      </c>
      <c r="G245">
        <f t="shared" si="23"/>
        <v>126.25</v>
      </c>
      <c r="H245">
        <f t="shared" si="24"/>
        <v>1515</v>
      </c>
      <c r="I245">
        <v>29.2</v>
      </c>
      <c r="J245">
        <f t="shared" si="25"/>
        <v>51.88356164383562</v>
      </c>
      <c r="K245">
        <f t="shared" si="28"/>
        <v>19.88356164383562</v>
      </c>
      <c r="L245">
        <f t="shared" si="26"/>
        <v>0.47260273972602745</v>
      </c>
    </row>
    <row r="246" spans="1:12" x14ac:dyDescent="0.2">
      <c r="A246" s="1">
        <v>42901.84652777778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496</v>
      </c>
      <c r="G246">
        <f t="shared" si="23"/>
        <v>124</v>
      </c>
      <c r="H246">
        <f t="shared" si="24"/>
        <v>1488</v>
      </c>
      <c r="I246">
        <v>30.7</v>
      </c>
      <c r="J246">
        <f t="shared" si="25"/>
        <v>48.469055374592834</v>
      </c>
      <c r="K246">
        <f t="shared" si="28"/>
        <v>16.469055374592834</v>
      </c>
      <c r="L246">
        <f t="shared" si="26"/>
        <v>0.44951140065146583</v>
      </c>
    </row>
    <row r="247" spans="1:12" x14ac:dyDescent="0.2">
      <c r="A247" s="1">
        <v>42901.85</v>
      </c>
      <c r="B247">
        <v>1</v>
      </c>
      <c r="C247" s="4">
        <v>0.85069444444444442</v>
      </c>
      <c r="D247" s="9">
        <f t="shared" si="22"/>
        <v>20.416666666666664</v>
      </c>
      <c r="E247" s="5">
        <v>246</v>
      </c>
      <c r="F247">
        <v>493</v>
      </c>
      <c r="G247">
        <f t="shared" si="23"/>
        <v>123.25</v>
      </c>
      <c r="H247">
        <f t="shared" si="24"/>
        <v>1479</v>
      </c>
      <c r="I247">
        <v>37.1</v>
      </c>
      <c r="J247">
        <f t="shared" si="25"/>
        <v>39.865229110512125</v>
      </c>
      <c r="K247">
        <f t="shared" si="28"/>
        <v>7.865229110512125</v>
      </c>
      <c r="L247">
        <f t="shared" si="26"/>
        <v>0.3719676549865229</v>
      </c>
    </row>
    <row r="248" spans="1:12" x14ac:dyDescent="0.2">
      <c r="A248" s="1">
        <v>42901.853472222218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495</v>
      </c>
      <c r="G248">
        <f t="shared" si="23"/>
        <v>123.75</v>
      </c>
      <c r="H248">
        <f t="shared" si="24"/>
        <v>1485</v>
      </c>
      <c r="I248">
        <v>48.7</v>
      </c>
      <c r="J248">
        <f t="shared" si="25"/>
        <v>30.492813141683776</v>
      </c>
      <c r="K248">
        <f t="shared" si="28"/>
        <v>0</v>
      </c>
      <c r="L248">
        <f t="shared" si="26"/>
        <v>0.28336755646817247</v>
      </c>
    </row>
    <row r="249" spans="1:12" x14ac:dyDescent="0.2">
      <c r="A249" s="1">
        <v>42901.856944444437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509</v>
      </c>
      <c r="G249">
        <f t="shared" si="23"/>
        <v>127.25</v>
      </c>
      <c r="H249">
        <f t="shared" si="24"/>
        <v>1527</v>
      </c>
      <c r="I249">
        <v>55.3</v>
      </c>
      <c r="J249">
        <f t="shared" si="25"/>
        <v>27.613019891500905</v>
      </c>
      <c r="K249">
        <f t="shared" si="28"/>
        <v>0</v>
      </c>
      <c r="L249">
        <f t="shared" si="26"/>
        <v>0.2495479204339964</v>
      </c>
    </row>
    <row r="250" spans="1:12" x14ac:dyDescent="0.2">
      <c r="A250" s="1">
        <v>42901.86041666667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522</v>
      </c>
      <c r="G250">
        <f t="shared" si="23"/>
        <v>130.5</v>
      </c>
      <c r="H250">
        <f t="shared" si="24"/>
        <v>1566</v>
      </c>
      <c r="I250">
        <v>56.7</v>
      </c>
      <c r="J250">
        <f t="shared" si="25"/>
        <v>27.619047619047617</v>
      </c>
      <c r="K250">
        <f t="shared" si="28"/>
        <v>0</v>
      </c>
      <c r="L250">
        <f t="shared" si="26"/>
        <v>0.24338624338624337</v>
      </c>
    </row>
    <row r="251" spans="1:12" x14ac:dyDescent="0.2">
      <c r="A251" s="1">
        <v>42901.863888888889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470</v>
      </c>
      <c r="G251">
        <f t="shared" si="23"/>
        <v>117.5</v>
      </c>
      <c r="H251">
        <f t="shared" si="24"/>
        <v>1410</v>
      </c>
      <c r="I251">
        <v>59.7</v>
      </c>
      <c r="J251">
        <f t="shared" si="25"/>
        <v>23.618090452261306</v>
      </c>
      <c r="K251">
        <f t="shared" si="28"/>
        <v>0</v>
      </c>
      <c r="L251">
        <f t="shared" si="26"/>
        <v>0.23115577889447236</v>
      </c>
    </row>
    <row r="252" spans="1:12" x14ac:dyDescent="0.2">
      <c r="A252" s="1">
        <v>42901.867361111108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477</v>
      </c>
      <c r="G252">
        <f t="shared" si="23"/>
        <v>119.25</v>
      </c>
      <c r="H252">
        <f t="shared" si="24"/>
        <v>1431</v>
      </c>
      <c r="I252">
        <v>61.6</v>
      </c>
      <c r="J252">
        <f t="shared" si="25"/>
        <v>23.230519480519479</v>
      </c>
      <c r="K252">
        <f t="shared" si="28"/>
        <v>0</v>
      </c>
      <c r="L252">
        <f t="shared" si="26"/>
        <v>0.22402597402597402</v>
      </c>
    </row>
    <row r="253" spans="1:12" x14ac:dyDescent="0.2">
      <c r="A253" s="1">
        <v>42901.870833333327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456</v>
      </c>
      <c r="G253">
        <f t="shared" si="23"/>
        <v>114</v>
      </c>
      <c r="H253">
        <f t="shared" si="24"/>
        <v>1368</v>
      </c>
      <c r="I253">
        <v>63.4</v>
      </c>
      <c r="J253">
        <f t="shared" si="25"/>
        <v>21.577287066246058</v>
      </c>
      <c r="K253">
        <f t="shared" si="28"/>
        <v>0</v>
      </c>
      <c r="L253">
        <f t="shared" si="26"/>
        <v>0.21766561514195587</v>
      </c>
    </row>
    <row r="254" spans="1:12" x14ac:dyDescent="0.2">
      <c r="A254" s="1">
        <v>42901.874305555553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461</v>
      </c>
      <c r="G254">
        <f t="shared" si="23"/>
        <v>115.25</v>
      </c>
      <c r="H254">
        <f t="shared" si="24"/>
        <v>1383</v>
      </c>
      <c r="I254">
        <v>63</v>
      </c>
      <c r="J254">
        <f t="shared" si="25"/>
        <v>21.952380952380953</v>
      </c>
      <c r="K254">
        <f t="shared" si="28"/>
        <v>0</v>
      </c>
      <c r="L254">
        <f t="shared" si="26"/>
        <v>0.21904761904761905</v>
      </c>
    </row>
    <row r="255" spans="1:12" x14ac:dyDescent="0.2">
      <c r="A255" s="1">
        <v>42901.87777777778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453</v>
      </c>
      <c r="G255">
        <f t="shared" si="23"/>
        <v>113.25</v>
      </c>
      <c r="H255">
        <f t="shared" si="24"/>
        <v>1359</v>
      </c>
      <c r="I255">
        <v>64</v>
      </c>
      <c r="J255">
        <f t="shared" si="25"/>
        <v>21.234375</v>
      </c>
      <c r="K255">
        <f t="shared" si="28"/>
        <v>0</v>
      </c>
      <c r="L255">
        <f t="shared" si="26"/>
        <v>0.21562500000000001</v>
      </c>
    </row>
    <row r="256" spans="1:12" x14ac:dyDescent="0.2">
      <c r="A256" s="1">
        <v>42901.881249999999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502</v>
      </c>
      <c r="G256">
        <f t="shared" si="23"/>
        <v>125.5</v>
      </c>
      <c r="H256">
        <f t="shared" si="24"/>
        <v>1506</v>
      </c>
      <c r="I256">
        <v>64.5</v>
      </c>
      <c r="J256">
        <f t="shared" si="25"/>
        <v>23.348837209302324</v>
      </c>
      <c r="K256">
        <f t="shared" si="28"/>
        <v>0</v>
      </c>
      <c r="L256">
        <f t="shared" si="26"/>
        <v>0.21395348837209302</v>
      </c>
    </row>
    <row r="257" spans="1:12" x14ac:dyDescent="0.2">
      <c r="A257" s="1">
        <v>42901.884722222218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502</v>
      </c>
      <c r="G257">
        <f t="shared" si="23"/>
        <v>125.5</v>
      </c>
      <c r="H257">
        <f t="shared" si="24"/>
        <v>1506</v>
      </c>
      <c r="I257">
        <v>64.7</v>
      </c>
      <c r="J257">
        <f t="shared" si="25"/>
        <v>23.276661514683152</v>
      </c>
      <c r="K257">
        <f t="shared" si="28"/>
        <v>0</v>
      </c>
      <c r="L257">
        <f t="shared" si="26"/>
        <v>0.21329211746522411</v>
      </c>
    </row>
    <row r="258" spans="1:12" x14ac:dyDescent="0.2">
      <c r="A258" s="1">
        <v>42901.888194444437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473</v>
      </c>
      <c r="G258">
        <f t="shared" ref="G258:G289" si="30">F258/4</f>
        <v>118.25</v>
      </c>
      <c r="H258">
        <f t="shared" ref="H258:H289" si="31">G258*12</f>
        <v>1419</v>
      </c>
      <c r="I258">
        <v>64.3</v>
      </c>
      <c r="J258">
        <f t="shared" ref="J258:J289" si="32">H258/I258</f>
        <v>22.068429237947125</v>
      </c>
      <c r="K258">
        <f t="shared" si="28"/>
        <v>0</v>
      </c>
      <c r="L258">
        <f t="shared" si="26"/>
        <v>0.21461897356143081</v>
      </c>
    </row>
    <row r="259" spans="1:12" x14ac:dyDescent="0.2">
      <c r="A259" s="1">
        <v>42901.89166666667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501</v>
      </c>
      <c r="G259">
        <f t="shared" si="30"/>
        <v>125.25</v>
      </c>
      <c r="H259">
        <f t="shared" si="31"/>
        <v>1503</v>
      </c>
      <c r="I259">
        <v>64</v>
      </c>
      <c r="J259">
        <f t="shared" si="32"/>
        <v>23.484375</v>
      </c>
      <c r="K259">
        <f t="shared" si="28"/>
        <v>0</v>
      </c>
      <c r="L259">
        <f t="shared" ref="L259:L289" si="33">(0.23/I259)*60</f>
        <v>0.21562500000000001</v>
      </c>
    </row>
    <row r="260" spans="1:12" x14ac:dyDescent="0.2">
      <c r="A260" s="1">
        <v>42901.895138888889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472</v>
      </c>
      <c r="G260">
        <f t="shared" si="30"/>
        <v>118</v>
      </c>
      <c r="H260">
        <f t="shared" si="31"/>
        <v>1416</v>
      </c>
      <c r="I260">
        <v>64.900000000000006</v>
      </c>
      <c r="J260">
        <f t="shared" si="32"/>
        <v>21.818181818181817</v>
      </c>
      <c r="K260">
        <f t="shared" si="28"/>
        <v>0</v>
      </c>
      <c r="L260">
        <f t="shared" si="33"/>
        <v>0.21263482280431431</v>
      </c>
    </row>
    <row r="261" spans="1:12" x14ac:dyDescent="0.2">
      <c r="A261" s="1">
        <v>42901.898611111108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441</v>
      </c>
      <c r="G261">
        <f t="shared" si="30"/>
        <v>110.25</v>
      </c>
      <c r="H261">
        <f t="shared" si="31"/>
        <v>1323</v>
      </c>
      <c r="I261">
        <v>64.7</v>
      </c>
      <c r="J261">
        <f t="shared" si="32"/>
        <v>20.448222565687789</v>
      </c>
      <c r="K261">
        <f t="shared" si="28"/>
        <v>0</v>
      </c>
      <c r="L261">
        <f t="shared" si="33"/>
        <v>0.21329211746522411</v>
      </c>
    </row>
    <row r="262" spans="1:12" x14ac:dyDescent="0.2">
      <c r="A262" s="1">
        <v>42901.902083333327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430</v>
      </c>
      <c r="G262">
        <f t="shared" si="30"/>
        <v>107.5</v>
      </c>
      <c r="H262">
        <f t="shared" si="31"/>
        <v>1290</v>
      </c>
      <c r="I262">
        <v>64.8</v>
      </c>
      <c r="J262">
        <f t="shared" si="32"/>
        <v>19.907407407407408</v>
      </c>
      <c r="K262">
        <f t="shared" si="28"/>
        <v>0</v>
      </c>
      <c r="L262">
        <f t="shared" si="33"/>
        <v>0.21296296296296299</v>
      </c>
    </row>
    <row r="263" spans="1:12" x14ac:dyDescent="0.2">
      <c r="A263" s="1">
        <v>42901.905555555553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437</v>
      </c>
      <c r="G263">
        <f t="shared" si="30"/>
        <v>109.25</v>
      </c>
      <c r="H263">
        <f t="shared" si="31"/>
        <v>1311</v>
      </c>
      <c r="I263">
        <v>66</v>
      </c>
      <c r="J263">
        <f t="shared" si="32"/>
        <v>19.863636363636363</v>
      </c>
      <c r="K263">
        <f t="shared" si="28"/>
        <v>0</v>
      </c>
      <c r="L263">
        <f t="shared" si="33"/>
        <v>0.20909090909090911</v>
      </c>
    </row>
    <row r="264" spans="1:12" x14ac:dyDescent="0.2">
      <c r="A264" s="1">
        <v>42901.90902777778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419</v>
      </c>
      <c r="G264">
        <f t="shared" si="30"/>
        <v>104.75</v>
      </c>
      <c r="H264">
        <f t="shared" si="31"/>
        <v>1257</v>
      </c>
      <c r="I264">
        <v>68.2</v>
      </c>
      <c r="J264">
        <f t="shared" si="32"/>
        <v>18.431085043988269</v>
      </c>
      <c r="K264">
        <f t="shared" si="28"/>
        <v>0</v>
      </c>
      <c r="L264">
        <f t="shared" si="33"/>
        <v>0.20234604105571849</v>
      </c>
    </row>
    <row r="265" spans="1:12" x14ac:dyDescent="0.2">
      <c r="A265" s="1">
        <v>42901.912499999999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385</v>
      </c>
      <c r="G265">
        <f t="shared" si="30"/>
        <v>96.25</v>
      </c>
      <c r="H265">
        <f t="shared" si="31"/>
        <v>1155</v>
      </c>
      <c r="I265">
        <v>68.900000000000006</v>
      </c>
      <c r="J265">
        <f t="shared" si="32"/>
        <v>16.76342525399129</v>
      </c>
      <c r="K265">
        <f t="shared" si="28"/>
        <v>0</v>
      </c>
      <c r="L265">
        <f t="shared" si="33"/>
        <v>0.20029027576197386</v>
      </c>
    </row>
    <row r="266" spans="1:12" x14ac:dyDescent="0.2">
      <c r="A266" s="1">
        <v>42901.915972222218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422</v>
      </c>
      <c r="G266">
        <f t="shared" si="30"/>
        <v>105.5</v>
      </c>
      <c r="H266">
        <f t="shared" si="31"/>
        <v>1266</v>
      </c>
      <c r="I266">
        <v>67.900000000000006</v>
      </c>
      <c r="J266">
        <f t="shared" si="32"/>
        <v>18.645066273932251</v>
      </c>
      <c r="K266">
        <f t="shared" si="28"/>
        <v>0</v>
      </c>
      <c r="L266">
        <f t="shared" si="33"/>
        <v>0.20324005891016197</v>
      </c>
    </row>
    <row r="267" spans="1:12" x14ac:dyDescent="0.2">
      <c r="A267" s="1">
        <v>42901.919444444437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416</v>
      </c>
      <c r="G267">
        <f t="shared" si="30"/>
        <v>104</v>
      </c>
      <c r="H267">
        <f t="shared" si="31"/>
        <v>1248</v>
      </c>
      <c r="I267">
        <v>66.7</v>
      </c>
      <c r="J267">
        <f t="shared" si="32"/>
        <v>18.710644677661168</v>
      </c>
      <c r="K267">
        <f t="shared" si="28"/>
        <v>0</v>
      </c>
      <c r="L267">
        <f t="shared" si="33"/>
        <v>0.20689655172413793</v>
      </c>
    </row>
    <row r="268" spans="1:12" x14ac:dyDescent="0.2">
      <c r="A268" s="1">
        <v>42901.92291666667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396</v>
      </c>
      <c r="G268">
        <f t="shared" si="30"/>
        <v>99</v>
      </c>
      <c r="H268">
        <f t="shared" si="31"/>
        <v>1188</v>
      </c>
      <c r="I268">
        <v>65.599999999999994</v>
      </c>
      <c r="J268">
        <f t="shared" si="32"/>
        <v>18.109756097560979</v>
      </c>
      <c r="K268">
        <f t="shared" si="28"/>
        <v>0</v>
      </c>
      <c r="L268">
        <f t="shared" si="33"/>
        <v>0.21036585365853661</v>
      </c>
    </row>
    <row r="269" spans="1:12" x14ac:dyDescent="0.2">
      <c r="A269" s="1">
        <v>42901.926388888889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423</v>
      </c>
      <c r="G269">
        <f t="shared" si="30"/>
        <v>105.75</v>
      </c>
      <c r="H269">
        <f t="shared" si="31"/>
        <v>1269</v>
      </c>
      <c r="I269">
        <v>67.400000000000006</v>
      </c>
      <c r="J269">
        <f t="shared" si="32"/>
        <v>18.827893175074184</v>
      </c>
      <c r="K269">
        <f t="shared" si="28"/>
        <v>0</v>
      </c>
      <c r="L269">
        <f t="shared" si="33"/>
        <v>0.20474777448071216</v>
      </c>
    </row>
    <row r="270" spans="1:12" x14ac:dyDescent="0.2">
      <c r="A270" s="1">
        <v>42901.929861111108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368</v>
      </c>
      <c r="G270">
        <f t="shared" si="30"/>
        <v>92</v>
      </c>
      <c r="H270">
        <f t="shared" si="31"/>
        <v>1104</v>
      </c>
      <c r="I270">
        <v>67</v>
      </c>
      <c r="J270">
        <f t="shared" si="32"/>
        <v>16.477611940298509</v>
      </c>
      <c r="K270">
        <f t="shared" si="28"/>
        <v>0</v>
      </c>
      <c r="L270">
        <f t="shared" si="33"/>
        <v>0.20597014925373136</v>
      </c>
    </row>
    <row r="271" spans="1:12" x14ac:dyDescent="0.2">
      <c r="A271" s="1">
        <v>42901.933333333327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375</v>
      </c>
      <c r="G271">
        <f t="shared" si="30"/>
        <v>93.75</v>
      </c>
      <c r="H271">
        <f t="shared" si="31"/>
        <v>1125</v>
      </c>
      <c r="I271">
        <v>67.5</v>
      </c>
      <c r="J271">
        <f t="shared" si="32"/>
        <v>16.666666666666668</v>
      </c>
      <c r="K271">
        <f t="shared" si="28"/>
        <v>0</v>
      </c>
      <c r="L271">
        <f t="shared" si="33"/>
        <v>0.20444444444444446</v>
      </c>
    </row>
    <row r="272" spans="1:12" x14ac:dyDescent="0.2">
      <c r="A272" s="1">
        <v>42901.936805555553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339</v>
      </c>
      <c r="G272">
        <f t="shared" si="30"/>
        <v>84.75</v>
      </c>
      <c r="H272">
        <f t="shared" si="31"/>
        <v>1017</v>
      </c>
      <c r="I272">
        <v>68.3</v>
      </c>
      <c r="J272">
        <f t="shared" si="32"/>
        <v>14.890190336749635</v>
      </c>
      <c r="K272">
        <f t="shared" ref="K272:K289" si="34">MAX(0,J272-32)</f>
        <v>0</v>
      </c>
      <c r="L272">
        <f t="shared" si="33"/>
        <v>0.2020497803806735</v>
      </c>
    </row>
    <row r="273" spans="1:12" x14ac:dyDescent="0.2">
      <c r="A273" s="1">
        <v>42901.94027777778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351</v>
      </c>
      <c r="G273">
        <f t="shared" si="30"/>
        <v>87.75</v>
      </c>
      <c r="H273">
        <f t="shared" si="31"/>
        <v>1053</v>
      </c>
      <c r="I273">
        <v>68.2</v>
      </c>
      <c r="J273">
        <f t="shared" si="32"/>
        <v>15.439882697947214</v>
      </c>
      <c r="K273">
        <f t="shared" si="34"/>
        <v>0</v>
      </c>
      <c r="L273">
        <f t="shared" si="33"/>
        <v>0.20234604105571849</v>
      </c>
    </row>
    <row r="274" spans="1:12" x14ac:dyDescent="0.2">
      <c r="A274" s="1">
        <v>42901.943749999999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316</v>
      </c>
      <c r="G274">
        <f t="shared" si="30"/>
        <v>79</v>
      </c>
      <c r="H274">
        <f t="shared" si="31"/>
        <v>948</v>
      </c>
      <c r="I274">
        <v>66.900000000000006</v>
      </c>
      <c r="J274">
        <f t="shared" si="32"/>
        <v>14.170403587443944</v>
      </c>
      <c r="K274">
        <f t="shared" si="34"/>
        <v>0</v>
      </c>
      <c r="L274">
        <f t="shared" si="33"/>
        <v>0.20627802690582958</v>
      </c>
    </row>
    <row r="275" spans="1:12" x14ac:dyDescent="0.2">
      <c r="A275" s="1">
        <v>42901.947222222218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307</v>
      </c>
      <c r="G275">
        <f t="shared" si="30"/>
        <v>76.75</v>
      </c>
      <c r="H275">
        <f t="shared" si="31"/>
        <v>921</v>
      </c>
      <c r="I275">
        <v>67.400000000000006</v>
      </c>
      <c r="J275">
        <f t="shared" si="32"/>
        <v>13.664688427299701</v>
      </c>
      <c r="K275">
        <f t="shared" si="34"/>
        <v>0</v>
      </c>
      <c r="L275">
        <f t="shared" si="33"/>
        <v>0.20474777448071216</v>
      </c>
    </row>
    <row r="276" spans="1:12" x14ac:dyDescent="0.2">
      <c r="A276" s="1">
        <v>42901.950694444437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287</v>
      </c>
      <c r="G276">
        <f t="shared" si="30"/>
        <v>71.75</v>
      </c>
      <c r="H276">
        <f t="shared" si="31"/>
        <v>861</v>
      </c>
      <c r="I276">
        <v>66.5</v>
      </c>
      <c r="J276">
        <f t="shared" si="32"/>
        <v>12.947368421052632</v>
      </c>
      <c r="K276">
        <f t="shared" si="34"/>
        <v>0</v>
      </c>
      <c r="L276">
        <f t="shared" si="33"/>
        <v>0.20751879699248121</v>
      </c>
    </row>
    <row r="277" spans="1:12" x14ac:dyDescent="0.2">
      <c r="A277" s="1">
        <v>42901.95416666667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240</v>
      </c>
      <c r="G277">
        <f t="shared" si="30"/>
        <v>60</v>
      </c>
      <c r="H277">
        <f t="shared" si="31"/>
        <v>720</v>
      </c>
      <c r="I277">
        <v>66.8</v>
      </c>
      <c r="J277">
        <f t="shared" si="32"/>
        <v>10.778443113772456</v>
      </c>
      <c r="K277">
        <f t="shared" si="34"/>
        <v>0</v>
      </c>
      <c r="L277">
        <f t="shared" si="33"/>
        <v>0.20658682634730541</v>
      </c>
    </row>
    <row r="278" spans="1:12" x14ac:dyDescent="0.2">
      <c r="A278" s="1">
        <v>42901.957638888889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247</v>
      </c>
      <c r="G278">
        <f t="shared" si="30"/>
        <v>61.75</v>
      </c>
      <c r="H278">
        <f t="shared" si="31"/>
        <v>741</v>
      </c>
      <c r="I278">
        <v>67.2</v>
      </c>
      <c r="J278">
        <f t="shared" si="32"/>
        <v>11.026785714285714</v>
      </c>
      <c r="K278">
        <f t="shared" si="34"/>
        <v>0</v>
      </c>
      <c r="L278">
        <f t="shared" si="33"/>
        <v>0.20535714285714285</v>
      </c>
    </row>
    <row r="279" spans="1:12" x14ac:dyDescent="0.2">
      <c r="A279" s="1">
        <v>42901.961111111108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236</v>
      </c>
      <c r="G279">
        <f t="shared" si="30"/>
        <v>59</v>
      </c>
      <c r="H279">
        <f t="shared" si="31"/>
        <v>708</v>
      </c>
      <c r="I279">
        <v>66.900000000000006</v>
      </c>
      <c r="J279">
        <f t="shared" si="32"/>
        <v>10.582959641255604</v>
      </c>
      <c r="K279">
        <f t="shared" si="34"/>
        <v>0</v>
      </c>
      <c r="L279">
        <f t="shared" si="33"/>
        <v>0.20627802690582958</v>
      </c>
    </row>
    <row r="280" spans="1:12" x14ac:dyDescent="0.2">
      <c r="A280" s="1">
        <v>42901.964583333327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278</v>
      </c>
      <c r="G280">
        <f t="shared" si="30"/>
        <v>69.5</v>
      </c>
      <c r="H280">
        <f t="shared" si="31"/>
        <v>834</v>
      </c>
      <c r="I280">
        <v>67.2</v>
      </c>
      <c r="J280">
        <f t="shared" si="32"/>
        <v>12.410714285714285</v>
      </c>
      <c r="K280">
        <f t="shared" si="34"/>
        <v>0</v>
      </c>
      <c r="L280">
        <f t="shared" si="33"/>
        <v>0.20535714285714285</v>
      </c>
    </row>
    <row r="281" spans="1:12" x14ac:dyDescent="0.2">
      <c r="A281" s="1">
        <v>42901.968055555553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261</v>
      </c>
      <c r="G281">
        <f t="shared" si="30"/>
        <v>65.25</v>
      </c>
      <c r="H281">
        <f t="shared" si="31"/>
        <v>783</v>
      </c>
      <c r="I281">
        <v>66.8</v>
      </c>
      <c r="J281">
        <f t="shared" si="32"/>
        <v>11.721556886227546</v>
      </c>
      <c r="K281">
        <f t="shared" si="34"/>
        <v>0</v>
      </c>
      <c r="L281">
        <f t="shared" si="33"/>
        <v>0.20658682634730541</v>
      </c>
    </row>
    <row r="282" spans="1:12" x14ac:dyDescent="0.2">
      <c r="A282" s="1">
        <v>42901.97152777778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227</v>
      </c>
      <c r="G282">
        <f t="shared" si="30"/>
        <v>56.75</v>
      </c>
      <c r="H282">
        <f t="shared" si="31"/>
        <v>681</v>
      </c>
      <c r="I282">
        <v>66.599999999999994</v>
      </c>
      <c r="J282">
        <f t="shared" si="32"/>
        <v>10.225225225225227</v>
      </c>
      <c r="K282">
        <f t="shared" si="34"/>
        <v>0</v>
      </c>
      <c r="L282">
        <f t="shared" si="33"/>
        <v>0.20720720720720726</v>
      </c>
    </row>
    <row r="283" spans="1:12" x14ac:dyDescent="0.2">
      <c r="A283" s="1">
        <v>42901.974999999999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240</v>
      </c>
      <c r="G283">
        <f t="shared" si="30"/>
        <v>60</v>
      </c>
      <c r="H283">
        <f t="shared" si="31"/>
        <v>720</v>
      </c>
      <c r="I283">
        <v>67</v>
      </c>
      <c r="J283">
        <f t="shared" si="32"/>
        <v>10.746268656716419</v>
      </c>
      <c r="K283">
        <f t="shared" si="34"/>
        <v>0</v>
      </c>
      <c r="L283">
        <f t="shared" si="33"/>
        <v>0.20597014925373136</v>
      </c>
    </row>
    <row r="284" spans="1:12" x14ac:dyDescent="0.2">
      <c r="A284" s="1">
        <v>42901.978472222218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167</v>
      </c>
      <c r="G284">
        <f t="shared" si="30"/>
        <v>41.75</v>
      </c>
      <c r="H284">
        <f t="shared" si="31"/>
        <v>501</v>
      </c>
      <c r="I284">
        <v>67.3</v>
      </c>
      <c r="J284">
        <f t="shared" si="32"/>
        <v>7.4442793462109957</v>
      </c>
      <c r="K284">
        <f t="shared" si="34"/>
        <v>0</v>
      </c>
      <c r="L284">
        <f t="shared" si="33"/>
        <v>0.20505200594353643</v>
      </c>
    </row>
    <row r="285" spans="1:12" x14ac:dyDescent="0.2">
      <c r="A285" s="1">
        <v>42901.981944444437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177</v>
      </c>
      <c r="G285">
        <f t="shared" si="30"/>
        <v>44.25</v>
      </c>
      <c r="H285">
        <f t="shared" si="31"/>
        <v>531</v>
      </c>
      <c r="I285">
        <v>68.8</v>
      </c>
      <c r="J285">
        <f t="shared" si="32"/>
        <v>7.7180232558139537</v>
      </c>
      <c r="K285">
        <f t="shared" si="34"/>
        <v>0</v>
      </c>
      <c r="L285">
        <f t="shared" si="33"/>
        <v>0.20058139534883723</v>
      </c>
    </row>
    <row r="286" spans="1:12" x14ac:dyDescent="0.2">
      <c r="A286" s="1">
        <v>42901.98541666667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201</v>
      </c>
      <c r="G286">
        <f t="shared" si="30"/>
        <v>50.25</v>
      </c>
      <c r="H286">
        <f t="shared" si="31"/>
        <v>603</v>
      </c>
      <c r="I286">
        <v>67.7</v>
      </c>
      <c r="J286">
        <f t="shared" si="32"/>
        <v>8.9069423929098956</v>
      </c>
      <c r="K286">
        <f t="shared" si="34"/>
        <v>0</v>
      </c>
      <c r="L286">
        <f t="shared" si="33"/>
        <v>0.20384047267355981</v>
      </c>
    </row>
    <row r="287" spans="1:12" x14ac:dyDescent="0.2">
      <c r="A287" s="1">
        <v>42901.988888888889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187</v>
      </c>
      <c r="G287">
        <f t="shared" si="30"/>
        <v>46.75</v>
      </c>
      <c r="H287">
        <f t="shared" si="31"/>
        <v>561</v>
      </c>
      <c r="I287">
        <v>68.5</v>
      </c>
      <c r="J287">
        <f t="shared" si="32"/>
        <v>8.1897810218978098</v>
      </c>
      <c r="K287">
        <f t="shared" si="34"/>
        <v>0</v>
      </c>
      <c r="L287">
        <f t="shared" si="33"/>
        <v>0.20145985401459857</v>
      </c>
    </row>
    <row r="288" spans="1:12" x14ac:dyDescent="0.2">
      <c r="A288" s="1">
        <v>42901.992361111108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177</v>
      </c>
      <c r="G288">
        <f t="shared" si="30"/>
        <v>44.25</v>
      </c>
      <c r="H288">
        <f t="shared" si="31"/>
        <v>531</v>
      </c>
      <c r="I288">
        <v>68</v>
      </c>
      <c r="J288">
        <f t="shared" si="32"/>
        <v>7.8088235294117645</v>
      </c>
      <c r="K288">
        <f t="shared" si="34"/>
        <v>0</v>
      </c>
      <c r="L288">
        <f t="shared" si="33"/>
        <v>0.20294117647058826</v>
      </c>
    </row>
    <row r="289" spans="1:12" x14ac:dyDescent="0.2">
      <c r="A289" s="1">
        <v>42901.995833333327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152</v>
      </c>
      <c r="G289">
        <f t="shared" si="30"/>
        <v>38</v>
      </c>
      <c r="H289">
        <f t="shared" si="31"/>
        <v>456</v>
      </c>
      <c r="I289">
        <v>69.2</v>
      </c>
      <c r="J289">
        <f t="shared" si="32"/>
        <v>6.5895953757225429</v>
      </c>
      <c r="K289">
        <f t="shared" si="34"/>
        <v>0</v>
      </c>
      <c r="L289">
        <f t="shared" si="33"/>
        <v>0.19942196531791909</v>
      </c>
    </row>
  </sheetData>
  <conditionalFormatting sqref="I1:I1048576">
    <cfRule type="cellIs" dxfId="1" priority="2" operator="lessThan">
      <formula>46.66</formula>
    </cfRule>
  </conditionalFormatting>
  <conditionalFormatting sqref="J2:J289">
    <cfRule type="cellIs" dxfId="0" priority="1" operator="greaterThan">
      <formula>34.9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2021-12-02T03:02:33Z</dcterms:created>
  <dcterms:modified xsi:type="dcterms:W3CDTF">2025-09-16T18:21:37Z</dcterms:modified>
</cp:coreProperties>
</file>