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C5586534-FFEF-D442-AB02-BE1064600C69}" xr6:coauthVersionLast="47" xr6:coauthVersionMax="47" xr10:uidLastSave="{00000000-0000-0000-0000-000000000000}"/>
  <bookViews>
    <workbookView xWindow="0" yWindow="760" windowWidth="25420" windowHeight="16360" xr2:uid="{00000000-000D-0000-FFFF-FFFF00000000}"/>
  </bookViews>
  <sheets>
    <sheet name="CA_I405_bottleneck_13.74_06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J281" i="1"/>
  <c r="K281" i="1" s="1"/>
  <c r="H281" i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K277" i="1"/>
  <c r="J277" i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J273" i="1"/>
  <c r="K273" i="1" s="1"/>
  <c r="H273" i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K269" i="1"/>
  <c r="J269" i="1"/>
  <c r="G269" i="1"/>
  <c r="H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J265" i="1"/>
  <c r="K265" i="1" s="1"/>
  <c r="H265" i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K261" i="1"/>
  <c r="J261" i="1"/>
  <c r="G261" i="1"/>
  <c r="H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J257" i="1"/>
  <c r="K257" i="1" s="1"/>
  <c r="H257" i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K253" i="1"/>
  <c r="J253" i="1"/>
  <c r="G253" i="1"/>
  <c r="H253" i="1" s="1"/>
  <c r="D253" i="1"/>
  <c r="H252" i="1"/>
  <c r="J252" i="1" s="1"/>
  <c r="K252" i="1" s="1"/>
  <c r="G252" i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J249" i="1"/>
  <c r="K249" i="1" s="1"/>
  <c r="H249" i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K245" i="1"/>
  <c r="J245" i="1"/>
  <c r="G245" i="1"/>
  <c r="H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J241" i="1"/>
  <c r="K241" i="1" s="1"/>
  <c r="H241" i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K237" i="1"/>
  <c r="J237" i="1"/>
  <c r="H237" i="1"/>
  <c r="G237" i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G232" i="1"/>
  <c r="H232" i="1" s="1"/>
  <c r="J232" i="1" s="1"/>
  <c r="K232" i="1" s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K229" i="1"/>
  <c r="J229" i="1"/>
  <c r="G229" i="1"/>
  <c r="H229" i="1" s="1"/>
  <c r="D229" i="1"/>
  <c r="H228" i="1"/>
  <c r="J228" i="1" s="1"/>
  <c r="K228" i="1" s="1"/>
  <c r="G228" i="1"/>
  <c r="D228" i="1"/>
  <c r="G227" i="1"/>
  <c r="H227" i="1" s="1"/>
  <c r="J227" i="1" s="1"/>
  <c r="K227" i="1" s="1"/>
  <c r="D227" i="1"/>
  <c r="H226" i="1"/>
  <c r="J226" i="1" s="1"/>
  <c r="K226" i="1" s="1"/>
  <c r="G226" i="1"/>
  <c r="D226" i="1"/>
  <c r="J225" i="1"/>
  <c r="K225" i="1" s="1"/>
  <c r="H225" i="1"/>
  <c r="G225" i="1"/>
  <c r="D225" i="1"/>
  <c r="G224" i="1"/>
  <c r="H224" i="1" s="1"/>
  <c r="J224" i="1" s="1"/>
  <c r="K224" i="1" s="1"/>
  <c r="D224" i="1"/>
  <c r="J223" i="1"/>
  <c r="K223" i="1" s="1"/>
  <c r="H223" i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J218" i="1"/>
  <c r="K218" i="1" s="1"/>
  <c r="H218" i="1"/>
  <c r="G218" i="1"/>
  <c r="D218" i="1"/>
  <c r="H217" i="1"/>
  <c r="J217" i="1" s="1"/>
  <c r="K217" i="1" s="1"/>
  <c r="G217" i="1"/>
  <c r="D217" i="1"/>
  <c r="K216" i="1"/>
  <c r="G216" i="1"/>
  <c r="H216" i="1" s="1"/>
  <c r="J216" i="1" s="1"/>
  <c r="D216" i="1"/>
  <c r="H215" i="1"/>
  <c r="J215" i="1" s="1"/>
  <c r="K215" i="1" s="1"/>
  <c r="G215" i="1"/>
  <c r="D215" i="1"/>
  <c r="H214" i="1"/>
  <c r="J214" i="1" s="1"/>
  <c r="K214" i="1" s="1"/>
  <c r="G214" i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G208" i="1"/>
  <c r="H208" i="1" s="1"/>
  <c r="J208" i="1" s="1"/>
  <c r="K208" i="1" s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K202" i="1"/>
  <c r="J202" i="1"/>
  <c r="H202" i="1"/>
  <c r="G202" i="1"/>
  <c r="D202" i="1"/>
  <c r="H201" i="1"/>
  <c r="J201" i="1" s="1"/>
  <c r="K201" i="1" s="1"/>
  <c r="G201" i="1"/>
  <c r="D201" i="1"/>
  <c r="K200" i="1"/>
  <c r="G200" i="1"/>
  <c r="H200" i="1" s="1"/>
  <c r="J200" i="1" s="1"/>
  <c r="D200" i="1"/>
  <c r="H199" i="1"/>
  <c r="J199" i="1" s="1"/>
  <c r="K199" i="1" s="1"/>
  <c r="G199" i="1"/>
  <c r="D199" i="1"/>
  <c r="H198" i="1"/>
  <c r="J198" i="1" s="1"/>
  <c r="K198" i="1" s="1"/>
  <c r="G198" i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K192" i="1"/>
  <c r="G192" i="1"/>
  <c r="H192" i="1" s="1"/>
  <c r="J192" i="1" s="1"/>
  <c r="D192" i="1"/>
  <c r="G191" i="1"/>
  <c r="H191" i="1" s="1"/>
  <c r="J191" i="1" s="1"/>
  <c r="K191" i="1" s="1"/>
  <c r="D191" i="1"/>
  <c r="H190" i="1"/>
  <c r="J190" i="1" s="1"/>
  <c r="K190" i="1" s="1"/>
  <c r="G190" i="1"/>
  <c r="D190" i="1"/>
  <c r="G189" i="1"/>
  <c r="H189" i="1" s="1"/>
  <c r="J189" i="1" s="1"/>
  <c r="K189" i="1" s="1"/>
  <c r="D189" i="1"/>
  <c r="J188" i="1"/>
  <c r="K188" i="1" s="1"/>
  <c r="H188" i="1"/>
  <c r="G188" i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G184" i="1"/>
  <c r="H184" i="1" s="1"/>
  <c r="J184" i="1" s="1"/>
  <c r="K184" i="1" s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G181" i="1"/>
  <c r="H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J178" i="1"/>
  <c r="K178" i="1" s="1"/>
  <c r="H178" i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H169" i="1"/>
  <c r="J169" i="1" s="1"/>
  <c r="K169" i="1" s="1"/>
  <c r="G169" i="1"/>
  <c r="D169" i="1"/>
  <c r="K168" i="1"/>
  <c r="G168" i="1"/>
  <c r="H168" i="1" s="1"/>
  <c r="J168" i="1" s="1"/>
  <c r="D168" i="1"/>
  <c r="H167" i="1"/>
  <c r="J167" i="1" s="1"/>
  <c r="K167" i="1" s="1"/>
  <c r="G167" i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K157" i="1"/>
  <c r="J157" i="1"/>
  <c r="G157" i="1"/>
  <c r="H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J153" i="1"/>
  <c r="K153" i="1" s="1"/>
  <c r="H153" i="1"/>
  <c r="G153" i="1"/>
  <c r="D153" i="1"/>
  <c r="G152" i="1"/>
  <c r="H152" i="1" s="1"/>
  <c r="J152" i="1" s="1"/>
  <c r="K152" i="1" s="1"/>
  <c r="D152" i="1"/>
  <c r="J151" i="1"/>
  <c r="K151" i="1" s="1"/>
  <c r="H151" i="1"/>
  <c r="G151" i="1"/>
  <c r="D151" i="1"/>
  <c r="G150" i="1"/>
  <c r="H150" i="1" s="1"/>
  <c r="J150" i="1" s="1"/>
  <c r="K150" i="1" s="1"/>
  <c r="D150" i="1"/>
  <c r="J149" i="1"/>
  <c r="K149" i="1" s="1"/>
  <c r="G149" i="1"/>
  <c r="H149" i="1" s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J146" i="1"/>
  <c r="K146" i="1" s="1"/>
  <c r="H146" i="1"/>
  <c r="G146" i="1"/>
  <c r="D146" i="1"/>
  <c r="H145" i="1"/>
  <c r="J145" i="1" s="1"/>
  <c r="K145" i="1" s="1"/>
  <c r="G145" i="1"/>
  <c r="D145" i="1"/>
  <c r="K144" i="1"/>
  <c r="G144" i="1"/>
  <c r="H144" i="1" s="1"/>
  <c r="J144" i="1" s="1"/>
  <c r="D144" i="1"/>
  <c r="K143" i="1"/>
  <c r="J143" i="1"/>
  <c r="G143" i="1"/>
  <c r="H143" i="1" s="1"/>
  <c r="D143" i="1"/>
  <c r="H142" i="1"/>
  <c r="J142" i="1" s="1"/>
  <c r="K142" i="1" s="1"/>
  <c r="G142" i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J139" i="1"/>
  <c r="K139" i="1" s="1"/>
  <c r="H139" i="1"/>
  <c r="G139" i="1"/>
  <c r="D139" i="1"/>
  <c r="G138" i="1"/>
  <c r="H138" i="1" s="1"/>
  <c r="J138" i="1" s="1"/>
  <c r="D138" i="1"/>
  <c r="J137" i="1"/>
  <c r="K137" i="1" s="1"/>
  <c r="H137" i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J134" i="1"/>
  <c r="K134" i="1" s="1"/>
  <c r="H134" i="1"/>
  <c r="G134" i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J130" i="1"/>
  <c r="K130" i="1" s="1"/>
  <c r="G130" i="1"/>
  <c r="H130" i="1" s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J127" i="1"/>
  <c r="K127" i="1" s="1"/>
  <c r="H127" i="1"/>
  <c r="G127" i="1"/>
  <c r="D127" i="1"/>
  <c r="H126" i="1"/>
  <c r="J126" i="1" s="1"/>
  <c r="K126" i="1" s="1"/>
  <c r="G126" i="1"/>
  <c r="D126" i="1"/>
  <c r="K125" i="1"/>
  <c r="G125" i="1"/>
  <c r="H125" i="1" s="1"/>
  <c r="J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G122" i="1"/>
  <c r="H122" i="1" s="1"/>
  <c r="J122" i="1" s="1"/>
  <c r="K122" i="1" s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K114" i="1"/>
  <c r="J114" i="1"/>
  <c r="G114" i="1"/>
  <c r="H114" i="1" s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K111" i="1"/>
  <c r="J111" i="1"/>
  <c r="H111" i="1"/>
  <c r="G111" i="1"/>
  <c r="D111" i="1"/>
  <c r="J110" i="1"/>
  <c r="K110" i="1" s="1"/>
  <c r="H110" i="1"/>
  <c r="G110" i="1"/>
  <c r="D110" i="1"/>
  <c r="K109" i="1"/>
  <c r="G109" i="1"/>
  <c r="H109" i="1" s="1"/>
  <c r="J109" i="1" s="1"/>
  <c r="D109" i="1"/>
  <c r="J108" i="1"/>
  <c r="K108" i="1" s="1"/>
  <c r="H108" i="1"/>
  <c r="G108" i="1"/>
  <c r="D108" i="1"/>
  <c r="H107" i="1"/>
  <c r="J107" i="1" s="1"/>
  <c r="K107" i="1" s="1"/>
  <c r="G107" i="1"/>
  <c r="D107" i="1"/>
  <c r="J106" i="1"/>
  <c r="K106" i="1" s="1"/>
  <c r="G106" i="1"/>
  <c r="H106" i="1" s="1"/>
  <c r="D106" i="1"/>
  <c r="G105" i="1"/>
  <c r="H105" i="1" s="1"/>
  <c r="J105" i="1" s="1"/>
  <c r="K105" i="1" s="1"/>
  <c r="D105" i="1"/>
  <c r="J104" i="1"/>
  <c r="K104" i="1" s="1"/>
  <c r="H104" i="1"/>
  <c r="G104" i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J100" i="1"/>
  <c r="K100" i="1" s="1"/>
  <c r="H100" i="1"/>
  <c r="G100" i="1"/>
  <c r="D100" i="1"/>
  <c r="J99" i="1"/>
  <c r="K99" i="1" s="1"/>
  <c r="H99" i="1"/>
  <c r="G99" i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H95" i="1"/>
  <c r="J95" i="1" s="1"/>
  <c r="K95" i="1" s="1"/>
  <c r="G95" i="1"/>
  <c r="D95" i="1"/>
  <c r="H94" i="1"/>
  <c r="J94" i="1" s="1"/>
  <c r="K94" i="1" s="1"/>
  <c r="G94" i="1"/>
  <c r="D94" i="1"/>
  <c r="K93" i="1"/>
  <c r="H93" i="1"/>
  <c r="J93" i="1" s="1"/>
  <c r="G93" i="1"/>
  <c r="D93" i="1"/>
  <c r="J92" i="1"/>
  <c r="K92" i="1" s="1"/>
  <c r="H92" i="1"/>
  <c r="G92" i="1"/>
  <c r="D92" i="1"/>
  <c r="H91" i="1"/>
  <c r="J91" i="1" s="1"/>
  <c r="K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H88" i="1"/>
  <c r="J88" i="1" s="1"/>
  <c r="K88" i="1" s="1"/>
  <c r="G88" i="1"/>
  <c r="D88" i="1"/>
  <c r="H87" i="1"/>
  <c r="J87" i="1" s="1"/>
  <c r="K87" i="1" s="1"/>
  <c r="G87" i="1"/>
  <c r="D87" i="1"/>
  <c r="G86" i="1"/>
  <c r="H86" i="1" s="1"/>
  <c r="J86" i="1" s="1"/>
  <c r="K86" i="1" s="1"/>
  <c r="D86" i="1"/>
  <c r="K85" i="1"/>
  <c r="H85" i="1"/>
  <c r="J85" i="1" s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H80" i="1"/>
  <c r="J80" i="1" s="1"/>
  <c r="K80" i="1" s="1"/>
  <c r="G80" i="1"/>
  <c r="D80" i="1"/>
  <c r="H79" i="1"/>
  <c r="J79" i="1" s="1"/>
  <c r="K79" i="1" s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H76" i="1"/>
  <c r="J76" i="1" s="1"/>
  <c r="K76" i="1" s="1"/>
  <c r="G76" i="1"/>
  <c r="D76" i="1"/>
  <c r="H75" i="1"/>
  <c r="J75" i="1" s="1"/>
  <c r="K75" i="1" s="1"/>
  <c r="G75" i="1"/>
  <c r="D75" i="1"/>
  <c r="K74" i="1"/>
  <c r="J74" i="1"/>
  <c r="G74" i="1"/>
  <c r="H74" i="1" s="1"/>
  <c r="D74" i="1"/>
  <c r="J73" i="1"/>
  <c r="K73" i="1" s="1"/>
  <c r="H73" i="1"/>
  <c r="G73" i="1"/>
  <c r="D73" i="1"/>
  <c r="G72" i="1"/>
  <c r="H72" i="1" s="1"/>
  <c r="J72" i="1" s="1"/>
  <c r="K72" i="1" s="1"/>
  <c r="D72" i="1"/>
  <c r="K71" i="1"/>
  <c r="J71" i="1"/>
  <c r="H71" i="1"/>
  <c r="G71" i="1"/>
  <c r="D71" i="1"/>
  <c r="G70" i="1"/>
  <c r="H70" i="1" s="1"/>
  <c r="J70" i="1" s="1"/>
  <c r="K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K66" i="1"/>
  <c r="J66" i="1"/>
  <c r="G66" i="1"/>
  <c r="H66" i="1" s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J61" i="1"/>
  <c r="K61" i="1" s="1"/>
  <c r="H61" i="1"/>
  <c r="G61" i="1"/>
  <c r="D61" i="1"/>
  <c r="H60" i="1"/>
  <c r="J60" i="1" s="1"/>
  <c r="K60" i="1" s="1"/>
  <c r="G60" i="1"/>
  <c r="D60" i="1"/>
  <c r="H59" i="1"/>
  <c r="J59" i="1" s="1"/>
  <c r="K59" i="1" s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H53" i="1"/>
  <c r="G53" i="1"/>
  <c r="D53" i="1"/>
  <c r="H52" i="1"/>
  <c r="J52" i="1" s="1"/>
  <c r="K52" i="1" s="1"/>
  <c r="G52" i="1"/>
  <c r="D52" i="1"/>
  <c r="H51" i="1"/>
  <c r="J51" i="1" s="1"/>
  <c r="K51" i="1" s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J45" i="1"/>
  <c r="K45" i="1" s="1"/>
  <c r="H45" i="1"/>
  <c r="G45" i="1"/>
  <c r="D45" i="1"/>
  <c r="H44" i="1"/>
  <c r="J44" i="1" s="1"/>
  <c r="K44" i="1" s="1"/>
  <c r="G44" i="1"/>
  <c r="D44" i="1"/>
  <c r="H43" i="1"/>
  <c r="J43" i="1" s="1"/>
  <c r="K43" i="1" s="1"/>
  <c r="G43" i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H37" i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J29" i="1"/>
  <c r="K29" i="1" s="1"/>
  <c r="H29" i="1"/>
  <c r="G29" i="1"/>
  <c r="D29" i="1"/>
  <c r="H28" i="1"/>
  <c r="J28" i="1" s="1"/>
  <c r="K28" i="1" s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H20" i="1"/>
  <c r="J20" i="1" s="1"/>
  <c r="K20" i="1" s="1"/>
  <c r="G20" i="1"/>
  <c r="D20" i="1"/>
  <c r="H19" i="1"/>
  <c r="J19" i="1" s="1"/>
  <c r="K19" i="1" s="1"/>
  <c r="G19" i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J13" i="1"/>
  <c r="K13" i="1" s="1"/>
  <c r="H13" i="1"/>
  <c r="G13" i="1"/>
  <c r="D13" i="1"/>
  <c r="H12" i="1"/>
  <c r="J12" i="1" s="1"/>
  <c r="K12" i="1" s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H5" i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L143" i="1" l="1"/>
  <c r="M143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<sst xmlns="http://schemas.openxmlformats.org/spreadsheetml/2006/main" count="13" uniqueCount="13">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</sst>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5" sqref="I3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42902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148</v>
      </c>
      <c r="G2">
        <f t="shared" ref="G2:G65" si="1">F2/4</f>
        <v>37</v>
      </c>
      <c r="H2">
        <f t="shared" ref="H2:H65" si="2">G2*12</f>
        <v>444</v>
      </c>
      <c r="I2">
        <v>68.2</v>
      </c>
      <c r="J2">
        <f t="shared" ref="J2:J65" si="3">H2/I2</f>
        <v>6.5102639296187679</v>
      </c>
      <c r="K2">
        <f t="shared" ref="K2:K33" si="4">MAX(0,J2-32)</f>
        <v>0</v>
      </c>
    </row>
    <row r="3" spans="1:11" x14ac:dyDescent="0.2">
      <c r="A3" s="1">
        <v>42902.003472222219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151</v>
      </c>
      <c r="G3">
        <f t="shared" si="1"/>
        <v>37.75</v>
      </c>
      <c r="H3">
        <f t="shared" si="2"/>
        <v>453</v>
      </c>
      <c r="I3">
        <v>67.2</v>
      </c>
      <c r="J3">
        <f t="shared" si="3"/>
        <v>6.7410714285714279</v>
      </c>
      <c r="K3">
        <f t="shared" si="4"/>
        <v>0</v>
      </c>
    </row>
    <row r="4" spans="1:11" x14ac:dyDescent="0.2">
      <c r="A4" s="1">
        <v>42902.006944328707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146</v>
      </c>
      <c r="G4">
        <f t="shared" si="1"/>
        <v>36.5</v>
      </c>
      <c r="H4">
        <f t="shared" si="2"/>
        <v>438</v>
      </c>
      <c r="I4">
        <v>67.7</v>
      </c>
      <c r="J4">
        <f t="shared" si="3"/>
        <v>6.4697193500738548</v>
      </c>
      <c r="K4">
        <f t="shared" si="4"/>
        <v>0</v>
      </c>
    </row>
    <row r="5" spans="1:11" x14ac:dyDescent="0.2">
      <c r="A5" s="1">
        <v>42902.010416493053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139</v>
      </c>
      <c r="G5">
        <f t="shared" si="1"/>
        <v>34.75</v>
      </c>
      <c r="H5">
        <f t="shared" si="2"/>
        <v>417</v>
      </c>
      <c r="I5">
        <v>68.400000000000006</v>
      </c>
      <c r="J5">
        <f t="shared" si="3"/>
        <v>6.0964912280701746</v>
      </c>
      <c r="K5">
        <f t="shared" si="4"/>
        <v>0</v>
      </c>
    </row>
    <row r="6" spans="1:11" x14ac:dyDescent="0.2">
      <c r="A6" s="1">
        <v>42902.013888657413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154</v>
      </c>
      <c r="G6">
        <f t="shared" si="1"/>
        <v>38.5</v>
      </c>
      <c r="H6">
        <f t="shared" si="2"/>
        <v>462</v>
      </c>
      <c r="I6">
        <v>66.7</v>
      </c>
      <c r="J6">
        <f t="shared" si="3"/>
        <v>6.926536731634183</v>
      </c>
      <c r="K6">
        <f t="shared" si="4"/>
        <v>0</v>
      </c>
    </row>
    <row r="7" spans="1:11" x14ac:dyDescent="0.2">
      <c r="A7" s="1">
        <v>42902.017360821759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150</v>
      </c>
      <c r="G7">
        <f t="shared" si="1"/>
        <v>37.5</v>
      </c>
      <c r="H7">
        <f t="shared" si="2"/>
        <v>450</v>
      </c>
      <c r="I7">
        <v>67.900000000000006</v>
      </c>
      <c r="J7">
        <f t="shared" si="3"/>
        <v>6.6273932253313692</v>
      </c>
      <c r="K7">
        <f t="shared" si="4"/>
        <v>0</v>
      </c>
    </row>
    <row r="8" spans="1:11" x14ac:dyDescent="0.2">
      <c r="A8" s="1">
        <v>42902.020832986113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144</v>
      </c>
      <c r="G8">
        <f t="shared" si="1"/>
        <v>36</v>
      </c>
      <c r="H8">
        <f t="shared" si="2"/>
        <v>432</v>
      </c>
      <c r="I8">
        <v>67.7</v>
      </c>
      <c r="J8">
        <f t="shared" si="3"/>
        <v>6.3810930576070897</v>
      </c>
      <c r="K8">
        <f t="shared" si="4"/>
        <v>0</v>
      </c>
    </row>
    <row r="9" spans="1:11" x14ac:dyDescent="0.2">
      <c r="A9" s="1">
        <v>42902.024305150473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127</v>
      </c>
      <c r="G9">
        <f t="shared" si="1"/>
        <v>31.75</v>
      </c>
      <c r="H9">
        <f t="shared" si="2"/>
        <v>381</v>
      </c>
      <c r="I9">
        <v>65.7</v>
      </c>
      <c r="J9">
        <f t="shared" si="3"/>
        <v>5.7990867579908674</v>
      </c>
      <c r="K9">
        <f t="shared" si="4"/>
        <v>0</v>
      </c>
    </row>
    <row r="10" spans="1:11" x14ac:dyDescent="0.2">
      <c r="A10" s="1">
        <v>42902.027777314812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102</v>
      </c>
      <c r="G10">
        <f t="shared" si="1"/>
        <v>25.5</v>
      </c>
      <c r="H10">
        <f t="shared" si="2"/>
        <v>306</v>
      </c>
      <c r="I10">
        <v>68</v>
      </c>
      <c r="J10">
        <f t="shared" si="3"/>
        <v>4.5</v>
      </c>
      <c r="K10">
        <f t="shared" si="4"/>
        <v>0</v>
      </c>
    </row>
    <row r="11" spans="1:11" x14ac:dyDescent="0.2">
      <c r="A11" s="1">
        <v>42902.031249479172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125</v>
      </c>
      <c r="G11">
        <f t="shared" si="1"/>
        <v>31.25</v>
      </c>
      <c r="H11">
        <f t="shared" si="2"/>
        <v>375</v>
      </c>
      <c r="I11">
        <v>68.8</v>
      </c>
      <c r="J11">
        <f t="shared" si="3"/>
        <v>5.4505813953488378</v>
      </c>
      <c r="K11">
        <f t="shared" si="4"/>
        <v>0</v>
      </c>
    </row>
    <row r="12" spans="1:11" x14ac:dyDescent="0.2">
      <c r="A12" s="1">
        <v>42902.034721643518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133</v>
      </c>
      <c r="G12">
        <f t="shared" si="1"/>
        <v>33.25</v>
      </c>
      <c r="H12">
        <f t="shared" si="2"/>
        <v>399</v>
      </c>
      <c r="I12">
        <v>69.099999999999994</v>
      </c>
      <c r="J12">
        <f t="shared" si="3"/>
        <v>5.7742402315484807</v>
      </c>
      <c r="K12">
        <f t="shared" si="4"/>
        <v>0</v>
      </c>
    </row>
    <row r="13" spans="1:11" x14ac:dyDescent="0.2">
      <c r="A13" s="1">
        <v>42902.038193807872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106</v>
      </c>
      <c r="G13">
        <f t="shared" si="1"/>
        <v>26.5</v>
      </c>
      <c r="H13">
        <f t="shared" si="2"/>
        <v>318</v>
      </c>
      <c r="I13">
        <v>69.400000000000006</v>
      </c>
      <c r="J13">
        <f t="shared" si="3"/>
        <v>4.5821325648414986</v>
      </c>
      <c r="K13">
        <f t="shared" si="4"/>
        <v>0</v>
      </c>
    </row>
    <row r="14" spans="1:11" x14ac:dyDescent="0.2">
      <c r="A14" s="1">
        <v>42902.041665972232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80</v>
      </c>
      <c r="G14">
        <f t="shared" si="1"/>
        <v>20</v>
      </c>
      <c r="H14">
        <f t="shared" si="2"/>
        <v>240</v>
      </c>
      <c r="I14">
        <v>68.400000000000006</v>
      </c>
      <c r="J14">
        <f t="shared" si="3"/>
        <v>3.5087719298245612</v>
      </c>
      <c r="K14">
        <f t="shared" si="4"/>
        <v>0</v>
      </c>
    </row>
    <row r="15" spans="1:11" x14ac:dyDescent="0.2">
      <c r="A15" s="1">
        <v>42902.045138136571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91</v>
      </c>
      <c r="G15">
        <f t="shared" si="1"/>
        <v>22.75</v>
      </c>
      <c r="H15">
        <f t="shared" si="2"/>
        <v>273</v>
      </c>
      <c r="I15">
        <v>67.400000000000006</v>
      </c>
      <c r="J15">
        <f t="shared" si="3"/>
        <v>4.0504451038575668</v>
      </c>
      <c r="K15">
        <f t="shared" si="4"/>
        <v>0</v>
      </c>
    </row>
    <row r="16" spans="1:11" x14ac:dyDescent="0.2">
      <c r="A16" s="1">
        <v>42902.048610300917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85</v>
      </c>
      <c r="G16">
        <f t="shared" si="1"/>
        <v>21.25</v>
      </c>
      <c r="H16">
        <f t="shared" si="2"/>
        <v>255</v>
      </c>
      <c r="I16">
        <v>68.5</v>
      </c>
      <c r="J16">
        <f t="shared" si="3"/>
        <v>3.7226277372262775</v>
      </c>
      <c r="K16">
        <f t="shared" si="4"/>
        <v>0</v>
      </c>
    </row>
    <row r="17" spans="1:11" x14ac:dyDescent="0.2">
      <c r="A17" s="1">
        <v>42902.052082465278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110</v>
      </c>
      <c r="G17">
        <f t="shared" si="1"/>
        <v>27.5</v>
      </c>
      <c r="H17">
        <f t="shared" si="2"/>
        <v>330</v>
      </c>
      <c r="I17">
        <v>68.8</v>
      </c>
      <c r="J17">
        <f t="shared" si="3"/>
        <v>4.7965116279069768</v>
      </c>
      <c r="K17">
        <f t="shared" si="4"/>
        <v>0</v>
      </c>
    </row>
    <row r="18" spans="1:11" x14ac:dyDescent="0.2">
      <c r="A18" s="1">
        <v>42902.055554629631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111</v>
      </c>
      <c r="G18">
        <f t="shared" si="1"/>
        <v>27.75</v>
      </c>
      <c r="H18">
        <f t="shared" si="2"/>
        <v>333</v>
      </c>
      <c r="I18">
        <v>66.7</v>
      </c>
      <c r="J18">
        <f t="shared" si="3"/>
        <v>4.9925037481259364</v>
      </c>
      <c r="K18">
        <f t="shared" si="4"/>
        <v>0</v>
      </c>
    </row>
    <row r="19" spans="1:11" x14ac:dyDescent="0.2">
      <c r="A19" s="1">
        <v>42902.059026793977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93</v>
      </c>
      <c r="G19">
        <f t="shared" si="1"/>
        <v>23.25</v>
      </c>
      <c r="H19">
        <f t="shared" si="2"/>
        <v>279</v>
      </c>
      <c r="I19">
        <v>66.400000000000006</v>
      </c>
      <c r="J19">
        <f t="shared" si="3"/>
        <v>4.2018072289156621</v>
      </c>
      <c r="K19">
        <f t="shared" si="4"/>
        <v>0</v>
      </c>
    </row>
    <row r="20" spans="1:11" x14ac:dyDescent="0.2">
      <c r="A20" s="1">
        <v>42902.06249895833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79</v>
      </c>
      <c r="G20">
        <f t="shared" si="1"/>
        <v>19.75</v>
      </c>
      <c r="H20">
        <f t="shared" si="2"/>
        <v>237</v>
      </c>
      <c r="I20">
        <v>67</v>
      </c>
      <c r="J20">
        <f t="shared" si="3"/>
        <v>3.5373134328358211</v>
      </c>
      <c r="K20">
        <f t="shared" si="4"/>
        <v>0</v>
      </c>
    </row>
    <row r="21" spans="1:11" x14ac:dyDescent="0.2">
      <c r="A21" s="1">
        <v>42902.065971122684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72</v>
      </c>
      <c r="G21">
        <f t="shared" si="1"/>
        <v>18</v>
      </c>
      <c r="H21">
        <f t="shared" si="2"/>
        <v>216</v>
      </c>
      <c r="I21">
        <v>68.099999999999994</v>
      </c>
      <c r="J21">
        <f t="shared" si="3"/>
        <v>3.1718061674008813</v>
      </c>
      <c r="K21">
        <f t="shared" si="4"/>
        <v>0</v>
      </c>
    </row>
    <row r="22" spans="1:11" x14ac:dyDescent="0.2">
      <c r="A22" s="1">
        <v>42902.069443287037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87</v>
      </c>
      <c r="G22">
        <f t="shared" si="1"/>
        <v>21.75</v>
      </c>
      <c r="H22">
        <f t="shared" si="2"/>
        <v>261</v>
      </c>
      <c r="I22">
        <v>67.099999999999994</v>
      </c>
      <c r="J22">
        <f t="shared" si="3"/>
        <v>3.8897168405365128</v>
      </c>
      <c r="K22">
        <f t="shared" si="4"/>
        <v>0</v>
      </c>
    </row>
    <row r="23" spans="1:11" x14ac:dyDescent="0.2">
      <c r="A23" s="1">
        <v>42902.07291545139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75</v>
      </c>
      <c r="G23">
        <f t="shared" si="1"/>
        <v>18.75</v>
      </c>
      <c r="H23">
        <f t="shared" si="2"/>
        <v>225</v>
      </c>
      <c r="I23">
        <v>68.099999999999994</v>
      </c>
      <c r="J23">
        <f t="shared" si="3"/>
        <v>3.3039647577092515</v>
      </c>
      <c r="K23">
        <f t="shared" si="4"/>
        <v>0</v>
      </c>
    </row>
    <row r="24" spans="1:11" x14ac:dyDescent="0.2">
      <c r="A24" s="1">
        <v>42902.076387615743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71</v>
      </c>
      <c r="G24">
        <f t="shared" si="1"/>
        <v>17.75</v>
      </c>
      <c r="H24">
        <f t="shared" si="2"/>
        <v>213</v>
      </c>
      <c r="I24">
        <v>66.5</v>
      </c>
      <c r="J24">
        <f t="shared" si="3"/>
        <v>3.2030075187969924</v>
      </c>
      <c r="K24">
        <f t="shared" si="4"/>
        <v>0</v>
      </c>
    </row>
    <row r="25" spans="1:11" x14ac:dyDescent="0.2">
      <c r="A25" s="1">
        <v>42902.079859780089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80</v>
      </c>
      <c r="G25">
        <f t="shared" si="1"/>
        <v>20</v>
      </c>
      <c r="H25">
        <f t="shared" si="2"/>
        <v>240</v>
      </c>
      <c r="I25">
        <v>66.099999999999994</v>
      </c>
      <c r="J25">
        <f t="shared" si="3"/>
        <v>3.6308623298033287</v>
      </c>
      <c r="K25">
        <f t="shared" si="4"/>
        <v>0</v>
      </c>
    </row>
    <row r="26" spans="1:11" x14ac:dyDescent="0.2">
      <c r="A26" s="1">
        <v>42902.083331944443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79</v>
      </c>
      <c r="G26">
        <f t="shared" si="1"/>
        <v>19.75</v>
      </c>
      <c r="H26">
        <f t="shared" si="2"/>
        <v>237</v>
      </c>
      <c r="I26">
        <v>67.099999999999994</v>
      </c>
      <c r="J26">
        <f t="shared" si="3"/>
        <v>3.5320417287630406</v>
      </c>
      <c r="K26">
        <f t="shared" si="4"/>
        <v>0</v>
      </c>
    </row>
    <row r="27" spans="1:11" x14ac:dyDescent="0.2">
      <c r="A27" s="1">
        <v>42902.086804108803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71</v>
      </c>
      <c r="G27">
        <f t="shared" si="1"/>
        <v>17.75</v>
      </c>
      <c r="H27">
        <f t="shared" si="2"/>
        <v>213</v>
      </c>
      <c r="I27">
        <v>67.599999999999994</v>
      </c>
      <c r="J27">
        <f t="shared" si="3"/>
        <v>3.1508875739644973</v>
      </c>
      <c r="K27">
        <f t="shared" si="4"/>
        <v>0</v>
      </c>
    </row>
    <row r="28" spans="1:11" x14ac:dyDescent="0.2">
      <c r="A28" s="1">
        <v>42902.090276273149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78</v>
      </c>
      <c r="G28">
        <f t="shared" si="1"/>
        <v>19.5</v>
      </c>
      <c r="H28">
        <f t="shared" si="2"/>
        <v>234</v>
      </c>
      <c r="I28">
        <v>67.8</v>
      </c>
      <c r="J28">
        <f t="shared" si="3"/>
        <v>3.4513274336283186</v>
      </c>
      <c r="K28">
        <f t="shared" si="4"/>
        <v>0</v>
      </c>
    </row>
    <row r="29" spans="1:11" x14ac:dyDescent="0.2">
      <c r="A29" s="1">
        <v>42902.093748437503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60</v>
      </c>
      <c r="G29">
        <f t="shared" si="1"/>
        <v>15</v>
      </c>
      <c r="H29">
        <f t="shared" si="2"/>
        <v>180</v>
      </c>
      <c r="I29">
        <v>66.8</v>
      </c>
      <c r="J29">
        <f t="shared" si="3"/>
        <v>2.6946107784431139</v>
      </c>
      <c r="K29">
        <f t="shared" si="4"/>
        <v>0</v>
      </c>
    </row>
    <row r="30" spans="1:11" x14ac:dyDescent="0.2">
      <c r="A30" s="1">
        <v>42902.097220601849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70</v>
      </c>
      <c r="G30">
        <f t="shared" si="1"/>
        <v>17.5</v>
      </c>
      <c r="H30">
        <f t="shared" si="2"/>
        <v>210</v>
      </c>
      <c r="I30">
        <v>67.7</v>
      </c>
      <c r="J30">
        <f t="shared" si="3"/>
        <v>3.1019202363367797</v>
      </c>
      <c r="K30">
        <f t="shared" si="4"/>
        <v>0</v>
      </c>
    </row>
    <row r="31" spans="1:11" x14ac:dyDescent="0.2">
      <c r="A31" s="1">
        <v>42902.100692766202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68</v>
      </c>
      <c r="G31">
        <f t="shared" si="1"/>
        <v>17</v>
      </c>
      <c r="H31">
        <f t="shared" si="2"/>
        <v>204</v>
      </c>
      <c r="I31">
        <v>66.7</v>
      </c>
      <c r="J31">
        <f t="shared" si="3"/>
        <v>3.0584707646176912</v>
      </c>
      <c r="K31">
        <f t="shared" si="4"/>
        <v>0</v>
      </c>
    </row>
    <row r="32" spans="1:11" x14ac:dyDescent="0.2">
      <c r="A32" s="1">
        <v>42902.104164930563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11</v>
      </c>
      <c r="G32">
        <f t="shared" si="1"/>
        <v>2.75</v>
      </c>
      <c r="H32">
        <f t="shared" si="2"/>
        <v>33</v>
      </c>
      <c r="I32">
        <v>63.8</v>
      </c>
      <c r="J32">
        <f t="shared" si="3"/>
        <v>0.51724137931034486</v>
      </c>
      <c r="K32">
        <f t="shared" si="4"/>
        <v>0</v>
      </c>
    </row>
    <row r="33" spans="1:11" x14ac:dyDescent="0.2">
      <c r="A33" s="1">
        <v>42902.107637094909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77</v>
      </c>
      <c r="G33">
        <f t="shared" si="1"/>
        <v>19.25</v>
      </c>
      <c r="H33">
        <f t="shared" si="2"/>
        <v>231</v>
      </c>
      <c r="I33">
        <v>67.599999999999994</v>
      </c>
      <c r="J33">
        <f t="shared" si="3"/>
        <v>3.4171597633136099</v>
      </c>
      <c r="K33">
        <f t="shared" si="4"/>
        <v>0</v>
      </c>
    </row>
    <row r="34" spans="1:11" x14ac:dyDescent="0.2">
      <c r="A34" s="1">
        <v>42902.111109259262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46</v>
      </c>
      <c r="G34">
        <f t="shared" si="1"/>
        <v>11.5</v>
      </c>
      <c r="H34">
        <f t="shared" si="2"/>
        <v>138</v>
      </c>
      <c r="I34">
        <v>65.2</v>
      </c>
      <c r="J34">
        <f t="shared" si="3"/>
        <v>2.1165644171779139</v>
      </c>
      <c r="K34">
        <f t="shared" ref="K34:K65" si="5">MAX(0,J34-32)</f>
        <v>0</v>
      </c>
    </row>
    <row r="35" spans="1:11" x14ac:dyDescent="0.2">
      <c r="A35" s="1">
        <v>42902.114581423608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60</v>
      </c>
      <c r="G35">
        <f t="shared" si="1"/>
        <v>15</v>
      </c>
      <c r="H35">
        <f t="shared" si="2"/>
        <v>180</v>
      </c>
      <c r="I35">
        <v>67</v>
      </c>
      <c r="J35">
        <f t="shared" si="3"/>
        <v>2.6865671641791047</v>
      </c>
      <c r="K35">
        <f t="shared" si="5"/>
        <v>0</v>
      </c>
    </row>
    <row r="36" spans="1:11" x14ac:dyDescent="0.2">
      <c r="A36" s="1">
        <v>42902.118053587961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60</v>
      </c>
      <c r="G36">
        <f t="shared" si="1"/>
        <v>15</v>
      </c>
      <c r="H36">
        <f t="shared" si="2"/>
        <v>180</v>
      </c>
      <c r="I36">
        <v>67.400000000000006</v>
      </c>
      <c r="J36">
        <f t="shared" si="3"/>
        <v>2.6706231454005933</v>
      </c>
      <c r="K36">
        <f t="shared" si="5"/>
        <v>0</v>
      </c>
    </row>
    <row r="37" spans="1:11" x14ac:dyDescent="0.2">
      <c r="A37" s="1">
        <v>42902.121525752307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42</v>
      </c>
      <c r="G37">
        <f t="shared" si="1"/>
        <v>10.5</v>
      </c>
      <c r="H37">
        <f t="shared" si="2"/>
        <v>126</v>
      </c>
      <c r="I37">
        <v>66.400000000000006</v>
      </c>
      <c r="J37">
        <f t="shared" si="3"/>
        <v>1.897590361445783</v>
      </c>
      <c r="K37">
        <f t="shared" si="5"/>
        <v>0</v>
      </c>
    </row>
    <row r="38" spans="1:11" x14ac:dyDescent="0.2">
      <c r="A38" s="1">
        <v>42902.124997916668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41</v>
      </c>
      <c r="G38">
        <f t="shared" si="1"/>
        <v>10.25</v>
      </c>
      <c r="H38">
        <f t="shared" si="2"/>
        <v>123</v>
      </c>
      <c r="I38">
        <v>67.099999999999994</v>
      </c>
      <c r="J38">
        <f t="shared" si="3"/>
        <v>1.8330849478390463</v>
      </c>
      <c r="K38">
        <f t="shared" si="5"/>
        <v>0</v>
      </c>
    </row>
    <row r="39" spans="1:11" x14ac:dyDescent="0.2">
      <c r="A39" s="1">
        <v>42902.128470081021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53</v>
      </c>
      <c r="G39">
        <f t="shared" si="1"/>
        <v>13.25</v>
      </c>
      <c r="H39">
        <f t="shared" si="2"/>
        <v>159</v>
      </c>
      <c r="I39">
        <v>67.3</v>
      </c>
      <c r="J39">
        <f t="shared" si="3"/>
        <v>2.362555720653789</v>
      </c>
      <c r="K39">
        <f t="shared" si="5"/>
        <v>0</v>
      </c>
    </row>
    <row r="40" spans="1:11" x14ac:dyDescent="0.2">
      <c r="A40" s="1">
        <v>42902.131942245367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61</v>
      </c>
      <c r="G40">
        <f t="shared" si="1"/>
        <v>15.25</v>
      </c>
      <c r="H40">
        <f t="shared" si="2"/>
        <v>183</v>
      </c>
      <c r="I40">
        <v>65.599999999999994</v>
      </c>
      <c r="J40">
        <f t="shared" si="3"/>
        <v>2.7896341463414638</v>
      </c>
      <c r="K40">
        <f t="shared" si="5"/>
        <v>0</v>
      </c>
    </row>
    <row r="41" spans="1:11" x14ac:dyDescent="0.2">
      <c r="A41" s="1">
        <v>42902.13541440972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63</v>
      </c>
      <c r="G41">
        <f t="shared" si="1"/>
        <v>15.75</v>
      </c>
      <c r="H41">
        <f t="shared" si="2"/>
        <v>189</v>
      </c>
      <c r="I41">
        <v>66</v>
      </c>
      <c r="J41">
        <f t="shared" si="3"/>
        <v>2.8636363636363638</v>
      </c>
      <c r="K41">
        <f t="shared" si="5"/>
        <v>0</v>
      </c>
    </row>
    <row r="42" spans="1:11" x14ac:dyDescent="0.2">
      <c r="A42" s="1">
        <v>42902.138886574066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68</v>
      </c>
      <c r="G42">
        <f t="shared" si="1"/>
        <v>17</v>
      </c>
      <c r="H42">
        <f t="shared" si="2"/>
        <v>204</v>
      </c>
      <c r="I42">
        <v>67.3</v>
      </c>
      <c r="J42">
        <f t="shared" si="3"/>
        <v>3.0312035661218428</v>
      </c>
      <c r="K42">
        <f t="shared" si="5"/>
        <v>0</v>
      </c>
    </row>
    <row r="43" spans="1:11" x14ac:dyDescent="0.2">
      <c r="A43" s="1">
        <v>42902.142358738427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61</v>
      </c>
      <c r="G43">
        <f t="shared" si="1"/>
        <v>15.25</v>
      </c>
      <c r="H43">
        <f t="shared" si="2"/>
        <v>183</v>
      </c>
      <c r="I43">
        <v>65.900000000000006</v>
      </c>
      <c r="J43">
        <f t="shared" si="3"/>
        <v>2.7769347496206369</v>
      </c>
      <c r="K43">
        <f t="shared" si="5"/>
        <v>0</v>
      </c>
    </row>
    <row r="44" spans="1:11" x14ac:dyDescent="0.2">
      <c r="A44" s="1">
        <v>42902.14583090278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64</v>
      </c>
      <c r="G44">
        <f t="shared" si="1"/>
        <v>16</v>
      </c>
      <c r="H44">
        <f t="shared" si="2"/>
        <v>192</v>
      </c>
      <c r="I44">
        <v>66.3</v>
      </c>
      <c r="J44">
        <f t="shared" si="3"/>
        <v>2.8959276018099547</v>
      </c>
      <c r="K44">
        <f t="shared" si="5"/>
        <v>0</v>
      </c>
    </row>
    <row r="45" spans="1:11" x14ac:dyDescent="0.2">
      <c r="A45" s="1">
        <v>42902.149303067134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58</v>
      </c>
      <c r="G45">
        <f t="shared" si="1"/>
        <v>14.5</v>
      </c>
      <c r="H45">
        <f t="shared" si="2"/>
        <v>174</v>
      </c>
      <c r="I45">
        <v>66.3</v>
      </c>
      <c r="J45">
        <f t="shared" si="3"/>
        <v>2.6244343891402715</v>
      </c>
      <c r="K45">
        <f t="shared" si="5"/>
        <v>0</v>
      </c>
    </row>
    <row r="46" spans="1:11" x14ac:dyDescent="0.2">
      <c r="A46" s="1">
        <v>42902.15277523148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62</v>
      </c>
      <c r="G46">
        <f t="shared" si="1"/>
        <v>15.5</v>
      </c>
      <c r="H46">
        <f t="shared" si="2"/>
        <v>186</v>
      </c>
      <c r="I46">
        <v>66.400000000000006</v>
      </c>
      <c r="J46">
        <f t="shared" si="3"/>
        <v>2.8012048192771082</v>
      </c>
      <c r="K46">
        <f t="shared" si="5"/>
        <v>0</v>
      </c>
    </row>
    <row r="47" spans="1:11" x14ac:dyDescent="0.2">
      <c r="A47" s="1">
        <v>42902.156247395833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71</v>
      </c>
      <c r="G47">
        <f t="shared" si="1"/>
        <v>17.75</v>
      </c>
      <c r="H47">
        <f t="shared" si="2"/>
        <v>213</v>
      </c>
      <c r="I47">
        <v>66.8</v>
      </c>
      <c r="J47">
        <f t="shared" si="3"/>
        <v>3.1886227544910182</v>
      </c>
      <c r="K47">
        <f t="shared" si="5"/>
        <v>0</v>
      </c>
    </row>
    <row r="48" spans="1:11" x14ac:dyDescent="0.2">
      <c r="A48" s="1">
        <v>42902.159719560193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68</v>
      </c>
      <c r="G48">
        <f t="shared" si="1"/>
        <v>17</v>
      </c>
      <c r="H48">
        <f t="shared" si="2"/>
        <v>204</v>
      </c>
      <c r="I48">
        <v>66.7</v>
      </c>
      <c r="J48">
        <f t="shared" si="3"/>
        <v>3.0584707646176912</v>
      </c>
      <c r="K48">
        <f t="shared" si="5"/>
        <v>0</v>
      </c>
    </row>
    <row r="49" spans="1:11" x14ac:dyDescent="0.2">
      <c r="A49" s="1">
        <v>42902.16319172454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68.2</v>
      </c>
      <c r="J49">
        <f t="shared" si="3"/>
        <v>3.0791788856304985</v>
      </c>
      <c r="K49">
        <f t="shared" si="5"/>
        <v>0</v>
      </c>
    </row>
    <row r="50" spans="1:11" x14ac:dyDescent="0.2">
      <c r="A50" s="1">
        <v>42902.166663888893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82</v>
      </c>
      <c r="G50">
        <f t="shared" si="1"/>
        <v>20.5</v>
      </c>
      <c r="H50">
        <f t="shared" si="2"/>
        <v>246</v>
      </c>
      <c r="I50">
        <v>67.599999999999994</v>
      </c>
      <c r="J50">
        <f t="shared" si="3"/>
        <v>3.63905325443787</v>
      </c>
      <c r="K50">
        <f t="shared" si="5"/>
        <v>0</v>
      </c>
    </row>
    <row r="51" spans="1:11" x14ac:dyDescent="0.2">
      <c r="A51" s="1">
        <v>42902.170136053239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74</v>
      </c>
      <c r="G51">
        <f t="shared" si="1"/>
        <v>18.5</v>
      </c>
      <c r="H51">
        <f t="shared" si="2"/>
        <v>222</v>
      </c>
      <c r="I51">
        <v>68.7</v>
      </c>
      <c r="J51">
        <f t="shared" si="3"/>
        <v>3.2314410480349345</v>
      </c>
      <c r="K51">
        <f t="shared" si="5"/>
        <v>0</v>
      </c>
    </row>
    <row r="52" spans="1:11" x14ac:dyDescent="0.2">
      <c r="A52" s="1">
        <v>42902.173608217592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85</v>
      </c>
      <c r="G52">
        <f t="shared" si="1"/>
        <v>21.25</v>
      </c>
      <c r="H52">
        <f t="shared" si="2"/>
        <v>255</v>
      </c>
      <c r="I52">
        <v>68.400000000000006</v>
      </c>
      <c r="J52">
        <f t="shared" si="3"/>
        <v>3.7280701754385963</v>
      </c>
      <c r="K52">
        <f t="shared" si="5"/>
        <v>0</v>
      </c>
    </row>
    <row r="53" spans="1:11" x14ac:dyDescent="0.2">
      <c r="A53" s="1">
        <v>42902.177080381953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102</v>
      </c>
      <c r="G53">
        <f t="shared" si="1"/>
        <v>25.5</v>
      </c>
      <c r="H53">
        <f t="shared" si="2"/>
        <v>306</v>
      </c>
      <c r="I53">
        <v>69.2</v>
      </c>
      <c r="J53">
        <f t="shared" si="3"/>
        <v>4.4219653179190752</v>
      </c>
      <c r="K53">
        <f t="shared" si="5"/>
        <v>0</v>
      </c>
    </row>
    <row r="54" spans="1:11" x14ac:dyDescent="0.2">
      <c r="A54" s="1">
        <v>42902.180552546299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113</v>
      </c>
      <c r="G54">
        <f t="shared" si="1"/>
        <v>28.25</v>
      </c>
      <c r="H54">
        <f t="shared" si="2"/>
        <v>339</v>
      </c>
      <c r="I54">
        <v>68.099999999999994</v>
      </c>
      <c r="J54">
        <f t="shared" si="3"/>
        <v>4.9779735682819384</v>
      </c>
      <c r="K54">
        <f t="shared" si="5"/>
        <v>0</v>
      </c>
    </row>
    <row r="55" spans="1:11" x14ac:dyDescent="0.2">
      <c r="A55" s="1">
        <v>42902.184024710637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123</v>
      </c>
      <c r="G55">
        <f t="shared" si="1"/>
        <v>30.75</v>
      </c>
      <c r="H55">
        <f t="shared" si="2"/>
        <v>369</v>
      </c>
      <c r="I55">
        <v>69</v>
      </c>
      <c r="J55">
        <f t="shared" si="3"/>
        <v>5.3478260869565215</v>
      </c>
      <c r="K55">
        <f t="shared" si="5"/>
        <v>0</v>
      </c>
    </row>
    <row r="56" spans="1:11" x14ac:dyDescent="0.2">
      <c r="A56" s="1">
        <v>42902.187496874998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137</v>
      </c>
      <c r="G56">
        <f t="shared" si="1"/>
        <v>34.25</v>
      </c>
      <c r="H56">
        <f t="shared" si="2"/>
        <v>411</v>
      </c>
      <c r="I56">
        <v>66.099999999999994</v>
      </c>
      <c r="J56">
        <f t="shared" si="3"/>
        <v>6.2178517397882</v>
      </c>
      <c r="K56">
        <f t="shared" si="5"/>
        <v>0</v>
      </c>
    </row>
    <row r="57" spans="1:11" x14ac:dyDescent="0.2">
      <c r="A57" s="1">
        <v>42902.190969039351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125</v>
      </c>
      <c r="G57">
        <f t="shared" si="1"/>
        <v>31.25</v>
      </c>
      <c r="H57">
        <f t="shared" si="2"/>
        <v>375</v>
      </c>
      <c r="I57">
        <v>64.599999999999994</v>
      </c>
      <c r="J57">
        <f t="shared" si="3"/>
        <v>5.8049535603715174</v>
      </c>
      <c r="K57">
        <f t="shared" si="5"/>
        <v>0</v>
      </c>
    </row>
    <row r="58" spans="1:11" x14ac:dyDescent="0.2">
      <c r="A58" s="1">
        <v>42902.194441203697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154</v>
      </c>
      <c r="G58">
        <f t="shared" si="1"/>
        <v>38.5</v>
      </c>
      <c r="H58">
        <f t="shared" si="2"/>
        <v>462</v>
      </c>
      <c r="I58">
        <v>66.099999999999994</v>
      </c>
      <c r="J58">
        <f t="shared" si="3"/>
        <v>6.9894099848714077</v>
      </c>
      <c r="K58">
        <f t="shared" si="5"/>
        <v>0</v>
      </c>
    </row>
    <row r="59" spans="1:11" x14ac:dyDescent="0.2">
      <c r="A59" s="1">
        <v>42902.197913368058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166</v>
      </c>
      <c r="G59">
        <f t="shared" si="1"/>
        <v>41.5</v>
      </c>
      <c r="H59">
        <f t="shared" si="2"/>
        <v>498</v>
      </c>
      <c r="I59">
        <v>66.5</v>
      </c>
      <c r="J59">
        <f t="shared" si="3"/>
        <v>7.488721804511278</v>
      </c>
      <c r="K59">
        <f t="shared" si="5"/>
        <v>0</v>
      </c>
    </row>
    <row r="60" spans="1:11" x14ac:dyDescent="0.2">
      <c r="A60" s="1">
        <v>42902.201385532397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149</v>
      </c>
      <c r="G60">
        <f t="shared" si="1"/>
        <v>37.25</v>
      </c>
      <c r="H60">
        <f t="shared" si="2"/>
        <v>447</v>
      </c>
      <c r="I60">
        <v>67.5</v>
      </c>
      <c r="J60">
        <f t="shared" si="3"/>
        <v>6.6222222222222218</v>
      </c>
      <c r="K60">
        <f t="shared" si="5"/>
        <v>0</v>
      </c>
    </row>
    <row r="61" spans="1:11" x14ac:dyDescent="0.2">
      <c r="A61" s="1">
        <v>42902.204857696757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174</v>
      </c>
      <c r="G61">
        <f t="shared" si="1"/>
        <v>43.5</v>
      </c>
      <c r="H61">
        <f t="shared" si="2"/>
        <v>522</v>
      </c>
      <c r="I61">
        <v>69.099999999999994</v>
      </c>
      <c r="J61">
        <f t="shared" si="3"/>
        <v>7.5542691751085389</v>
      </c>
      <c r="K61">
        <f t="shared" si="5"/>
        <v>0</v>
      </c>
    </row>
    <row r="62" spans="1:11" x14ac:dyDescent="0.2">
      <c r="A62" s="1">
        <v>42902.208329861111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207</v>
      </c>
      <c r="G62">
        <f t="shared" si="1"/>
        <v>51.75</v>
      </c>
      <c r="H62">
        <f t="shared" si="2"/>
        <v>621</v>
      </c>
      <c r="I62">
        <v>71.2</v>
      </c>
      <c r="J62">
        <f t="shared" si="3"/>
        <v>8.7219101123595504</v>
      </c>
      <c r="K62">
        <f t="shared" si="5"/>
        <v>0</v>
      </c>
    </row>
    <row r="63" spans="1:11" x14ac:dyDescent="0.2">
      <c r="A63" s="1">
        <v>42902.211802025457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205</v>
      </c>
      <c r="G63">
        <f t="shared" si="1"/>
        <v>51.25</v>
      </c>
      <c r="H63">
        <f t="shared" si="2"/>
        <v>615</v>
      </c>
      <c r="I63">
        <v>70.400000000000006</v>
      </c>
      <c r="J63">
        <f t="shared" si="3"/>
        <v>8.7357954545454533</v>
      </c>
      <c r="K63">
        <f t="shared" si="5"/>
        <v>0</v>
      </c>
    </row>
    <row r="64" spans="1:11" x14ac:dyDescent="0.2">
      <c r="A64" s="1">
        <v>42902.215274189817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249</v>
      </c>
      <c r="G64">
        <f t="shared" si="1"/>
        <v>62.25</v>
      </c>
      <c r="H64">
        <f t="shared" si="2"/>
        <v>747</v>
      </c>
      <c r="I64">
        <v>69.2</v>
      </c>
      <c r="J64">
        <f t="shared" si="3"/>
        <v>10.794797687861271</v>
      </c>
      <c r="K64">
        <f t="shared" si="5"/>
        <v>0</v>
      </c>
    </row>
    <row r="65" spans="1:11" x14ac:dyDescent="0.2">
      <c r="A65" s="1">
        <v>42902.218746354163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252</v>
      </c>
      <c r="G65">
        <f t="shared" si="1"/>
        <v>63</v>
      </c>
      <c r="H65">
        <f t="shared" si="2"/>
        <v>756</v>
      </c>
      <c r="I65">
        <v>69.5</v>
      </c>
      <c r="J65">
        <f t="shared" si="3"/>
        <v>10.877697841726619</v>
      </c>
      <c r="K65">
        <f t="shared" si="5"/>
        <v>0</v>
      </c>
    </row>
    <row r="66" spans="1:11" x14ac:dyDescent="0.2">
      <c r="A66" s="1">
        <v>42902.222218518516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281</v>
      </c>
      <c r="G66">
        <f t="shared" ref="G66:G129" si="7">F66/4</f>
        <v>70.25</v>
      </c>
      <c r="H66">
        <f t="shared" ref="H66:H129" si="8">G66*12</f>
        <v>843</v>
      </c>
      <c r="I66">
        <v>70.599999999999994</v>
      </c>
      <c r="J66">
        <f t="shared" ref="J66:J129" si="9">H66/I66</f>
        <v>11.940509915014164</v>
      </c>
      <c r="K66">
        <f t="shared" ref="K66:K97" si="10">MAX(0,J66-32)</f>
        <v>0</v>
      </c>
    </row>
    <row r="67" spans="1:11" x14ac:dyDescent="0.2">
      <c r="A67" s="1">
        <v>42902.22569068287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284</v>
      </c>
      <c r="G67">
        <f t="shared" si="7"/>
        <v>71</v>
      </c>
      <c r="H67">
        <f t="shared" si="8"/>
        <v>852</v>
      </c>
      <c r="I67">
        <v>70.2</v>
      </c>
      <c r="J67">
        <f t="shared" si="9"/>
        <v>12.136752136752136</v>
      </c>
      <c r="K67">
        <f t="shared" si="10"/>
        <v>0</v>
      </c>
    </row>
    <row r="68" spans="1:11" x14ac:dyDescent="0.2">
      <c r="A68" s="1">
        <v>42902.229162847223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252</v>
      </c>
      <c r="G68">
        <f t="shared" si="7"/>
        <v>63</v>
      </c>
      <c r="H68">
        <f t="shared" si="8"/>
        <v>756</v>
      </c>
      <c r="I68">
        <v>68.8</v>
      </c>
      <c r="J68">
        <f t="shared" si="9"/>
        <v>10.988372093023257</v>
      </c>
      <c r="K68">
        <f t="shared" si="10"/>
        <v>0</v>
      </c>
    </row>
    <row r="69" spans="1:11" x14ac:dyDescent="0.2">
      <c r="A69" s="1">
        <v>42902.232635011584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293</v>
      </c>
      <c r="G69">
        <f t="shared" si="7"/>
        <v>73.25</v>
      </c>
      <c r="H69">
        <f t="shared" si="8"/>
        <v>879</v>
      </c>
      <c r="I69">
        <v>70.2</v>
      </c>
      <c r="J69">
        <f t="shared" si="9"/>
        <v>12.521367521367521</v>
      </c>
      <c r="K69">
        <f t="shared" si="10"/>
        <v>0</v>
      </c>
    </row>
    <row r="70" spans="1:11" x14ac:dyDescent="0.2">
      <c r="A70" s="1">
        <v>42902.236107175922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298</v>
      </c>
      <c r="G70">
        <f t="shared" si="7"/>
        <v>74.5</v>
      </c>
      <c r="H70">
        <f t="shared" si="8"/>
        <v>894</v>
      </c>
      <c r="I70">
        <v>69.400000000000006</v>
      </c>
      <c r="J70">
        <f t="shared" si="9"/>
        <v>12.881844380403457</v>
      </c>
      <c r="K70">
        <f t="shared" si="10"/>
        <v>0</v>
      </c>
    </row>
    <row r="71" spans="1:11" x14ac:dyDescent="0.2">
      <c r="A71" s="1">
        <v>42902.239579340283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314</v>
      </c>
      <c r="G71">
        <f t="shared" si="7"/>
        <v>78.5</v>
      </c>
      <c r="H71">
        <f t="shared" si="8"/>
        <v>942</v>
      </c>
      <c r="I71">
        <v>70</v>
      </c>
      <c r="J71">
        <f t="shared" si="9"/>
        <v>13.457142857142857</v>
      </c>
      <c r="K71">
        <f t="shared" si="10"/>
        <v>0</v>
      </c>
    </row>
    <row r="72" spans="1:11" x14ac:dyDescent="0.2">
      <c r="A72" s="1">
        <v>42902.243051504629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320</v>
      </c>
      <c r="G72">
        <f t="shared" si="7"/>
        <v>80</v>
      </c>
      <c r="H72">
        <f t="shared" si="8"/>
        <v>960</v>
      </c>
      <c r="I72">
        <v>71.3</v>
      </c>
      <c r="J72">
        <f t="shared" si="9"/>
        <v>13.464235624123424</v>
      </c>
      <c r="K72">
        <f t="shared" si="10"/>
        <v>0</v>
      </c>
    </row>
    <row r="73" spans="1:11" x14ac:dyDescent="0.2">
      <c r="A73" s="1">
        <v>42902.246523668982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303</v>
      </c>
      <c r="G73">
        <f t="shared" si="7"/>
        <v>75.75</v>
      </c>
      <c r="H73">
        <f t="shared" si="8"/>
        <v>909</v>
      </c>
      <c r="I73">
        <v>72.3</v>
      </c>
      <c r="J73">
        <f t="shared" si="9"/>
        <v>12.572614107883817</v>
      </c>
      <c r="K73">
        <f t="shared" si="10"/>
        <v>0</v>
      </c>
    </row>
    <row r="74" spans="1:11" x14ac:dyDescent="0.2">
      <c r="A74" s="1">
        <v>42902.249995833343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383</v>
      </c>
      <c r="G74">
        <f t="shared" si="7"/>
        <v>95.75</v>
      </c>
      <c r="H74">
        <f t="shared" si="8"/>
        <v>1149</v>
      </c>
      <c r="I74">
        <v>75.2</v>
      </c>
      <c r="J74">
        <f t="shared" si="9"/>
        <v>15.279255319148936</v>
      </c>
      <c r="K74">
        <f t="shared" si="10"/>
        <v>0</v>
      </c>
    </row>
    <row r="75" spans="1:11" x14ac:dyDescent="0.2">
      <c r="A75" s="1">
        <v>42902.253467997682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345</v>
      </c>
      <c r="G75">
        <f t="shared" si="7"/>
        <v>86.25</v>
      </c>
      <c r="H75">
        <f t="shared" si="8"/>
        <v>1035</v>
      </c>
      <c r="I75">
        <v>73</v>
      </c>
      <c r="J75">
        <f t="shared" si="9"/>
        <v>14.178082191780822</v>
      </c>
      <c r="K75">
        <f t="shared" si="10"/>
        <v>0</v>
      </c>
    </row>
    <row r="76" spans="1:11" x14ac:dyDescent="0.2">
      <c r="A76" s="1">
        <v>42902.256940162028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337</v>
      </c>
      <c r="G76">
        <f t="shared" si="7"/>
        <v>84.25</v>
      </c>
      <c r="H76">
        <f t="shared" si="8"/>
        <v>1011</v>
      </c>
      <c r="I76">
        <v>71.099999999999994</v>
      </c>
      <c r="J76">
        <f t="shared" si="9"/>
        <v>14.219409282700424</v>
      </c>
      <c r="K76">
        <f t="shared" si="10"/>
        <v>0</v>
      </c>
    </row>
    <row r="77" spans="1:11" x14ac:dyDescent="0.2">
      <c r="A77" s="1">
        <v>42902.260412326388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363</v>
      </c>
      <c r="G77">
        <f t="shared" si="7"/>
        <v>90.75</v>
      </c>
      <c r="H77">
        <f t="shared" si="8"/>
        <v>1089</v>
      </c>
      <c r="I77">
        <v>68.099999999999994</v>
      </c>
      <c r="J77">
        <f t="shared" si="9"/>
        <v>15.991189427312777</v>
      </c>
      <c r="K77">
        <f t="shared" si="10"/>
        <v>0</v>
      </c>
    </row>
    <row r="78" spans="1:11" x14ac:dyDescent="0.2">
      <c r="A78" s="1">
        <v>42902.263884490741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373</v>
      </c>
      <c r="G78">
        <f t="shared" si="7"/>
        <v>93.25</v>
      </c>
      <c r="H78">
        <f t="shared" si="8"/>
        <v>1119</v>
      </c>
      <c r="I78">
        <v>66.3</v>
      </c>
      <c r="J78">
        <f t="shared" si="9"/>
        <v>16.877828054298643</v>
      </c>
      <c r="K78">
        <f t="shared" si="10"/>
        <v>0</v>
      </c>
    </row>
    <row r="79" spans="1:11" x14ac:dyDescent="0.2">
      <c r="A79" s="1">
        <v>42902.267356655087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403</v>
      </c>
      <c r="G79">
        <f t="shared" si="7"/>
        <v>100.75</v>
      </c>
      <c r="H79">
        <f t="shared" si="8"/>
        <v>1209</v>
      </c>
      <c r="I79">
        <v>66.8</v>
      </c>
      <c r="J79">
        <f t="shared" si="9"/>
        <v>18.098802395209582</v>
      </c>
      <c r="K79">
        <f t="shared" si="10"/>
        <v>0</v>
      </c>
    </row>
    <row r="80" spans="1:11" x14ac:dyDescent="0.2">
      <c r="A80" s="1">
        <v>42902.270828819448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419</v>
      </c>
      <c r="G80">
        <f t="shared" si="7"/>
        <v>104.75</v>
      </c>
      <c r="H80">
        <f t="shared" si="8"/>
        <v>1257</v>
      </c>
      <c r="I80">
        <v>67.3</v>
      </c>
      <c r="J80">
        <f t="shared" si="9"/>
        <v>18.677563150074295</v>
      </c>
      <c r="K80">
        <f t="shared" si="10"/>
        <v>0</v>
      </c>
    </row>
    <row r="81" spans="1:11" x14ac:dyDescent="0.2">
      <c r="A81" s="1">
        <v>42902.274300983787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441</v>
      </c>
      <c r="G81">
        <f t="shared" si="7"/>
        <v>110.25</v>
      </c>
      <c r="H81">
        <f t="shared" si="8"/>
        <v>1323</v>
      </c>
      <c r="I81">
        <v>68.099999999999994</v>
      </c>
      <c r="J81">
        <f t="shared" si="9"/>
        <v>19.4273127753304</v>
      </c>
      <c r="K81">
        <f t="shared" si="10"/>
        <v>0</v>
      </c>
    </row>
    <row r="82" spans="1:11" x14ac:dyDescent="0.2">
      <c r="A82" s="1">
        <v>42902.277773148147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417</v>
      </c>
      <c r="G82">
        <f t="shared" si="7"/>
        <v>104.25</v>
      </c>
      <c r="H82">
        <f t="shared" si="8"/>
        <v>1251</v>
      </c>
      <c r="I82">
        <v>66.5</v>
      </c>
      <c r="J82">
        <f t="shared" si="9"/>
        <v>18.81203007518797</v>
      </c>
      <c r="K82">
        <f t="shared" si="10"/>
        <v>0</v>
      </c>
    </row>
    <row r="83" spans="1:11" x14ac:dyDescent="0.2">
      <c r="A83" s="1">
        <v>42902.281245312501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438</v>
      </c>
      <c r="G83">
        <f t="shared" si="7"/>
        <v>109.5</v>
      </c>
      <c r="H83">
        <f t="shared" si="8"/>
        <v>1314</v>
      </c>
      <c r="I83">
        <v>66.2</v>
      </c>
      <c r="J83">
        <f t="shared" si="9"/>
        <v>19.84894259818731</v>
      </c>
      <c r="K83">
        <f t="shared" si="10"/>
        <v>0</v>
      </c>
    </row>
    <row r="84" spans="1:11" x14ac:dyDescent="0.2">
      <c r="A84" s="1">
        <v>42902.284717476847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456</v>
      </c>
      <c r="G84">
        <f t="shared" si="7"/>
        <v>114</v>
      </c>
      <c r="H84">
        <f t="shared" si="8"/>
        <v>1368</v>
      </c>
      <c r="I84">
        <v>66</v>
      </c>
      <c r="J84">
        <f t="shared" si="9"/>
        <v>20.727272727272727</v>
      </c>
      <c r="K84">
        <f t="shared" si="10"/>
        <v>0</v>
      </c>
    </row>
    <row r="85" spans="1:11" x14ac:dyDescent="0.2">
      <c r="A85" s="1">
        <v>42902.288189641207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436</v>
      </c>
      <c r="G85">
        <f t="shared" si="7"/>
        <v>109</v>
      </c>
      <c r="H85">
        <f t="shared" si="8"/>
        <v>1308</v>
      </c>
      <c r="I85">
        <v>66.2</v>
      </c>
      <c r="J85">
        <f t="shared" si="9"/>
        <v>19.758308157099698</v>
      </c>
      <c r="K85">
        <f t="shared" si="10"/>
        <v>0</v>
      </c>
    </row>
    <row r="86" spans="1:11" x14ac:dyDescent="0.2">
      <c r="A86" s="1">
        <v>42902.291661805553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435</v>
      </c>
      <c r="G86">
        <f t="shared" si="7"/>
        <v>108.75</v>
      </c>
      <c r="H86">
        <f t="shared" si="8"/>
        <v>1305</v>
      </c>
      <c r="I86">
        <v>65.5</v>
      </c>
      <c r="J86">
        <f t="shared" si="9"/>
        <v>19.923664122137403</v>
      </c>
      <c r="K86">
        <f t="shared" si="10"/>
        <v>0</v>
      </c>
    </row>
    <row r="87" spans="1:11" x14ac:dyDescent="0.2">
      <c r="A87" s="1">
        <v>42902.295133969907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448</v>
      </c>
      <c r="G87">
        <f t="shared" si="7"/>
        <v>112</v>
      </c>
      <c r="H87">
        <f t="shared" si="8"/>
        <v>1344</v>
      </c>
      <c r="I87">
        <v>66.2</v>
      </c>
      <c r="J87">
        <f t="shared" si="9"/>
        <v>20.302114803625376</v>
      </c>
      <c r="K87">
        <f t="shared" si="10"/>
        <v>0</v>
      </c>
    </row>
    <row r="88" spans="1:11" x14ac:dyDescent="0.2">
      <c r="A88" s="1">
        <v>42902.29860613426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440</v>
      </c>
      <c r="G88">
        <f t="shared" si="7"/>
        <v>110</v>
      </c>
      <c r="H88">
        <f t="shared" si="8"/>
        <v>1320</v>
      </c>
      <c r="I88">
        <v>66.900000000000006</v>
      </c>
      <c r="J88">
        <f t="shared" si="9"/>
        <v>19.730941704035871</v>
      </c>
      <c r="K88">
        <f t="shared" si="10"/>
        <v>0</v>
      </c>
    </row>
    <row r="89" spans="1:11" x14ac:dyDescent="0.2">
      <c r="A89" s="1">
        <v>42902.302078298613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515</v>
      </c>
      <c r="G89">
        <f t="shared" si="7"/>
        <v>128.75</v>
      </c>
      <c r="H89">
        <f t="shared" si="8"/>
        <v>1545</v>
      </c>
      <c r="I89">
        <v>66.3</v>
      </c>
      <c r="J89">
        <f t="shared" si="9"/>
        <v>23.303167420814482</v>
      </c>
      <c r="K89">
        <f t="shared" si="10"/>
        <v>0</v>
      </c>
    </row>
    <row r="90" spans="1:11" x14ac:dyDescent="0.2">
      <c r="A90" s="1">
        <v>42902.305550462966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505</v>
      </c>
      <c r="G90">
        <f t="shared" si="7"/>
        <v>126.25</v>
      </c>
      <c r="H90">
        <f t="shared" si="8"/>
        <v>1515</v>
      </c>
      <c r="I90">
        <v>64.5</v>
      </c>
      <c r="J90">
        <f t="shared" si="9"/>
        <v>23.488372093023255</v>
      </c>
      <c r="K90">
        <f t="shared" si="10"/>
        <v>0</v>
      </c>
    </row>
    <row r="91" spans="1:11" x14ac:dyDescent="0.2">
      <c r="A91" s="1">
        <v>42902.309022627313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548</v>
      </c>
      <c r="G91">
        <f t="shared" si="7"/>
        <v>137</v>
      </c>
      <c r="H91">
        <f t="shared" si="8"/>
        <v>1644</v>
      </c>
      <c r="I91">
        <v>63.7</v>
      </c>
      <c r="J91">
        <f t="shared" si="9"/>
        <v>25.808477237048663</v>
      </c>
      <c r="K91">
        <f t="shared" si="10"/>
        <v>0</v>
      </c>
    </row>
    <row r="92" spans="1:11" x14ac:dyDescent="0.2">
      <c r="A92" s="1">
        <v>42902.312494791673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513</v>
      </c>
      <c r="G92">
        <f t="shared" si="7"/>
        <v>128.25</v>
      </c>
      <c r="H92">
        <f t="shared" si="8"/>
        <v>1539</v>
      </c>
      <c r="I92">
        <v>64.3</v>
      </c>
      <c r="J92">
        <f t="shared" si="9"/>
        <v>23.934681181959565</v>
      </c>
      <c r="K92">
        <f t="shared" si="10"/>
        <v>0</v>
      </c>
    </row>
    <row r="93" spans="1:11" x14ac:dyDescent="0.2">
      <c r="A93" s="1">
        <v>42902.315966956019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495</v>
      </c>
      <c r="G93">
        <f t="shared" si="7"/>
        <v>123.75</v>
      </c>
      <c r="H93">
        <f t="shared" si="8"/>
        <v>1485</v>
      </c>
      <c r="I93">
        <v>64.400000000000006</v>
      </c>
      <c r="J93">
        <f t="shared" si="9"/>
        <v>23.059006211180122</v>
      </c>
      <c r="K93">
        <f t="shared" si="10"/>
        <v>0</v>
      </c>
    </row>
    <row r="94" spans="1:11" x14ac:dyDescent="0.2">
      <c r="A94" s="1">
        <v>42902.319439120372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498</v>
      </c>
      <c r="G94">
        <f t="shared" si="7"/>
        <v>124.5</v>
      </c>
      <c r="H94">
        <f t="shared" si="8"/>
        <v>1494</v>
      </c>
      <c r="I94">
        <v>65.5</v>
      </c>
      <c r="J94">
        <f t="shared" si="9"/>
        <v>22.809160305343511</v>
      </c>
      <c r="K94">
        <f t="shared" si="10"/>
        <v>0</v>
      </c>
    </row>
    <row r="95" spans="1:11" x14ac:dyDescent="0.2">
      <c r="A95" s="1">
        <v>42902.322911284733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546</v>
      </c>
      <c r="G95">
        <f t="shared" si="7"/>
        <v>136.5</v>
      </c>
      <c r="H95">
        <f t="shared" si="8"/>
        <v>1638</v>
      </c>
      <c r="I95">
        <v>65.2</v>
      </c>
      <c r="J95">
        <f t="shared" si="9"/>
        <v>25.122699386503065</v>
      </c>
      <c r="K95">
        <f t="shared" si="10"/>
        <v>0</v>
      </c>
    </row>
    <row r="96" spans="1:11" x14ac:dyDescent="0.2">
      <c r="A96" s="1">
        <v>42902.326383449072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512</v>
      </c>
      <c r="G96">
        <f t="shared" si="7"/>
        <v>128</v>
      </c>
      <c r="H96">
        <f t="shared" si="8"/>
        <v>1536</v>
      </c>
      <c r="I96">
        <v>64.5</v>
      </c>
      <c r="J96">
        <f t="shared" si="9"/>
        <v>23.813953488372093</v>
      </c>
      <c r="K96">
        <f t="shared" si="10"/>
        <v>0</v>
      </c>
    </row>
    <row r="97" spans="1:11" x14ac:dyDescent="0.2">
      <c r="A97" s="1">
        <v>42902.329855613432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492</v>
      </c>
      <c r="G97">
        <f t="shared" si="7"/>
        <v>123</v>
      </c>
      <c r="H97">
        <f t="shared" si="8"/>
        <v>1476</v>
      </c>
      <c r="I97">
        <v>65.400000000000006</v>
      </c>
      <c r="J97">
        <f t="shared" si="9"/>
        <v>22.568807339449538</v>
      </c>
      <c r="K97">
        <f t="shared" si="10"/>
        <v>0</v>
      </c>
    </row>
    <row r="98" spans="1:11" x14ac:dyDescent="0.2">
      <c r="A98" s="1">
        <v>42902.333327777778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446</v>
      </c>
      <c r="G98">
        <f t="shared" si="7"/>
        <v>111.5</v>
      </c>
      <c r="H98">
        <f t="shared" si="8"/>
        <v>1338</v>
      </c>
      <c r="I98">
        <v>65.2</v>
      </c>
      <c r="J98">
        <f t="shared" si="9"/>
        <v>20.521472392638035</v>
      </c>
      <c r="K98">
        <f t="shared" ref="K98:K129" si="11">MAX(0,J98-32)</f>
        <v>0</v>
      </c>
    </row>
    <row r="99" spans="1:11" x14ac:dyDescent="0.2">
      <c r="A99" s="1">
        <v>42902.336799942132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473</v>
      </c>
      <c r="G99">
        <f t="shared" si="7"/>
        <v>118.25</v>
      </c>
      <c r="H99">
        <f t="shared" si="8"/>
        <v>1419</v>
      </c>
      <c r="I99">
        <v>65.2</v>
      </c>
      <c r="J99">
        <f t="shared" si="9"/>
        <v>21.763803680981596</v>
      </c>
      <c r="K99">
        <f t="shared" si="11"/>
        <v>0</v>
      </c>
    </row>
    <row r="100" spans="1:11" x14ac:dyDescent="0.2">
      <c r="A100" s="1">
        <v>42902.340272106478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526</v>
      </c>
      <c r="G100">
        <f t="shared" si="7"/>
        <v>131.5</v>
      </c>
      <c r="H100">
        <f t="shared" si="8"/>
        <v>1578</v>
      </c>
      <c r="I100">
        <v>64.8</v>
      </c>
      <c r="J100">
        <f t="shared" si="9"/>
        <v>24.351851851851851</v>
      </c>
      <c r="K100">
        <f t="shared" si="11"/>
        <v>0</v>
      </c>
    </row>
    <row r="101" spans="1:11" x14ac:dyDescent="0.2">
      <c r="A101" s="1">
        <v>42902.343744270831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485</v>
      </c>
      <c r="G101">
        <f t="shared" si="7"/>
        <v>121.25</v>
      </c>
      <c r="H101">
        <f t="shared" si="8"/>
        <v>1455</v>
      </c>
      <c r="I101">
        <v>63.4</v>
      </c>
      <c r="J101">
        <f t="shared" si="9"/>
        <v>22.949526813880126</v>
      </c>
      <c r="K101">
        <f t="shared" si="11"/>
        <v>0</v>
      </c>
    </row>
    <row r="102" spans="1:11" x14ac:dyDescent="0.2">
      <c r="A102" s="1">
        <v>42902.347216435177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519</v>
      </c>
      <c r="G102">
        <f t="shared" si="7"/>
        <v>129.75</v>
      </c>
      <c r="H102">
        <f t="shared" si="8"/>
        <v>1557</v>
      </c>
      <c r="I102">
        <v>62.9</v>
      </c>
      <c r="J102">
        <f t="shared" si="9"/>
        <v>24.753577106518282</v>
      </c>
      <c r="K102">
        <f t="shared" si="11"/>
        <v>0</v>
      </c>
    </row>
    <row r="103" spans="1:11" x14ac:dyDescent="0.2">
      <c r="A103" s="1">
        <v>42902.350688599538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485</v>
      </c>
      <c r="G103">
        <f t="shared" si="7"/>
        <v>121.25</v>
      </c>
      <c r="H103">
        <f t="shared" si="8"/>
        <v>1455</v>
      </c>
      <c r="I103">
        <v>64</v>
      </c>
      <c r="J103">
        <f t="shared" si="9"/>
        <v>22.734375</v>
      </c>
      <c r="K103">
        <f t="shared" si="11"/>
        <v>0</v>
      </c>
    </row>
    <row r="104" spans="1:11" x14ac:dyDescent="0.2">
      <c r="A104" s="1">
        <v>42902.354160763891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488</v>
      </c>
      <c r="G104">
        <f t="shared" si="7"/>
        <v>122</v>
      </c>
      <c r="H104">
        <f t="shared" si="8"/>
        <v>1464</v>
      </c>
      <c r="I104">
        <v>63.5</v>
      </c>
      <c r="J104">
        <f t="shared" si="9"/>
        <v>23.055118110236222</v>
      </c>
      <c r="K104">
        <f t="shared" si="11"/>
        <v>0</v>
      </c>
    </row>
    <row r="105" spans="1:11" x14ac:dyDescent="0.2">
      <c r="A105" s="1">
        <v>42902.357632928237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546</v>
      </c>
      <c r="G105">
        <f t="shared" si="7"/>
        <v>136.5</v>
      </c>
      <c r="H105">
        <f t="shared" si="8"/>
        <v>1638</v>
      </c>
      <c r="I105">
        <v>61.3</v>
      </c>
      <c r="J105">
        <f t="shared" si="9"/>
        <v>26.721044045677001</v>
      </c>
      <c r="K105">
        <f t="shared" si="11"/>
        <v>0</v>
      </c>
    </row>
    <row r="106" spans="1:11" x14ac:dyDescent="0.2">
      <c r="A106" s="1">
        <v>42902.36110509259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522</v>
      </c>
      <c r="G106">
        <f t="shared" si="7"/>
        <v>130.5</v>
      </c>
      <c r="H106">
        <f t="shared" si="8"/>
        <v>1566</v>
      </c>
      <c r="I106">
        <v>61.6</v>
      </c>
      <c r="J106">
        <f t="shared" si="9"/>
        <v>25.422077922077921</v>
      </c>
      <c r="K106">
        <f t="shared" si="11"/>
        <v>0</v>
      </c>
    </row>
    <row r="107" spans="1:11" x14ac:dyDescent="0.2">
      <c r="A107" s="1">
        <v>42902.364577256943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482</v>
      </c>
      <c r="G107">
        <f t="shared" si="7"/>
        <v>120.5</v>
      </c>
      <c r="H107">
        <f t="shared" si="8"/>
        <v>1446</v>
      </c>
      <c r="I107">
        <v>61.6</v>
      </c>
      <c r="J107">
        <f t="shared" si="9"/>
        <v>23.474025974025974</v>
      </c>
      <c r="K107">
        <f t="shared" si="11"/>
        <v>0</v>
      </c>
    </row>
    <row r="108" spans="1:11" x14ac:dyDescent="0.2">
      <c r="A108" s="1">
        <v>42902.368049421297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517</v>
      </c>
      <c r="G108">
        <f t="shared" si="7"/>
        <v>129.25</v>
      </c>
      <c r="H108">
        <f t="shared" si="8"/>
        <v>1551</v>
      </c>
      <c r="I108">
        <v>60.9</v>
      </c>
      <c r="J108">
        <f t="shared" si="9"/>
        <v>25.467980295566502</v>
      </c>
      <c r="K108">
        <f t="shared" si="11"/>
        <v>0</v>
      </c>
    </row>
    <row r="109" spans="1:11" x14ac:dyDescent="0.2">
      <c r="A109" s="1">
        <v>42902.37152158565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499</v>
      </c>
      <c r="G109">
        <f t="shared" si="7"/>
        <v>124.75</v>
      </c>
      <c r="H109">
        <f t="shared" si="8"/>
        <v>1497</v>
      </c>
      <c r="I109">
        <v>61.7</v>
      </c>
      <c r="J109">
        <f t="shared" si="9"/>
        <v>24.262560777957859</v>
      </c>
      <c r="K109">
        <f t="shared" si="11"/>
        <v>0</v>
      </c>
    </row>
    <row r="110" spans="1:11" x14ac:dyDescent="0.2">
      <c r="A110" s="1">
        <v>42902.374993750003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496</v>
      </c>
      <c r="G110">
        <f t="shared" si="7"/>
        <v>124</v>
      </c>
      <c r="H110">
        <f t="shared" si="8"/>
        <v>1488</v>
      </c>
      <c r="I110">
        <v>63.1</v>
      </c>
      <c r="J110">
        <f t="shared" si="9"/>
        <v>23.581616481774962</v>
      </c>
      <c r="K110">
        <f t="shared" si="11"/>
        <v>0</v>
      </c>
    </row>
    <row r="111" spans="1:11" x14ac:dyDescent="0.2">
      <c r="A111" s="1">
        <v>42902.378465914349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468</v>
      </c>
      <c r="G111">
        <f t="shared" si="7"/>
        <v>117</v>
      </c>
      <c r="H111">
        <f t="shared" si="8"/>
        <v>1404</v>
      </c>
      <c r="I111">
        <v>61.9</v>
      </c>
      <c r="J111">
        <f t="shared" si="9"/>
        <v>22.681744749596124</v>
      </c>
      <c r="K111">
        <f t="shared" si="11"/>
        <v>0</v>
      </c>
    </row>
    <row r="112" spans="1:11" x14ac:dyDescent="0.2">
      <c r="A112" s="1">
        <v>42902.381938078703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551</v>
      </c>
      <c r="G112">
        <f t="shared" si="7"/>
        <v>137.75</v>
      </c>
      <c r="H112">
        <f t="shared" si="8"/>
        <v>1653</v>
      </c>
      <c r="I112">
        <v>62</v>
      </c>
      <c r="J112">
        <f t="shared" si="9"/>
        <v>26.661290322580644</v>
      </c>
      <c r="K112">
        <f t="shared" si="11"/>
        <v>0</v>
      </c>
    </row>
    <row r="113" spans="1:11" x14ac:dyDescent="0.2">
      <c r="A113" s="1">
        <v>42902.385410243063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482</v>
      </c>
      <c r="G113">
        <f t="shared" si="7"/>
        <v>120.5</v>
      </c>
      <c r="H113">
        <f t="shared" si="8"/>
        <v>1446</v>
      </c>
      <c r="I113">
        <v>62.5</v>
      </c>
      <c r="J113">
        <f t="shared" si="9"/>
        <v>23.135999999999999</v>
      </c>
      <c r="K113">
        <f t="shared" si="11"/>
        <v>0</v>
      </c>
    </row>
    <row r="114" spans="1:11" x14ac:dyDescent="0.2">
      <c r="A114" s="1">
        <v>42902.388882407409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487</v>
      </c>
      <c r="G114">
        <f t="shared" si="7"/>
        <v>121.75</v>
      </c>
      <c r="H114">
        <f t="shared" si="8"/>
        <v>1461</v>
      </c>
      <c r="I114">
        <v>61.6</v>
      </c>
      <c r="J114">
        <f t="shared" si="9"/>
        <v>23.717532467532468</v>
      </c>
      <c r="K114">
        <f t="shared" si="11"/>
        <v>0</v>
      </c>
    </row>
    <row r="115" spans="1:11" x14ac:dyDescent="0.2">
      <c r="A115" s="1">
        <v>42902.392354571763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517</v>
      </c>
      <c r="G115">
        <f t="shared" si="7"/>
        <v>129.25</v>
      </c>
      <c r="H115">
        <f t="shared" si="8"/>
        <v>1551</v>
      </c>
      <c r="I115">
        <v>61</v>
      </c>
      <c r="J115">
        <f t="shared" si="9"/>
        <v>25.42622950819672</v>
      </c>
      <c r="K115">
        <f t="shared" si="11"/>
        <v>0</v>
      </c>
    </row>
    <row r="116" spans="1:11" x14ac:dyDescent="0.2">
      <c r="A116" s="1">
        <v>42902.395826736109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490</v>
      </c>
      <c r="G116">
        <f t="shared" si="7"/>
        <v>122.5</v>
      </c>
      <c r="H116">
        <f t="shared" si="8"/>
        <v>1470</v>
      </c>
      <c r="I116">
        <v>62</v>
      </c>
      <c r="J116">
        <f t="shared" si="9"/>
        <v>23.70967741935484</v>
      </c>
      <c r="K116">
        <f t="shared" si="11"/>
        <v>0</v>
      </c>
    </row>
    <row r="117" spans="1:11" x14ac:dyDescent="0.2">
      <c r="A117" s="1">
        <v>42902.399298900462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515</v>
      </c>
      <c r="G117">
        <f t="shared" si="7"/>
        <v>128.75</v>
      </c>
      <c r="H117">
        <f t="shared" si="8"/>
        <v>1545</v>
      </c>
      <c r="I117">
        <v>62.1</v>
      </c>
      <c r="J117">
        <f t="shared" si="9"/>
        <v>24.879227053140095</v>
      </c>
      <c r="K117">
        <f t="shared" si="11"/>
        <v>0</v>
      </c>
    </row>
    <row r="118" spans="1:11" x14ac:dyDescent="0.2">
      <c r="A118" s="1">
        <v>42902.402771064822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542</v>
      </c>
      <c r="G118">
        <f t="shared" si="7"/>
        <v>135.5</v>
      </c>
      <c r="H118">
        <f t="shared" si="8"/>
        <v>1626</v>
      </c>
      <c r="I118">
        <v>60</v>
      </c>
      <c r="J118">
        <f t="shared" si="9"/>
        <v>27.1</v>
      </c>
      <c r="K118">
        <f t="shared" si="11"/>
        <v>0</v>
      </c>
    </row>
    <row r="119" spans="1:11" x14ac:dyDescent="0.2">
      <c r="A119" s="1">
        <v>42902.406243229168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500</v>
      </c>
      <c r="G119">
        <f t="shared" si="7"/>
        <v>125</v>
      </c>
      <c r="H119">
        <f t="shared" si="8"/>
        <v>1500</v>
      </c>
      <c r="I119">
        <v>60.5</v>
      </c>
      <c r="J119">
        <f t="shared" si="9"/>
        <v>24.793388429752067</v>
      </c>
      <c r="K119">
        <f t="shared" si="11"/>
        <v>0</v>
      </c>
    </row>
    <row r="120" spans="1:11" x14ac:dyDescent="0.2">
      <c r="A120" s="1">
        <v>42902.409715393522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521</v>
      </c>
      <c r="G120">
        <f t="shared" si="7"/>
        <v>130.25</v>
      </c>
      <c r="H120">
        <f t="shared" si="8"/>
        <v>1563</v>
      </c>
      <c r="I120">
        <v>60.8</v>
      </c>
      <c r="J120">
        <f t="shared" si="9"/>
        <v>25.707236842105264</v>
      </c>
      <c r="K120">
        <f t="shared" si="11"/>
        <v>0</v>
      </c>
    </row>
    <row r="121" spans="1:11" x14ac:dyDescent="0.2">
      <c r="A121" s="1">
        <v>42902.413187557868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518</v>
      </c>
      <c r="G121">
        <f t="shared" si="7"/>
        <v>129.5</v>
      </c>
      <c r="H121">
        <f t="shared" si="8"/>
        <v>1554</v>
      </c>
      <c r="I121">
        <v>62.2</v>
      </c>
      <c r="J121">
        <f t="shared" si="9"/>
        <v>24.983922829581992</v>
      </c>
      <c r="K121">
        <f t="shared" si="11"/>
        <v>0</v>
      </c>
    </row>
    <row r="122" spans="1:11" x14ac:dyDescent="0.2">
      <c r="A122" s="1">
        <v>42902.416659722221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529</v>
      </c>
      <c r="G122">
        <f t="shared" si="7"/>
        <v>132.25</v>
      </c>
      <c r="H122">
        <f t="shared" si="8"/>
        <v>1587</v>
      </c>
      <c r="I122">
        <v>63.1</v>
      </c>
      <c r="J122">
        <f t="shared" si="9"/>
        <v>25.150554675118858</v>
      </c>
      <c r="K122">
        <f t="shared" si="11"/>
        <v>0</v>
      </c>
    </row>
    <row r="123" spans="1:11" x14ac:dyDescent="0.2">
      <c r="A123" s="1">
        <v>42902.420131886567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514</v>
      </c>
      <c r="G123">
        <f t="shared" si="7"/>
        <v>128.5</v>
      </c>
      <c r="H123">
        <f t="shared" si="8"/>
        <v>1542</v>
      </c>
      <c r="I123">
        <v>61.6</v>
      </c>
      <c r="J123">
        <f t="shared" si="9"/>
        <v>25.032467532467532</v>
      </c>
      <c r="K123">
        <f t="shared" si="11"/>
        <v>0</v>
      </c>
    </row>
    <row r="124" spans="1:11" x14ac:dyDescent="0.2">
      <c r="A124" s="1">
        <v>42902.423604050928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480</v>
      </c>
      <c r="G124">
        <f t="shared" si="7"/>
        <v>120</v>
      </c>
      <c r="H124">
        <f t="shared" si="8"/>
        <v>1440</v>
      </c>
      <c r="I124">
        <v>61.3</v>
      </c>
      <c r="J124">
        <f t="shared" si="9"/>
        <v>23.491027732463298</v>
      </c>
      <c r="K124">
        <f t="shared" si="11"/>
        <v>0</v>
      </c>
    </row>
    <row r="125" spans="1:11" x14ac:dyDescent="0.2">
      <c r="A125" s="1">
        <v>42902.427076215281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540</v>
      </c>
      <c r="G125">
        <f t="shared" si="7"/>
        <v>135</v>
      </c>
      <c r="H125">
        <f t="shared" si="8"/>
        <v>1620</v>
      </c>
      <c r="I125">
        <v>60.9</v>
      </c>
      <c r="J125">
        <f t="shared" si="9"/>
        <v>26.600985221674879</v>
      </c>
      <c r="K125">
        <f t="shared" si="11"/>
        <v>0</v>
      </c>
    </row>
    <row r="126" spans="1:11" x14ac:dyDescent="0.2">
      <c r="A126" s="1">
        <v>42902.430548379627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518</v>
      </c>
      <c r="G126">
        <f t="shared" si="7"/>
        <v>129.5</v>
      </c>
      <c r="H126">
        <f t="shared" si="8"/>
        <v>1554</v>
      </c>
      <c r="I126">
        <v>61.8</v>
      </c>
      <c r="J126">
        <f t="shared" si="9"/>
        <v>25.145631067961165</v>
      </c>
      <c r="K126">
        <f t="shared" si="11"/>
        <v>0</v>
      </c>
    </row>
    <row r="127" spans="1:11" x14ac:dyDescent="0.2">
      <c r="A127" s="1">
        <v>42902.43402054398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549</v>
      </c>
      <c r="G127">
        <f t="shared" si="7"/>
        <v>137.25</v>
      </c>
      <c r="H127">
        <f t="shared" si="8"/>
        <v>1647</v>
      </c>
      <c r="I127">
        <v>61.6</v>
      </c>
      <c r="J127">
        <f t="shared" si="9"/>
        <v>26.737012987012985</v>
      </c>
      <c r="K127">
        <f t="shared" si="11"/>
        <v>0</v>
      </c>
    </row>
    <row r="128" spans="1:11" x14ac:dyDescent="0.2">
      <c r="A128" s="1">
        <v>42902.437492708334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562</v>
      </c>
      <c r="G128">
        <f t="shared" si="7"/>
        <v>140.5</v>
      </c>
      <c r="H128">
        <f t="shared" si="8"/>
        <v>1686</v>
      </c>
      <c r="I128">
        <v>60.8</v>
      </c>
      <c r="J128">
        <f t="shared" si="9"/>
        <v>27.73026315789474</v>
      </c>
      <c r="K128">
        <f t="shared" si="11"/>
        <v>0</v>
      </c>
    </row>
    <row r="129" spans="1:13" x14ac:dyDescent="0.2">
      <c r="A129" s="1">
        <v>42902.440964872687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573</v>
      </c>
      <c r="G129">
        <f t="shared" si="7"/>
        <v>143.25</v>
      </c>
      <c r="H129">
        <f t="shared" si="8"/>
        <v>1719</v>
      </c>
      <c r="I129">
        <v>61</v>
      </c>
      <c r="J129">
        <f t="shared" si="9"/>
        <v>28.180327868852459</v>
      </c>
      <c r="K129">
        <f t="shared" si="11"/>
        <v>0</v>
      </c>
    </row>
    <row r="130" spans="1:13" x14ac:dyDescent="0.2">
      <c r="A130" s="1">
        <v>42902.44443703704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565</v>
      </c>
      <c r="G130">
        <f t="shared" ref="G130:G193" si="13">F130/4</f>
        <v>141.25</v>
      </c>
      <c r="H130">
        <f t="shared" ref="H130:H193" si="14">G130*12</f>
        <v>1695</v>
      </c>
      <c r="I130">
        <v>60.4</v>
      </c>
      <c r="J130">
        <f t="shared" ref="J130:J193" si="15">H130/I130</f>
        <v>28.06291390728477</v>
      </c>
      <c r="K130">
        <f t="shared" ref="K130:K161" si="16">MAX(0,J130-32)</f>
        <v>0</v>
      </c>
    </row>
    <row r="131" spans="1:13" x14ac:dyDescent="0.2">
      <c r="A131" s="1">
        <v>42902.447909201393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534</v>
      </c>
      <c r="G131">
        <f t="shared" si="13"/>
        <v>133.5</v>
      </c>
      <c r="H131">
        <f t="shared" si="14"/>
        <v>1602</v>
      </c>
      <c r="I131">
        <v>60.5</v>
      </c>
      <c r="J131">
        <f t="shared" si="15"/>
        <v>26.479338842975206</v>
      </c>
      <c r="K131">
        <f t="shared" si="16"/>
        <v>0</v>
      </c>
    </row>
    <row r="132" spans="1:13" x14ac:dyDescent="0.2">
      <c r="A132" s="1">
        <v>42902.45138136574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559</v>
      </c>
      <c r="G132">
        <f t="shared" si="13"/>
        <v>139.75</v>
      </c>
      <c r="H132">
        <f t="shared" si="14"/>
        <v>1677</v>
      </c>
      <c r="I132">
        <v>60.4</v>
      </c>
      <c r="J132">
        <f t="shared" si="15"/>
        <v>27.764900662251655</v>
      </c>
      <c r="K132">
        <f t="shared" si="16"/>
        <v>0</v>
      </c>
    </row>
    <row r="133" spans="1:13" x14ac:dyDescent="0.2">
      <c r="A133" s="1">
        <v>42902.454853530093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533</v>
      </c>
      <c r="G133">
        <f t="shared" si="13"/>
        <v>133.25</v>
      </c>
      <c r="H133">
        <f t="shared" si="14"/>
        <v>1599</v>
      </c>
      <c r="I133">
        <v>61.9</v>
      </c>
      <c r="J133">
        <f t="shared" si="15"/>
        <v>25.831987075928918</v>
      </c>
      <c r="K133">
        <f t="shared" si="16"/>
        <v>0</v>
      </c>
    </row>
    <row r="134" spans="1:13" x14ac:dyDescent="0.2">
      <c r="A134" s="1">
        <v>42902.458325694453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542</v>
      </c>
      <c r="G134">
        <f t="shared" si="13"/>
        <v>135.5</v>
      </c>
      <c r="H134">
        <f t="shared" si="14"/>
        <v>1626</v>
      </c>
      <c r="I134">
        <v>62.4</v>
      </c>
      <c r="J134">
        <f t="shared" si="15"/>
        <v>26.057692307692307</v>
      </c>
      <c r="K134">
        <f t="shared" si="16"/>
        <v>0</v>
      </c>
    </row>
    <row r="135" spans="1:13" x14ac:dyDescent="0.2">
      <c r="A135" s="1">
        <v>42902.461797858799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553</v>
      </c>
      <c r="G135">
        <f t="shared" si="13"/>
        <v>138.25</v>
      </c>
      <c r="H135">
        <f t="shared" si="14"/>
        <v>1659</v>
      </c>
      <c r="I135">
        <v>60.7</v>
      </c>
      <c r="J135">
        <f t="shared" si="15"/>
        <v>27.331136738056014</v>
      </c>
      <c r="K135">
        <f t="shared" si="16"/>
        <v>0</v>
      </c>
    </row>
    <row r="136" spans="1:13" x14ac:dyDescent="0.2">
      <c r="A136" s="1">
        <v>42902.465270023153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578</v>
      </c>
      <c r="G136">
        <f t="shared" si="13"/>
        <v>144.5</v>
      </c>
      <c r="H136">
        <f t="shared" si="14"/>
        <v>1734</v>
      </c>
      <c r="I136">
        <v>60.7</v>
      </c>
      <c r="J136">
        <f t="shared" si="15"/>
        <v>28.566721581548599</v>
      </c>
      <c r="K136">
        <f t="shared" si="16"/>
        <v>0</v>
      </c>
    </row>
    <row r="137" spans="1:13" x14ac:dyDescent="0.2">
      <c r="A137" s="1">
        <v>42902.468742187499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585</v>
      </c>
      <c r="G137">
        <f t="shared" si="13"/>
        <v>146.25</v>
      </c>
      <c r="H137">
        <f t="shared" si="14"/>
        <v>1755</v>
      </c>
      <c r="I137">
        <v>58.6</v>
      </c>
      <c r="J137">
        <f t="shared" si="15"/>
        <v>29.948805460750851</v>
      </c>
      <c r="K137">
        <f t="shared" si="16"/>
        <v>0</v>
      </c>
    </row>
    <row r="138" spans="1:13" x14ac:dyDescent="0.2">
      <c r="A138" s="1">
        <v>42902.472214351852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646</v>
      </c>
      <c r="G138">
        <f t="shared" si="13"/>
        <v>161.5</v>
      </c>
      <c r="H138">
        <f t="shared" si="14"/>
        <v>1938</v>
      </c>
      <c r="I138">
        <v>57.5</v>
      </c>
      <c r="J138">
        <f t="shared" si="15"/>
        <v>33.704347826086959</v>
      </c>
      <c r="K138">
        <v>0</v>
      </c>
    </row>
    <row r="139" spans="1:13" x14ac:dyDescent="0.2">
      <c r="A139" s="1">
        <v>42902.475686516213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597</v>
      </c>
      <c r="G139">
        <f t="shared" si="13"/>
        <v>149.25</v>
      </c>
      <c r="H139">
        <f t="shared" si="14"/>
        <v>1791</v>
      </c>
      <c r="I139">
        <v>57.2</v>
      </c>
      <c r="J139">
        <f t="shared" si="15"/>
        <v>31.31118881118881</v>
      </c>
      <c r="K139">
        <f t="shared" ref="K139:K170" si="17">MAX(0,J139-32)</f>
        <v>0</v>
      </c>
    </row>
    <row r="140" spans="1:13" x14ac:dyDescent="0.2">
      <c r="A140" s="1">
        <v>42902.479158680559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556</v>
      </c>
      <c r="G140">
        <f t="shared" si="13"/>
        <v>139</v>
      </c>
      <c r="H140">
        <f t="shared" si="14"/>
        <v>1668</v>
      </c>
      <c r="I140">
        <v>58.4</v>
      </c>
      <c r="J140">
        <f t="shared" si="15"/>
        <v>28.56164383561644</v>
      </c>
      <c r="K140">
        <f t="shared" si="17"/>
        <v>0</v>
      </c>
    </row>
    <row r="141" spans="1:13" x14ac:dyDescent="0.2">
      <c r="A141" s="1">
        <v>42902.482630844897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612</v>
      </c>
      <c r="G141">
        <f t="shared" si="13"/>
        <v>153</v>
      </c>
      <c r="H141">
        <f t="shared" si="14"/>
        <v>1836</v>
      </c>
      <c r="I141">
        <v>57.5</v>
      </c>
      <c r="J141">
        <f t="shared" si="15"/>
        <v>31.930434782608696</v>
      </c>
      <c r="K141">
        <f t="shared" si="17"/>
        <v>0</v>
      </c>
    </row>
    <row r="142" spans="1:13" x14ac:dyDescent="0.2">
      <c r="A142" s="1">
        <v>42902.486103009258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591</v>
      </c>
      <c r="G142">
        <f t="shared" si="13"/>
        <v>147.75</v>
      </c>
      <c r="H142">
        <f t="shared" si="14"/>
        <v>1773</v>
      </c>
      <c r="I142">
        <v>57</v>
      </c>
      <c r="J142">
        <f t="shared" si="15"/>
        <v>31.105263157894736</v>
      </c>
      <c r="K142">
        <f t="shared" si="17"/>
        <v>0</v>
      </c>
      <c r="L142" s="8" t="s">
        <v>11</v>
      </c>
      <c r="M142" s="8" t="s">
        <v>12</v>
      </c>
    </row>
    <row r="143" spans="1:13" x14ac:dyDescent="0.2">
      <c r="A143" s="1">
        <v>42902.489575173611</v>
      </c>
      <c r="B143">
        <v>1</v>
      </c>
      <c r="C143" s="4">
        <v>0.48958333333333331</v>
      </c>
      <c r="D143" s="9">
        <f t="shared" si="12"/>
        <v>11.75</v>
      </c>
      <c r="E143" s="5">
        <v>142</v>
      </c>
      <c r="F143">
        <v>522</v>
      </c>
      <c r="G143">
        <f t="shared" si="13"/>
        <v>130.5</v>
      </c>
      <c r="H143">
        <f t="shared" si="14"/>
        <v>1566</v>
      </c>
      <c r="I143">
        <v>45.8</v>
      </c>
      <c r="J143">
        <f t="shared" si="15"/>
        <v>34.192139737991269</v>
      </c>
      <c r="K143">
        <f t="shared" si="17"/>
        <v>2.192139737991269</v>
      </c>
      <c r="L143">
        <f>AVERAGE(H143:H236)</f>
        <v>1374.5744680851064</v>
      </c>
      <c r="M143">
        <f>SUM(G143:G236)</f>
        <v>10767.5</v>
      </c>
    </row>
    <row r="144" spans="1:13" x14ac:dyDescent="0.2">
      <c r="A144" s="1">
        <v>42902.493047337957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522</v>
      </c>
      <c r="G144">
        <f t="shared" si="13"/>
        <v>130.5</v>
      </c>
      <c r="H144">
        <f t="shared" si="14"/>
        <v>1566</v>
      </c>
      <c r="I144">
        <v>39.700000000000003</v>
      </c>
      <c r="J144">
        <f t="shared" si="15"/>
        <v>39.445843828715361</v>
      </c>
      <c r="K144">
        <f t="shared" si="17"/>
        <v>7.4458438287153612</v>
      </c>
    </row>
    <row r="145" spans="1:11" x14ac:dyDescent="0.2">
      <c r="A145" s="1">
        <v>42902.496519502318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494</v>
      </c>
      <c r="G145">
        <f t="shared" si="13"/>
        <v>123.5</v>
      </c>
      <c r="H145">
        <f t="shared" si="14"/>
        <v>1482</v>
      </c>
      <c r="I145">
        <v>34.799999999999997</v>
      </c>
      <c r="J145">
        <f t="shared" si="15"/>
        <v>42.58620689655173</v>
      </c>
      <c r="K145">
        <f t="shared" si="17"/>
        <v>10.58620689655173</v>
      </c>
    </row>
    <row r="146" spans="1:11" x14ac:dyDescent="0.2">
      <c r="A146" s="1">
        <v>42902.499991666657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535</v>
      </c>
      <c r="G146">
        <f t="shared" si="13"/>
        <v>133.75</v>
      </c>
      <c r="H146">
        <f t="shared" si="14"/>
        <v>1605</v>
      </c>
      <c r="I146">
        <v>33.700000000000003</v>
      </c>
      <c r="J146">
        <f t="shared" si="15"/>
        <v>47.62611275964391</v>
      </c>
      <c r="K146">
        <f t="shared" si="17"/>
        <v>15.62611275964391</v>
      </c>
    </row>
    <row r="147" spans="1:11" x14ac:dyDescent="0.2">
      <c r="A147" s="1">
        <v>42902.503463831017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536</v>
      </c>
      <c r="G147">
        <f t="shared" si="13"/>
        <v>134</v>
      </c>
      <c r="H147">
        <f t="shared" si="14"/>
        <v>1608</v>
      </c>
      <c r="I147">
        <v>34.799999999999997</v>
      </c>
      <c r="J147">
        <f t="shared" si="15"/>
        <v>46.206896551724142</v>
      </c>
      <c r="K147">
        <f t="shared" si="17"/>
        <v>14.206896551724142</v>
      </c>
    </row>
    <row r="148" spans="1:11" x14ac:dyDescent="0.2">
      <c r="A148" s="1">
        <v>42902.50693599537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518</v>
      </c>
      <c r="G148">
        <f t="shared" si="13"/>
        <v>129.5</v>
      </c>
      <c r="H148">
        <f t="shared" si="14"/>
        <v>1554</v>
      </c>
      <c r="I148">
        <v>34.4</v>
      </c>
      <c r="J148">
        <f t="shared" si="15"/>
        <v>45.174418604651166</v>
      </c>
      <c r="K148">
        <f t="shared" si="17"/>
        <v>13.174418604651166</v>
      </c>
    </row>
    <row r="149" spans="1:11" x14ac:dyDescent="0.2">
      <c r="A149" s="1">
        <v>42902.510408159716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529</v>
      </c>
      <c r="G149">
        <f t="shared" si="13"/>
        <v>132.25</v>
      </c>
      <c r="H149">
        <f t="shared" si="14"/>
        <v>1587</v>
      </c>
      <c r="I149">
        <v>35.799999999999997</v>
      </c>
      <c r="J149">
        <f t="shared" si="15"/>
        <v>44.329608938547487</v>
      </c>
      <c r="K149">
        <f t="shared" si="17"/>
        <v>12.329608938547487</v>
      </c>
    </row>
    <row r="150" spans="1:11" x14ac:dyDescent="0.2">
      <c r="A150" s="1">
        <v>42902.513880324077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517</v>
      </c>
      <c r="G150">
        <f t="shared" si="13"/>
        <v>129.25</v>
      </c>
      <c r="H150">
        <f t="shared" si="14"/>
        <v>1551</v>
      </c>
      <c r="I150">
        <v>35.4</v>
      </c>
      <c r="J150">
        <f t="shared" si="15"/>
        <v>43.813559322033903</v>
      </c>
      <c r="K150">
        <f t="shared" si="17"/>
        <v>11.813559322033903</v>
      </c>
    </row>
    <row r="151" spans="1:11" x14ac:dyDescent="0.2">
      <c r="A151" s="1">
        <v>42902.517352488423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534</v>
      </c>
      <c r="G151">
        <f t="shared" si="13"/>
        <v>133.5</v>
      </c>
      <c r="H151">
        <f t="shared" si="14"/>
        <v>1602</v>
      </c>
      <c r="I151">
        <v>37.799999999999997</v>
      </c>
      <c r="J151">
        <f t="shared" si="15"/>
        <v>42.380952380952387</v>
      </c>
      <c r="K151">
        <f t="shared" si="17"/>
        <v>10.380952380952387</v>
      </c>
    </row>
    <row r="152" spans="1:11" x14ac:dyDescent="0.2">
      <c r="A152" s="1">
        <v>42902.520824652784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518</v>
      </c>
      <c r="G152">
        <f t="shared" si="13"/>
        <v>129.5</v>
      </c>
      <c r="H152">
        <f t="shared" si="14"/>
        <v>1554</v>
      </c>
      <c r="I152">
        <v>36.4</v>
      </c>
      <c r="J152">
        <f t="shared" si="15"/>
        <v>42.692307692307693</v>
      </c>
      <c r="K152">
        <f t="shared" si="17"/>
        <v>10.692307692307693</v>
      </c>
    </row>
    <row r="153" spans="1:11" x14ac:dyDescent="0.2">
      <c r="A153" s="1">
        <v>42902.52429681713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524</v>
      </c>
      <c r="G153">
        <f t="shared" si="13"/>
        <v>131</v>
      </c>
      <c r="H153">
        <f t="shared" si="14"/>
        <v>1572</v>
      </c>
      <c r="I153">
        <v>33.4</v>
      </c>
      <c r="J153">
        <f t="shared" si="15"/>
        <v>47.065868263473057</v>
      </c>
      <c r="K153">
        <f t="shared" si="17"/>
        <v>15.065868263473057</v>
      </c>
    </row>
    <row r="154" spans="1:11" x14ac:dyDescent="0.2">
      <c r="A154" s="1">
        <v>42902.527768981483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537</v>
      </c>
      <c r="G154">
        <f t="shared" si="13"/>
        <v>134.25</v>
      </c>
      <c r="H154">
        <f t="shared" si="14"/>
        <v>1611</v>
      </c>
      <c r="I154">
        <v>33.5</v>
      </c>
      <c r="J154">
        <f t="shared" si="15"/>
        <v>48.089552238805972</v>
      </c>
      <c r="K154">
        <f t="shared" si="17"/>
        <v>16.089552238805972</v>
      </c>
    </row>
    <row r="155" spans="1:11" x14ac:dyDescent="0.2">
      <c r="A155" s="1">
        <v>42902.531241145844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514</v>
      </c>
      <c r="G155">
        <f t="shared" si="13"/>
        <v>128.5</v>
      </c>
      <c r="H155">
        <f t="shared" si="14"/>
        <v>1542</v>
      </c>
      <c r="I155">
        <v>33.200000000000003</v>
      </c>
      <c r="J155">
        <f t="shared" si="15"/>
        <v>46.445783132530117</v>
      </c>
      <c r="K155">
        <f t="shared" si="17"/>
        <v>14.445783132530117</v>
      </c>
    </row>
    <row r="156" spans="1:11" x14ac:dyDescent="0.2">
      <c r="A156" s="1">
        <v>42902.534713310182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511</v>
      </c>
      <c r="G156">
        <f t="shared" si="13"/>
        <v>127.75</v>
      </c>
      <c r="H156">
        <f t="shared" si="14"/>
        <v>1533</v>
      </c>
      <c r="I156">
        <v>30.4</v>
      </c>
      <c r="J156">
        <f t="shared" si="15"/>
        <v>50.42763157894737</v>
      </c>
      <c r="K156">
        <f t="shared" si="17"/>
        <v>18.42763157894737</v>
      </c>
    </row>
    <row r="157" spans="1:11" x14ac:dyDescent="0.2">
      <c r="A157" s="1">
        <v>42902.538185474543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534</v>
      </c>
      <c r="G157">
        <f t="shared" si="13"/>
        <v>133.5</v>
      </c>
      <c r="H157">
        <f t="shared" si="14"/>
        <v>1602</v>
      </c>
      <c r="I157">
        <v>31</v>
      </c>
      <c r="J157">
        <f t="shared" si="15"/>
        <v>51.677419354838712</v>
      </c>
      <c r="K157">
        <f t="shared" si="17"/>
        <v>19.677419354838712</v>
      </c>
    </row>
    <row r="158" spans="1:11" x14ac:dyDescent="0.2">
      <c r="A158" s="1">
        <v>42902.541657638889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559</v>
      </c>
      <c r="G158">
        <f t="shared" si="13"/>
        <v>139.75</v>
      </c>
      <c r="H158">
        <f t="shared" si="14"/>
        <v>1677</v>
      </c>
      <c r="I158">
        <v>36.4</v>
      </c>
      <c r="J158">
        <f t="shared" si="15"/>
        <v>46.071428571428577</v>
      </c>
      <c r="K158">
        <f t="shared" si="17"/>
        <v>14.071428571428577</v>
      </c>
    </row>
    <row r="159" spans="1:11" x14ac:dyDescent="0.2">
      <c r="A159" s="1">
        <v>42902.545129803242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528</v>
      </c>
      <c r="G159">
        <f t="shared" si="13"/>
        <v>132</v>
      </c>
      <c r="H159">
        <f t="shared" si="14"/>
        <v>1584</v>
      </c>
      <c r="I159">
        <v>33.4</v>
      </c>
      <c r="J159">
        <f t="shared" si="15"/>
        <v>47.425149700598801</v>
      </c>
      <c r="K159">
        <f t="shared" si="17"/>
        <v>15.425149700598801</v>
      </c>
    </row>
    <row r="160" spans="1:11" x14ac:dyDescent="0.2">
      <c r="A160" s="1">
        <v>42902.548601967603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512</v>
      </c>
      <c r="G160">
        <f t="shared" si="13"/>
        <v>128</v>
      </c>
      <c r="H160">
        <f t="shared" si="14"/>
        <v>1536</v>
      </c>
      <c r="I160">
        <v>32.4</v>
      </c>
      <c r="J160">
        <f t="shared" si="15"/>
        <v>47.407407407407412</v>
      </c>
      <c r="K160">
        <f t="shared" si="17"/>
        <v>15.407407407407412</v>
      </c>
    </row>
    <row r="161" spans="1:11" x14ac:dyDescent="0.2">
      <c r="A161" s="1">
        <v>42902.552074131941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514</v>
      </c>
      <c r="G161">
        <f t="shared" si="13"/>
        <v>128.5</v>
      </c>
      <c r="H161">
        <f t="shared" si="14"/>
        <v>1542</v>
      </c>
      <c r="I161">
        <v>31.8</v>
      </c>
      <c r="J161">
        <f t="shared" si="15"/>
        <v>48.490566037735846</v>
      </c>
      <c r="K161">
        <f t="shared" si="17"/>
        <v>16.490566037735846</v>
      </c>
    </row>
    <row r="162" spans="1:11" x14ac:dyDescent="0.2">
      <c r="A162" s="1">
        <v>42902.555546296288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498</v>
      </c>
      <c r="G162">
        <f t="shared" si="13"/>
        <v>124.5</v>
      </c>
      <c r="H162">
        <f t="shared" si="14"/>
        <v>1494</v>
      </c>
      <c r="I162">
        <v>31.8</v>
      </c>
      <c r="J162">
        <f t="shared" si="15"/>
        <v>46.981132075471699</v>
      </c>
      <c r="K162">
        <f t="shared" si="17"/>
        <v>14.981132075471699</v>
      </c>
    </row>
    <row r="163" spans="1:11" x14ac:dyDescent="0.2">
      <c r="A163" s="1">
        <v>42902.559018460648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540</v>
      </c>
      <c r="G163">
        <f t="shared" si="13"/>
        <v>135</v>
      </c>
      <c r="H163">
        <f t="shared" si="14"/>
        <v>1620</v>
      </c>
      <c r="I163">
        <v>35.799999999999997</v>
      </c>
      <c r="J163">
        <f t="shared" si="15"/>
        <v>45.251396648044697</v>
      </c>
      <c r="K163">
        <f t="shared" si="17"/>
        <v>13.251396648044697</v>
      </c>
    </row>
    <row r="164" spans="1:11" x14ac:dyDescent="0.2">
      <c r="A164" s="1">
        <v>42902.562490625001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516</v>
      </c>
      <c r="G164">
        <f t="shared" si="13"/>
        <v>129</v>
      </c>
      <c r="H164">
        <f t="shared" si="14"/>
        <v>1548</v>
      </c>
      <c r="I164">
        <v>32</v>
      </c>
      <c r="J164">
        <f t="shared" si="15"/>
        <v>48.375</v>
      </c>
      <c r="K164">
        <f t="shared" si="17"/>
        <v>16.375</v>
      </c>
    </row>
    <row r="165" spans="1:11" x14ac:dyDescent="0.2">
      <c r="A165" s="1">
        <v>42902.565962789347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508</v>
      </c>
      <c r="G165">
        <f t="shared" si="13"/>
        <v>127</v>
      </c>
      <c r="H165">
        <f t="shared" si="14"/>
        <v>1524</v>
      </c>
      <c r="I165">
        <v>29.6</v>
      </c>
      <c r="J165">
        <f t="shared" si="15"/>
        <v>51.486486486486484</v>
      </c>
      <c r="K165">
        <f t="shared" si="17"/>
        <v>19.486486486486484</v>
      </c>
    </row>
    <row r="166" spans="1:11" x14ac:dyDescent="0.2">
      <c r="A166" s="1">
        <v>42902.569434953701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528</v>
      </c>
      <c r="G166">
        <f t="shared" si="13"/>
        <v>132</v>
      </c>
      <c r="H166">
        <f t="shared" si="14"/>
        <v>1584</v>
      </c>
      <c r="I166">
        <v>29.5</v>
      </c>
      <c r="J166">
        <f t="shared" si="15"/>
        <v>53.694915254237287</v>
      </c>
      <c r="K166">
        <f t="shared" si="17"/>
        <v>21.694915254237287</v>
      </c>
    </row>
    <row r="167" spans="1:11" x14ac:dyDescent="0.2">
      <c r="A167" s="1">
        <v>42902.572907118047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433</v>
      </c>
      <c r="G167">
        <f t="shared" si="13"/>
        <v>108.25</v>
      </c>
      <c r="H167">
        <f t="shared" si="14"/>
        <v>1299</v>
      </c>
      <c r="I167">
        <v>25</v>
      </c>
      <c r="J167">
        <f t="shared" si="15"/>
        <v>51.96</v>
      </c>
      <c r="K167">
        <f t="shared" si="17"/>
        <v>19.96</v>
      </c>
    </row>
    <row r="168" spans="1:11" x14ac:dyDescent="0.2">
      <c r="A168" s="1">
        <v>42902.576379282407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512</v>
      </c>
      <c r="G168">
        <f t="shared" si="13"/>
        <v>128</v>
      </c>
      <c r="H168">
        <f t="shared" si="14"/>
        <v>1536</v>
      </c>
      <c r="I168">
        <v>26.5</v>
      </c>
      <c r="J168">
        <f t="shared" si="15"/>
        <v>57.962264150943398</v>
      </c>
      <c r="K168">
        <f t="shared" si="17"/>
        <v>25.962264150943398</v>
      </c>
    </row>
    <row r="169" spans="1:11" x14ac:dyDescent="0.2">
      <c r="A169" s="1">
        <v>42902.579851446761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501</v>
      </c>
      <c r="G169">
        <f t="shared" si="13"/>
        <v>125.25</v>
      </c>
      <c r="H169">
        <f t="shared" si="14"/>
        <v>1503</v>
      </c>
      <c r="I169">
        <v>27.6</v>
      </c>
      <c r="J169">
        <f t="shared" si="15"/>
        <v>54.45652173913043</v>
      </c>
      <c r="K169">
        <f t="shared" si="17"/>
        <v>22.45652173913043</v>
      </c>
    </row>
    <row r="170" spans="1:11" x14ac:dyDescent="0.2">
      <c r="A170" s="1">
        <v>42902.583323611107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476</v>
      </c>
      <c r="G170">
        <f t="shared" si="13"/>
        <v>119</v>
      </c>
      <c r="H170">
        <f t="shared" si="14"/>
        <v>1428</v>
      </c>
      <c r="I170">
        <v>25.2</v>
      </c>
      <c r="J170">
        <f t="shared" si="15"/>
        <v>56.666666666666671</v>
      </c>
      <c r="K170">
        <f t="shared" si="17"/>
        <v>24.666666666666671</v>
      </c>
    </row>
    <row r="171" spans="1:11" x14ac:dyDescent="0.2">
      <c r="A171" s="1">
        <v>42902.58679577546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499</v>
      </c>
      <c r="G171">
        <f t="shared" si="13"/>
        <v>124.75</v>
      </c>
      <c r="H171">
        <f t="shared" si="14"/>
        <v>1497</v>
      </c>
      <c r="I171">
        <v>28.8</v>
      </c>
      <c r="J171">
        <f t="shared" si="15"/>
        <v>51.979166666666664</v>
      </c>
      <c r="K171">
        <f t="shared" ref="K171:K202" si="18">MAX(0,J171-32)</f>
        <v>19.979166666666664</v>
      </c>
    </row>
    <row r="172" spans="1:11" x14ac:dyDescent="0.2">
      <c r="A172" s="1">
        <v>42902.590267939813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483</v>
      </c>
      <c r="G172">
        <f t="shared" si="13"/>
        <v>120.75</v>
      </c>
      <c r="H172">
        <f t="shared" si="14"/>
        <v>1449</v>
      </c>
      <c r="I172">
        <v>26.2</v>
      </c>
      <c r="J172">
        <f t="shared" si="15"/>
        <v>55.305343511450381</v>
      </c>
      <c r="K172">
        <f t="shared" si="18"/>
        <v>23.305343511450381</v>
      </c>
    </row>
    <row r="173" spans="1:11" x14ac:dyDescent="0.2">
      <c r="A173" s="1">
        <v>42902.593740104166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444</v>
      </c>
      <c r="G173">
        <f t="shared" si="13"/>
        <v>111</v>
      </c>
      <c r="H173">
        <f t="shared" si="14"/>
        <v>1332</v>
      </c>
      <c r="I173">
        <v>22.9</v>
      </c>
      <c r="J173">
        <f t="shared" si="15"/>
        <v>58.165938864628828</v>
      </c>
      <c r="K173">
        <f t="shared" si="18"/>
        <v>26.165938864628828</v>
      </c>
    </row>
    <row r="174" spans="1:11" x14ac:dyDescent="0.2">
      <c r="A174" s="1">
        <v>42902.59721226852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528</v>
      </c>
      <c r="G174">
        <f t="shared" si="13"/>
        <v>132</v>
      </c>
      <c r="H174">
        <f t="shared" si="14"/>
        <v>1584</v>
      </c>
      <c r="I174">
        <v>29.9</v>
      </c>
      <c r="J174">
        <f t="shared" si="15"/>
        <v>52.976588628762542</v>
      </c>
      <c r="K174">
        <f t="shared" si="18"/>
        <v>20.976588628762542</v>
      </c>
    </row>
    <row r="175" spans="1:11" x14ac:dyDescent="0.2">
      <c r="A175" s="1">
        <v>42902.600684432873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553</v>
      </c>
      <c r="G175">
        <f t="shared" si="13"/>
        <v>138.25</v>
      </c>
      <c r="H175">
        <f t="shared" si="14"/>
        <v>1659</v>
      </c>
      <c r="I175">
        <v>30.5</v>
      </c>
      <c r="J175">
        <f t="shared" si="15"/>
        <v>54.393442622950822</v>
      </c>
      <c r="K175">
        <f t="shared" si="18"/>
        <v>22.393442622950822</v>
      </c>
    </row>
    <row r="176" spans="1:11" x14ac:dyDescent="0.2">
      <c r="A176" s="1">
        <v>42902.604156597219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470</v>
      </c>
      <c r="G176">
        <f t="shared" si="13"/>
        <v>117.5</v>
      </c>
      <c r="H176">
        <f t="shared" si="14"/>
        <v>1410</v>
      </c>
      <c r="I176">
        <v>26.8</v>
      </c>
      <c r="J176">
        <f t="shared" si="15"/>
        <v>52.611940298507463</v>
      </c>
      <c r="K176">
        <f t="shared" si="18"/>
        <v>20.611940298507463</v>
      </c>
    </row>
    <row r="177" spans="1:11" x14ac:dyDescent="0.2">
      <c r="A177" s="1">
        <v>42902.607628761572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433</v>
      </c>
      <c r="G177">
        <f t="shared" si="13"/>
        <v>108.25</v>
      </c>
      <c r="H177">
        <f t="shared" si="14"/>
        <v>1299</v>
      </c>
      <c r="I177">
        <v>22.6</v>
      </c>
      <c r="J177">
        <f t="shared" si="15"/>
        <v>57.477876106194685</v>
      </c>
      <c r="K177">
        <f t="shared" si="18"/>
        <v>25.477876106194685</v>
      </c>
    </row>
    <row r="178" spans="1:11" x14ac:dyDescent="0.2">
      <c r="A178" s="1">
        <v>42902.611100925933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428</v>
      </c>
      <c r="G178">
        <f t="shared" si="13"/>
        <v>107</v>
      </c>
      <c r="H178">
        <f t="shared" si="14"/>
        <v>1284</v>
      </c>
      <c r="I178">
        <v>19.8</v>
      </c>
      <c r="J178">
        <f t="shared" si="15"/>
        <v>64.848484848484844</v>
      </c>
      <c r="K178">
        <f t="shared" si="18"/>
        <v>32.848484848484844</v>
      </c>
    </row>
    <row r="179" spans="1:11" x14ac:dyDescent="0.2">
      <c r="A179" s="1">
        <v>42902.614573090279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464</v>
      </c>
      <c r="G179">
        <f t="shared" si="13"/>
        <v>116</v>
      </c>
      <c r="H179">
        <f t="shared" si="14"/>
        <v>1392</v>
      </c>
      <c r="I179">
        <v>21</v>
      </c>
      <c r="J179">
        <f t="shared" si="15"/>
        <v>66.285714285714292</v>
      </c>
      <c r="K179">
        <f t="shared" si="18"/>
        <v>34.285714285714292</v>
      </c>
    </row>
    <row r="180" spans="1:11" x14ac:dyDescent="0.2">
      <c r="A180" s="1">
        <v>42902.618045254632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500</v>
      </c>
      <c r="G180">
        <f t="shared" si="13"/>
        <v>125</v>
      </c>
      <c r="H180">
        <f t="shared" si="14"/>
        <v>1500</v>
      </c>
      <c r="I180">
        <v>24.6</v>
      </c>
      <c r="J180">
        <f t="shared" si="15"/>
        <v>60.975609756097555</v>
      </c>
      <c r="K180">
        <f t="shared" si="18"/>
        <v>28.975609756097555</v>
      </c>
    </row>
    <row r="181" spans="1:11" x14ac:dyDescent="0.2">
      <c r="A181" s="1">
        <v>42902.621517418978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432</v>
      </c>
      <c r="G181">
        <f t="shared" si="13"/>
        <v>108</v>
      </c>
      <c r="H181">
        <f t="shared" si="14"/>
        <v>1296</v>
      </c>
      <c r="I181">
        <v>21.6</v>
      </c>
      <c r="J181">
        <f t="shared" si="15"/>
        <v>59.999999999999993</v>
      </c>
      <c r="K181">
        <f t="shared" si="18"/>
        <v>27.999999999999993</v>
      </c>
    </row>
    <row r="182" spans="1:11" x14ac:dyDescent="0.2">
      <c r="A182" s="1">
        <v>42902.624989583332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449</v>
      </c>
      <c r="G182">
        <f t="shared" si="13"/>
        <v>112.25</v>
      </c>
      <c r="H182">
        <f t="shared" si="14"/>
        <v>1347</v>
      </c>
      <c r="I182">
        <v>20.9</v>
      </c>
      <c r="J182">
        <f t="shared" si="15"/>
        <v>64.449760765550238</v>
      </c>
      <c r="K182">
        <f t="shared" si="18"/>
        <v>32.449760765550238</v>
      </c>
    </row>
    <row r="183" spans="1:11" x14ac:dyDescent="0.2">
      <c r="A183" s="1">
        <v>42902.628461747678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475</v>
      </c>
      <c r="G183">
        <f t="shared" si="13"/>
        <v>118.75</v>
      </c>
      <c r="H183">
        <f t="shared" si="14"/>
        <v>1425</v>
      </c>
      <c r="I183">
        <v>23.2</v>
      </c>
      <c r="J183">
        <f t="shared" si="15"/>
        <v>61.422413793103452</v>
      </c>
      <c r="K183">
        <f t="shared" si="18"/>
        <v>29.422413793103452</v>
      </c>
    </row>
    <row r="184" spans="1:11" x14ac:dyDescent="0.2">
      <c r="A184" s="1">
        <v>42902.631933912038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484</v>
      </c>
      <c r="G184">
        <f t="shared" si="13"/>
        <v>121</v>
      </c>
      <c r="H184">
        <f t="shared" si="14"/>
        <v>1452</v>
      </c>
      <c r="I184">
        <v>22.2</v>
      </c>
      <c r="J184">
        <f t="shared" si="15"/>
        <v>65.405405405405403</v>
      </c>
      <c r="K184">
        <f t="shared" si="18"/>
        <v>33.405405405405403</v>
      </c>
    </row>
    <row r="185" spans="1:11" x14ac:dyDescent="0.2">
      <c r="A185" s="1">
        <v>42902.635406076392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456</v>
      </c>
      <c r="G185">
        <f t="shared" si="13"/>
        <v>114</v>
      </c>
      <c r="H185">
        <f t="shared" si="14"/>
        <v>1368</v>
      </c>
      <c r="I185">
        <v>21.7</v>
      </c>
      <c r="J185">
        <f t="shared" si="15"/>
        <v>63.041474654377879</v>
      </c>
      <c r="K185">
        <f t="shared" si="18"/>
        <v>31.041474654377879</v>
      </c>
    </row>
    <row r="186" spans="1:11" x14ac:dyDescent="0.2">
      <c r="A186" s="1">
        <v>42902.638878240738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374</v>
      </c>
      <c r="G186">
        <f t="shared" si="13"/>
        <v>93.5</v>
      </c>
      <c r="H186">
        <f t="shared" si="14"/>
        <v>1122</v>
      </c>
      <c r="I186">
        <v>17.600000000000001</v>
      </c>
      <c r="J186">
        <f t="shared" si="15"/>
        <v>63.749999999999993</v>
      </c>
      <c r="K186">
        <f t="shared" si="18"/>
        <v>31.749999999999993</v>
      </c>
    </row>
    <row r="187" spans="1:11" x14ac:dyDescent="0.2">
      <c r="A187" s="1">
        <v>42902.642350405091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460</v>
      </c>
      <c r="G187">
        <f t="shared" si="13"/>
        <v>115</v>
      </c>
      <c r="H187">
        <f t="shared" si="14"/>
        <v>1380</v>
      </c>
      <c r="I187">
        <v>20.7</v>
      </c>
      <c r="J187">
        <f t="shared" si="15"/>
        <v>66.666666666666671</v>
      </c>
      <c r="K187">
        <f t="shared" si="18"/>
        <v>34.666666666666671</v>
      </c>
    </row>
    <row r="188" spans="1:11" x14ac:dyDescent="0.2">
      <c r="A188" s="1">
        <v>42902.645822569437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382</v>
      </c>
      <c r="G188">
        <f t="shared" si="13"/>
        <v>95.5</v>
      </c>
      <c r="H188">
        <f t="shared" si="14"/>
        <v>1146</v>
      </c>
      <c r="I188">
        <v>17.3</v>
      </c>
      <c r="J188">
        <f t="shared" si="15"/>
        <v>66.242774566473983</v>
      </c>
      <c r="K188">
        <f t="shared" si="18"/>
        <v>34.242774566473983</v>
      </c>
    </row>
    <row r="189" spans="1:11" x14ac:dyDescent="0.2">
      <c r="A189" s="1">
        <v>42902.649294733797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437</v>
      </c>
      <c r="G189">
        <f t="shared" si="13"/>
        <v>109.25</v>
      </c>
      <c r="H189">
        <f t="shared" si="14"/>
        <v>1311</v>
      </c>
      <c r="I189">
        <v>20.7</v>
      </c>
      <c r="J189">
        <f t="shared" si="15"/>
        <v>63.333333333333336</v>
      </c>
      <c r="K189">
        <f t="shared" si="18"/>
        <v>31.333333333333336</v>
      </c>
    </row>
    <row r="190" spans="1:11" x14ac:dyDescent="0.2">
      <c r="A190" s="1">
        <v>42902.652766898151</v>
      </c>
      <c r="B190">
        <v>1</v>
      </c>
      <c r="C190" s="4">
        <v>0.65277777777777779</v>
      </c>
      <c r="D190" s="9">
        <f t="shared" si="12"/>
        <v>15.666666666666668</v>
      </c>
      <c r="E190" s="5">
        <v>189</v>
      </c>
      <c r="F190">
        <v>409</v>
      </c>
      <c r="G190">
        <f t="shared" si="13"/>
        <v>102.25</v>
      </c>
      <c r="H190">
        <f t="shared" si="14"/>
        <v>1227</v>
      </c>
      <c r="I190">
        <v>19.600000000000001</v>
      </c>
      <c r="J190">
        <f t="shared" si="15"/>
        <v>62.602040816326529</v>
      </c>
      <c r="K190">
        <f t="shared" si="18"/>
        <v>30.602040816326529</v>
      </c>
    </row>
    <row r="191" spans="1:11" x14ac:dyDescent="0.2">
      <c r="A191" s="1">
        <v>42902.656239062497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347</v>
      </c>
      <c r="G191">
        <f t="shared" si="13"/>
        <v>86.75</v>
      </c>
      <c r="H191">
        <f t="shared" si="14"/>
        <v>1041</v>
      </c>
      <c r="I191">
        <v>15.7</v>
      </c>
      <c r="J191">
        <f t="shared" si="15"/>
        <v>66.30573248407643</v>
      </c>
      <c r="K191">
        <f t="shared" si="18"/>
        <v>34.30573248407643</v>
      </c>
    </row>
    <row r="192" spans="1:11" x14ac:dyDescent="0.2">
      <c r="A192" s="1">
        <v>42902.65971122685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403</v>
      </c>
      <c r="G192">
        <f t="shared" si="13"/>
        <v>100.75</v>
      </c>
      <c r="H192">
        <f t="shared" si="14"/>
        <v>1209</v>
      </c>
      <c r="I192">
        <v>16.600000000000001</v>
      </c>
      <c r="J192">
        <f t="shared" si="15"/>
        <v>72.831325301204814</v>
      </c>
      <c r="K192">
        <f t="shared" si="18"/>
        <v>40.831325301204814</v>
      </c>
    </row>
    <row r="193" spans="1:11" x14ac:dyDescent="0.2">
      <c r="A193" s="1">
        <v>42902.663183391203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400</v>
      </c>
      <c r="G193">
        <f t="shared" si="13"/>
        <v>100</v>
      </c>
      <c r="H193">
        <f t="shared" si="14"/>
        <v>1200</v>
      </c>
      <c r="I193">
        <v>16.899999999999999</v>
      </c>
      <c r="J193">
        <f t="shared" si="15"/>
        <v>71.005917159763314</v>
      </c>
      <c r="K193">
        <f t="shared" si="18"/>
        <v>39.005917159763314</v>
      </c>
    </row>
    <row r="194" spans="1:11" x14ac:dyDescent="0.2">
      <c r="A194" s="1">
        <v>42902.666655555557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386</v>
      </c>
      <c r="G194">
        <f t="shared" ref="G194:G257" si="20">F194/4</f>
        <v>96.5</v>
      </c>
      <c r="H194">
        <f t="shared" ref="H194:H257" si="21">G194*12</f>
        <v>1158</v>
      </c>
      <c r="I194">
        <v>15.5</v>
      </c>
      <c r="J194">
        <f t="shared" ref="J194:J257" si="22">H194/I194</f>
        <v>74.709677419354833</v>
      </c>
      <c r="K194">
        <f t="shared" si="18"/>
        <v>42.709677419354833</v>
      </c>
    </row>
    <row r="195" spans="1:11" x14ac:dyDescent="0.2">
      <c r="A195" s="1">
        <v>42902.67012771991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404</v>
      </c>
      <c r="G195">
        <f t="shared" si="20"/>
        <v>101</v>
      </c>
      <c r="H195">
        <f t="shared" si="21"/>
        <v>1212</v>
      </c>
      <c r="I195">
        <v>16.600000000000001</v>
      </c>
      <c r="J195">
        <f t="shared" si="22"/>
        <v>73.012048192771076</v>
      </c>
      <c r="K195">
        <f t="shared" si="18"/>
        <v>41.012048192771076</v>
      </c>
    </row>
    <row r="196" spans="1:11" x14ac:dyDescent="0.2">
      <c r="A196" s="1">
        <v>42902.673599884263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396</v>
      </c>
      <c r="G196">
        <f t="shared" si="20"/>
        <v>99</v>
      </c>
      <c r="H196">
        <f t="shared" si="21"/>
        <v>1188</v>
      </c>
      <c r="I196">
        <v>15.9</v>
      </c>
      <c r="J196">
        <f t="shared" si="22"/>
        <v>74.716981132075475</v>
      </c>
      <c r="K196">
        <f t="shared" si="18"/>
        <v>42.716981132075475</v>
      </c>
    </row>
    <row r="197" spans="1:11" x14ac:dyDescent="0.2">
      <c r="A197" s="1">
        <v>42902.677072048609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350</v>
      </c>
      <c r="G197">
        <f t="shared" si="20"/>
        <v>87.5</v>
      </c>
      <c r="H197">
        <f t="shared" si="21"/>
        <v>1050</v>
      </c>
      <c r="I197">
        <v>14.1</v>
      </c>
      <c r="J197">
        <f t="shared" si="22"/>
        <v>74.468085106382986</v>
      </c>
      <c r="K197">
        <f t="shared" si="18"/>
        <v>42.468085106382986</v>
      </c>
    </row>
    <row r="198" spans="1:11" x14ac:dyDescent="0.2">
      <c r="A198" s="1">
        <v>42902.680544212963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367</v>
      </c>
      <c r="G198">
        <f t="shared" si="20"/>
        <v>91.75</v>
      </c>
      <c r="H198">
        <f t="shared" si="21"/>
        <v>1101</v>
      </c>
      <c r="I198">
        <v>14.5</v>
      </c>
      <c r="J198">
        <f t="shared" si="22"/>
        <v>75.931034482758619</v>
      </c>
      <c r="K198">
        <f t="shared" si="18"/>
        <v>43.931034482758619</v>
      </c>
    </row>
    <row r="199" spans="1:11" x14ac:dyDescent="0.2">
      <c r="A199" s="1">
        <v>42902.684016377323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327</v>
      </c>
      <c r="G199">
        <f t="shared" si="20"/>
        <v>81.75</v>
      </c>
      <c r="H199">
        <f t="shared" si="21"/>
        <v>981</v>
      </c>
      <c r="I199">
        <v>12.1</v>
      </c>
      <c r="J199">
        <f t="shared" si="22"/>
        <v>81.074380165289256</v>
      </c>
      <c r="K199">
        <f t="shared" si="18"/>
        <v>49.074380165289256</v>
      </c>
    </row>
    <row r="200" spans="1:11" x14ac:dyDescent="0.2">
      <c r="A200" s="1">
        <v>42902.687488541669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423</v>
      </c>
      <c r="G200">
        <f t="shared" si="20"/>
        <v>105.75</v>
      </c>
      <c r="H200">
        <f t="shared" si="21"/>
        <v>1269</v>
      </c>
      <c r="I200">
        <v>15</v>
      </c>
      <c r="J200">
        <f t="shared" si="22"/>
        <v>84.6</v>
      </c>
      <c r="K200">
        <f t="shared" si="18"/>
        <v>52.599999999999994</v>
      </c>
    </row>
    <row r="201" spans="1:11" x14ac:dyDescent="0.2">
      <c r="A201" s="1">
        <v>42902.690960706022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367</v>
      </c>
      <c r="G201">
        <f t="shared" si="20"/>
        <v>91.75</v>
      </c>
      <c r="H201">
        <f t="shared" si="21"/>
        <v>1101</v>
      </c>
      <c r="I201">
        <v>14.5</v>
      </c>
      <c r="J201">
        <f t="shared" si="22"/>
        <v>75.931034482758619</v>
      </c>
      <c r="K201">
        <f t="shared" si="18"/>
        <v>43.931034482758619</v>
      </c>
    </row>
    <row r="202" spans="1:11" x14ac:dyDescent="0.2">
      <c r="A202" s="1">
        <v>42902.694432870368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390</v>
      </c>
      <c r="G202">
        <f t="shared" si="20"/>
        <v>97.5</v>
      </c>
      <c r="H202">
        <f t="shared" si="21"/>
        <v>1170</v>
      </c>
      <c r="I202">
        <v>14.9</v>
      </c>
      <c r="J202">
        <f t="shared" si="22"/>
        <v>78.523489932885909</v>
      </c>
      <c r="K202">
        <f t="shared" si="18"/>
        <v>46.523489932885909</v>
      </c>
    </row>
    <row r="203" spans="1:11" x14ac:dyDescent="0.2">
      <c r="A203" s="1">
        <v>42902.697905034722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392</v>
      </c>
      <c r="G203">
        <f t="shared" si="20"/>
        <v>98</v>
      </c>
      <c r="H203">
        <f t="shared" si="21"/>
        <v>1176</v>
      </c>
      <c r="I203">
        <v>14.7</v>
      </c>
      <c r="J203">
        <f t="shared" si="22"/>
        <v>80</v>
      </c>
      <c r="K203">
        <f t="shared" ref="K203:K234" si="23">MAX(0,J203-32)</f>
        <v>48</v>
      </c>
    </row>
    <row r="204" spans="1:11" x14ac:dyDescent="0.2">
      <c r="A204" s="1">
        <v>42902.701377199082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384</v>
      </c>
      <c r="G204">
        <f t="shared" si="20"/>
        <v>96</v>
      </c>
      <c r="H204">
        <f t="shared" si="21"/>
        <v>1152</v>
      </c>
      <c r="I204">
        <v>15.1</v>
      </c>
      <c r="J204">
        <f t="shared" si="22"/>
        <v>76.291390728476827</v>
      </c>
      <c r="K204">
        <f t="shared" si="23"/>
        <v>44.291390728476827</v>
      </c>
    </row>
    <row r="205" spans="1:11" x14ac:dyDescent="0.2">
      <c r="A205" s="1">
        <v>42902.704849363428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411</v>
      </c>
      <c r="G205">
        <f t="shared" si="20"/>
        <v>102.75</v>
      </c>
      <c r="H205">
        <f t="shared" si="21"/>
        <v>1233</v>
      </c>
      <c r="I205">
        <v>16.600000000000001</v>
      </c>
      <c r="J205">
        <f t="shared" si="22"/>
        <v>74.277108433734938</v>
      </c>
      <c r="K205">
        <f t="shared" si="23"/>
        <v>42.277108433734938</v>
      </c>
    </row>
    <row r="206" spans="1:11" x14ac:dyDescent="0.2">
      <c r="A206" s="1">
        <v>42902.708321527767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376</v>
      </c>
      <c r="G206">
        <f t="shared" si="20"/>
        <v>94</v>
      </c>
      <c r="H206">
        <f t="shared" si="21"/>
        <v>1128</v>
      </c>
      <c r="I206">
        <v>14.4</v>
      </c>
      <c r="J206">
        <f t="shared" si="22"/>
        <v>78.333333333333329</v>
      </c>
      <c r="K206">
        <f t="shared" si="23"/>
        <v>46.333333333333329</v>
      </c>
    </row>
    <row r="207" spans="1:11" x14ac:dyDescent="0.2">
      <c r="A207" s="1">
        <v>42902.711793692128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393</v>
      </c>
      <c r="G207">
        <f t="shared" si="20"/>
        <v>98.25</v>
      </c>
      <c r="H207">
        <f t="shared" si="21"/>
        <v>1179</v>
      </c>
      <c r="I207">
        <v>14.6</v>
      </c>
      <c r="J207">
        <f t="shared" si="22"/>
        <v>80.753424657534254</v>
      </c>
      <c r="K207">
        <f t="shared" si="23"/>
        <v>48.753424657534254</v>
      </c>
    </row>
    <row r="208" spans="1:11" x14ac:dyDescent="0.2">
      <c r="A208" s="1">
        <v>42902.715265856481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396</v>
      </c>
      <c r="G208">
        <f t="shared" si="20"/>
        <v>99</v>
      </c>
      <c r="H208">
        <f t="shared" si="21"/>
        <v>1188</v>
      </c>
      <c r="I208">
        <v>15.8</v>
      </c>
      <c r="J208">
        <f t="shared" si="22"/>
        <v>75.189873417721515</v>
      </c>
      <c r="K208">
        <f t="shared" si="23"/>
        <v>43.189873417721515</v>
      </c>
    </row>
    <row r="209" spans="1:11" x14ac:dyDescent="0.2">
      <c r="A209" s="1">
        <v>42902.718738020827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368</v>
      </c>
      <c r="G209">
        <f t="shared" si="20"/>
        <v>92</v>
      </c>
      <c r="H209">
        <f t="shared" si="21"/>
        <v>1104</v>
      </c>
      <c r="I209">
        <v>14.7</v>
      </c>
      <c r="J209">
        <f t="shared" si="22"/>
        <v>75.102040816326536</v>
      </c>
      <c r="K209">
        <f t="shared" si="23"/>
        <v>43.102040816326536</v>
      </c>
    </row>
    <row r="210" spans="1:11" x14ac:dyDescent="0.2">
      <c r="A210" s="1">
        <v>42902.722210185188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397</v>
      </c>
      <c r="G210">
        <f t="shared" si="20"/>
        <v>99.25</v>
      </c>
      <c r="H210">
        <f t="shared" si="21"/>
        <v>1191</v>
      </c>
      <c r="I210">
        <v>14.6</v>
      </c>
      <c r="J210">
        <f t="shared" si="22"/>
        <v>81.575342465753423</v>
      </c>
      <c r="K210">
        <f t="shared" si="23"/>
        <v>49.575342465753423</v>
      </c>
    </row>
    <row r="211" spans="1:11" x14ac:dyDescent="0.2">
      <c r="A211" s="1">
        <v>42902.725682349534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358</v>
      </c>
      <c r="G211">
        <f t="shared" si="20"/>
        <v>89.5</v>
      </c>
      <c r="H211">
        <f t="shared" si="21"/>
        <v>1074</v>
      </c>
      <c r="I211">
        <v>13.6</v>
      </c>
      <c r="J211">
        <f t="shared" si="22"/>
        <v>78.970588235294116</v>
      </c>
      <c r="K211">
        <f t="shared" si="23"/>
        <v>46.970588235294116</v>
      </c>
    </row>
    <row r="212" spans="1:11" x14ac:dyDescent="0.2">
      <c r="A212" s="1">
        <v>42902.729154513887</v>
      </c>
      <c r="B212">
        <v>1</v>
      </c>
      <c r="C212" s="6">
        <v>0.72916666666666663</v>
      </c>
      <c r="D212" s="9">
        <f t="shared" si="19"/>
        <v>17.5</v>
      </c>
      <c r="E212" s="7">
        <v>211</v>
      </c>
      <c r="F212">
        <v>333</v>
      </c>
      <c r="G212">
        <f t="shared" si="20"/>
        <v>83.25</v>
      </c>
      <c r="H212">
        <f t="shared" si="21"/>
        <v>999</v>
      </c>
      <c r="I212">
        <v>12</v>
      </c>
      <c r="J212">
        <f t="shared" si="22"/>
        <v>83.25</v>
      </c>
      <c r="K212">
        <f t="shared" si="23"/>
        <v>51.25</v>
      </c>
    </row>
    <row r="213" spans="1:11" x14ac:dyDescent="0.2">
      <c r="A213" s="1">
        <v>42902.73262667824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378</v>
      </c>
      <c r="G213">
        <f t="shared" si="20"/>
        <v>94.5</v>
      </c>
      <c r="H213">
        <f t="shared" si="21"/>
        <v>1134</v>
      </c>
      <c r="I213">
        <v>13.4</v>
      </c>
      <c r="J213">
        <f t="shared" si="22"/>
        <v>84.626865671641795</v>
      </c>
      <c r="K213">
        <f t="shared" si="23"/>
        <v>52.626865671641795</v>
      </c>
    </row>
    <row r="214" spans="1:11" x14ac:dyDescent="0.2">
      <c r="A214" s="1">
        <v>42902.736098842593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396</v>
      </c>
      <c r="G214">
        <f t="shared" si="20"/>
        <v>99</v>
      </c>
      <c r="H214">
        <f t="shared" si="21"/>
        <v>1188</v>
      </c>
      <c r="I214">
        <v>14.6</v>
      </c>
      <c r="J214">
        <f t="shared" si="22"/>
        <v>81.369863013698634</v>
      </c>
      <c r="K214">
        <f t="shared" si="23"/>
        <v>49.369863013698634</v>
      </c>
    </row>
    <row r="215" spans="1:11" x14ac:dyDescent="0.2">
      <c r="A215" s="1">
        <v>42902.739571006947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380</v>
      </c>
      <c r="G215">
        <f t="shared" si="20"/>
        <v>95</v>
      </c>
      <c r="H215">
        <f t="shared" si="21"/>
        <v>1140</v>
      </c>
      <c r="I215">
        <v>15.6</v>
      </c>
      <c r="J215">
        <f t="shared" si="22"/>
        <v>73.07692307692308</v>
      </c>
      <c r="K215">
        <f t="shared" si="23"/>
        <v>41.07692307692308</v>
      </c>
    </row>
    <row r="216" spans="1:11" x14ac:dyDescent="0.2">
      <c r="A216" s="1">
        <v>42902.743043171293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461</v>
      </c>
      <c r="G216">
        <f t="shared" si="20"/>
        <v>115.25</v>
      </c>
      <c r="H216">
        <f t="shared" si="21"/>
        <v>1383</v>
      </c>
      <c r="I216">
        <v>20.3</v>
      </c>
      <c r="J216">
        <f t="shared" si="22"/>
        <v>68.128078817733993</v>
      </c>
      <c r="K216">
        <f t="shared" si="23"/>
        <v>36.128078817733993</v>
      </c>
    </row>
    <row r="217" spans="1:11" x14ac:dyDescent="0.2">
      <c r="A217" s="1">
        <v>42902.746515335653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415</v>
      </c>
      <c r="G217">
        <f t="shared" si="20"/>
        <v>103.75</v>
      </c>
      <c r="H217">
        <f t="shared" si="21"/>
        <v>1245</v>
      </c>
      <c r="I217">
        <v>18.399999999999999</v>
      </c>
      <c r="J217">
        <f t="shared" si="22"/>
        <v>67.663043478260875</v>
      </c>
      <c r="K217">
        <f t="shared" si="23"/>
        <v>35.663043478260875</v>
      </c>
    </row>
    <row r="218" spans="1:11" x14ac:dyDescent="0.2">
      <c r="A218" s="1">
        <v>42902.749987499999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421</v>
      </c>
      <c r="G218">
        <f t="shared" si="20"/>
        <v>105.25</v>
      </c>
      <c r="H218">
        <f t="shared" si="21"/>
        <v>1263</v>
      </c>
      <c r="I218">
        <v>18.3</v>
      </c>
      <c r="J218">
        <f t="shared" si="22"/>
        <v>69.016393442622942</v>
      </c>
      <c r="K218">
        <f t="shared" si="23"/>
        <v>37.016393442622942</v>
      </c>
    </row>
    <row r="219" spans="1:11" x14ac:dyDescent="0.2">
      <c r="A219" s="1">
        <v>42902.753459664353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421</v>
      </c>
      <c r="G219">
        <f t="shared" si="20"/>
        <v>105.25</v>
      </c>
      <c r="H219">
        <f t="shared" si="21"/>
        <v>1263</v>
      </c>
      <c r="I219">
        <v>18.2</v>
      </c>
      <c r="J219">
        <f t="shared" si="22"/>
        <v>69.395604395604394</v>
      </c>
      <c r="K219">
        <f t="shared" si="23"/>
        <v>37.395604395604394</v>
      </c>
    </row>
    <row r="220" spans="1:11" x14ac:dyDescent="0.2">
      <c r="A220" s="1">
        <v>42902.756931828713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424</v>
      </c>
      <c r="G220">
        <f t="shared" si="20"/>
        <v>106</v>
      </c>
      <c r="H220">
        <f t="shared" si="21"/>
        <v>1272</v>
      </c>
      <c r="I220">
        <v>19</v>
      </c>
      <c r="J220">
        <f t="shared" si="22"/>
        <v>66.94736842105263</v>
      </c>
      <c r="K220">
        <f t="shared" si="23"/>
        <v>34.94736842105263</v>
      </c>
    </row>
    <row r="221" spans="1:11" x14ac:dyDescent="0.2">
      <c r="A221" s="1">
        <v>42902.760403993052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468</v>
      </c>
      <c r="G221">
        <f t="shared" si="20"/>
        <v>117</v>
      </c>
      <c r="H221">
        <f t="shared" si="21"/>
        <v>1404</v>
      </c>
      <c r="I221">
        <v>21.6</v>
      </c>
      <c r="J221">
        <f t="shared" si="22"/>
        <v>65</v>
      </c>
      <c r="K221">
        <f t="shared" si="23"/>
        <v>33</v>
      </c>
    </row>
    <row r="222" spans="1:11" x14ac:dyDescent="0.2">
      <c r="A222" s="1">
        <v>42902.763876157413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480</v>
      </c>
      <c r="G222">
        <f t="shared" si="20"/>
        <v>120</v>
      </c>
      <c r="H222">
        <f t="shared" si="21"/>
        <v>1440</v>
      </c>
      <c r="I222">
        <v>22.4</v>
      </c>
      <c r="J222">
        <f t="shared" si="22"/>
        <v>64.285714285714292</v>
      </c>
      <c r="K222">
        <f t="shared" si="23"/>
        <v>32.285714285714292</v>
      </c>
    </row>
    <row r="223" spans="1:11" x14ac:dyDescent="0.2">
      <c r="A223" s="1">
        <v>42902.767348321759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457</v>
      </c>
      <c r="G223">
        <f t="shared" si="20"/>
        <v>114.25</v>
      </c>
      <c r="H223">
        <f t="shared" si="21"/>
        <v>1371</v>
      </c>
      <c r="I223">
        <v>24.1</v>
      </c>
      <c r="J223">
        <f t="shared" si="22"/>
        <v>56.88796680497925</v>
      </c>
      <c r="K223">
        <f t="shared" si="23"/>
        <v>24.88796680497925</v>
      </c>
    </row>
    <row r="224" spans="1:11" x14ac:dyDescent="0.2">
      <c r="A224" s="1">
        <v>42902.770820486112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409</v>
      </c>
      <c r="G224">
        <f t="shared" si="20"/>
        <v>102.25</v>
      </c>
      <c r="H224">
        <f t="shared" si="21"/>
        <v>1227</v>
      </c>
      <c r="I224">
        <v>20.399999999999999</v>
      </c>
      <c r="J224">
        <f t="shared" si="22"/>
        <v>60.147058823529413</v>
      </c>
      <c r="K224">
        <f t="shared" si="23"/>
        <v>28.147058823529413</v>
      </c>
    </row>
    <row r="225" spans="1:11" x14ac:dyDescent="0.2">
      <c r="A225" s="1">
        <v>42902.774292650472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443</v>
      </c>
      <c r="G225">
        <f t="shared" si="20"/>
        <v>110.75</v>
      </c>
      <c r="H225">
        <f t="shared" si="21"/>
        <v>1329</v>
      </c>
      <c r="I225">
        <v>20.100000000000001</v>
      </c>
      <c r="J225">
        <f t="shared" si="22"/>
        <v>66.119402985074629</v>
      </c>
      <c r="K225">
        <f t="shared" si="23"/>
        <v>34.119402985074629</v>
      </c>
    </row>
    <row r="226" spans="1:11" x14ac:dyDescent="0.2">
      <c r="A226" s="1">
        <v>42902.777764814811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463</v>
      </c>
      <c r="G226">
        <f t="shared" si="20"/>
        <v>115.75</v>
      </c>
      <c r="H226">
        <f t="shared" si="21"/>
        <v>1389</v>
      </c>
      <c r="I226">
        <v>24.7</v>
      </c>
      <c r="J226">
        <f t="shared" si="22"/>
        <v>56.234817813765183</v>
      </c>
      <c r="K226">
        <f t="shared" si="23"/>
        <v>24.234817813765183</v>
      </c>
    </row>
    <row r="227" spans="1:11" x14ac:dyDescent="0.2">
      <c r="A227" s="1">
        <v>42902.781236979157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490</v>
      </c>
      <c r="G227">
        <f t="shared" si="20"/>
        <v>122.5</v>
      </c>
      <c r="H227">
        <f t="shared" si="21"/>
        <v>1470</v>
      </c>
      <c r="I227">
        <v>27.1</v>
      </c>
      <c r="J227">
        <f t="shared" si="22"/>
        <v>54.243542435424352</v>
      </c>
      <c r="K227">
        <f t="shared" si="23"/>
        <v>22.243542435424352</v>
      </c>
    </row>
    <row r="228" spans="1:11" x14ac:dyDescent="0.2">
      <c r="A228" s="1">
        <v>42902.784709143518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492</v>
      </c>
      <c r="G228">
        <f t="shared" si="20"/>
        <v>123</v>
      </c>
      <c r="H228">
        <f t="shared" si="21"/>
        <v>1476</v>
      </c>
      <c r="I228">
        <v>28.9</v>
      </c>
      <c r="J228">
        <f t="shared" si="22"/>
        <v>51.072664359861591</v>
      </c>
      <c r="K228">
        <f t="shared" si="23"/>
        <v>19.072664359861591</v>
      </c>
    </row>
    <row r="229" spans="1:11" x14ac:dyDescent="0.2">
      <c r="A229" s="1">
        <v>42902.788181307871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513</v>
      </c>
      <c r="G229">
        <f t="shared" si="20"/>
        <v>128.25</v>
      </c>
      <c r="H229">
        <f t="shared" si="21"/>
        <v>1539</v>
      </c>
      <c r="I229">
        <v>31.2</v>
      </c>
      <c r="J229">
        <f t="shared" si="22"/>
        <v>49.32692307692308</v>
      </c>
      <c r="K229">
        <f t="shared" si="23"/>
        <v>17.32692307692308</v>
      </c>
    </row>
    <row r="230" spans="1:11" x14ac:dyDescent="0.2">
      <c r="A230" s="1">
        <v>42902.791653472217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504</v>
      </c>
      <c r="G230">
        <f t="shared" si="20"/>
        <v>126</v>
      </c>
      <c r="H230">
        <f t="shared" si="21"/>
        <v>1512</v>
      </c>
      <c r="I230">
        <v>29.3</v>
      </c>
      <c r="J230">
        <f t="shared" si="22"/>
        <v>51.604095563139929</v>
      </c>
      <c r="K230">
        <f t="shared" si="23"/>
        <v>19.604095563139929</v>
      </c>
    </row>
    <row r="231" spans="1:11" x14ac:dyDescent="0.2">
      <c r="A231" s="1">
        <v>42902.79512563657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492</v>
      </c>
      <c r="G231">
        <f t="shared" si="20"/>
        <v>123</v>
      </c>
      <c r="H231">
        <f t="shared" si="21"/>
        <v>1476</v>
      </c>
      <c r="I231">
        <v>28</v>
      </c>
      <c r="J231">
        <f t="shared" si="22"/>
        <v>52.714285714285715</v>
      </c>
      <c r="K231">
        <f t="shared" si="23"/>
        <v>20.714285714285715</v>
      </c>
    </row>
    <row r="232" spans="1:11" x14ac:dyDescent="0.2">
      <c r="A232" s="1">
        <v>42902.798597800916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493</v>
      </c>
      <c r="G232">
        <f t="shared" si="20"/>
        <v>123.25</v>
      </c>
      <c r="H232">
        <f t="shared" si="21"/>
        <v>1479</v>
      </c>
      <c r="I232">
        <v>28.3</v>
      </c>
      <c r="J232">
        <f t="shared" si="22"/>
        <v>52.261484098939931</v>
      </c>
      <c r="K232">
        <f t="shared" si="23"/>
        <v>20.261484098939931</v>
      </c>
    </row>
    <row r="233" spans="1:11" x14ac:dyDescent="0.2">
      <c r="A233" s="1">
        <v>42902.802069965277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504</v>
      </c>
      <c r="G233">
        <f t="shared" si="20"/>
        <v>126</v>
      </c>
      <c r="H233">
        <f t="shared" si="21"/>
        <v>1512</v>
      </c>
      <c r="I233">
        <v>31.5</v>
      </c>
      <c r="J233">
        <f t="shared" si="22"/>
        <v>48</v>
      </c>
      <c r="K233">
        <f t="shared" si="23"/>
        <v>16</v>
      </c>
    </row>
    <row r="234" spans="1:11" x14ac:dyDescent="0.2">
      <c r="A234" s="1">
        <v>42902.80554212963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523</v>
      </c>
      <c r="G234">
        <f t="shared" si="20"/>
        <v>130.75</v>
      </c>
      <c r="H234">
        <f t="shared" si="21"/>
        <v>1569</v>
      </c>
      <c r="I234">
        <v>32.799999999999997</v>
      </c>
      <c r="J234">
        <f t="shared" si="22"/>
        <v>47.835365853658544</v>
      </c>
      <c r="K234">
        <f t="shared" si="23"/>
        <v>15.835365853658544</v>
      </c>
    </row>
    <row r="235" spans="1:11" x14ac:dyDescent="0.2">
      <c r="A235" s="1">
        <v>42902.809014293984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513</v>
      </c>
      <c r="G235">
        <f t="shared" si="20"/>
        <v>128.25</v>
      </c>
      <c r="H235">
        <f t="shared" si="21"/>
        <v>1539</v>
      </c>
      <c r="I235">
        <v>34.5</v>
      </c>
      <c r="J235">
        <f t="shared" si="22"/>
        <v>44.608695652173914</v>
      </c>
      <c r="K235">
        <f t="shared" ref="K235:K266" si="24">MAX(0,J235-32)</f>
        <v>12.608695652173914</v>
      </c>
    </row>
    <row r="236" spans="1:11" x14ac:dyDescent="0.2">
      <c r="A236" s="1">
        <v>42902.812486458337</v>
      </c>
      <c r="B236">
        <v>1</v>
      </c>
      <c r="C236" s="4">
        <v>0.8125</v>
      </c>
      <c r="D236" s="9">
        <f t="shared" si="19"/>
        <v>19.5</v>
      </c>
      <c r="E236" s="5">
        <v>235</v>
      </c>
      <c r="F236">
        <v>532</v>
      </c>
      <c r="G236">
        <f t="shared" si="20"/>
        <v>133</v>
      </c>
      <c r="H236">
        <f t="shared" si="21"/>
        <v>1596</v>
      </c>
      <c r="I236">
        <v>39.9</v>
      </c>
      <c r="J236">
        <f t="shared" si="22"/>
        <v>40</v>
      </c>
      <c r="K236">
        <f t="shared" si="24"/>
        <v>8</v>
      </c>
    </row>
    <row r="237" spans="1:11" x14ac:dyDescent="0.2">
      <c r="A237" s="1">
        <v>42902.815958622683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493</v>
      </c>
      <c r="G237">
        <f t="shared" si="20"/>
        <v>123.25</v>
      </c>
      <c r="H237">
        <f t="shared" si="21"/>
        <v>1479</v>
      </c>
      <c r="I237">
        <v>51.9</v>
      </c>
      <c r="J237">
        <f t="shared" si="22"/>
        <v>28.497109826589597</v>
      </c>
      <c r="K237">
        <f t="shared" si="24"/>
        <v>0</v>
      </c>
    </row>
    <row r="238" spans="1:11" x14ac:dyDescent="0.2">
      <c r="A238" s="1">
        <v>42902.819430787044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501</v>
      </c>
      <c r="G238">
        <f t="shared" si="20"/>
        <v>125.25</v>
      </c>
      <c r="H238">
        <f t="shared" si="21"/>
        <v>1503</v>
      </c>
      <c r="I238">
        <v>58</v>
      </c>
      <c r="J238">
        <f t="shared" si="22"/>
        <v>25.913793103448278</v>
      </c>
      <c r="K238">
        <f t="shared" si="24"/>
        <v>0</v>
      </c>
    </row>
    <row r="239" spans="1:11" x14ac:dyDescent="0.2">
      <c r="A239" s="1">
        <v>42902.82290295139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500</v>
      </c>
      <c r="G239">
        <f t="shared" si="20"/>
        <v>125</v>
      </c>
      <c r="H239">
        <f t="shared" si="21"/>
        <v>1500</v>
      </c>
      <c r="I239">
        <v>61.3</v>
      </c>
      <c r="J239">
        <f t="shared" si="22"/>
        <v>24.469820554649267</v>
      </c>
      <c r="K239">
        <f t="shared" si="24"/>
        <v>0</v>
      </c>
    </row>
    <row r="240" spans="1:11" x14ac:dyDescent="0.2">
      <c r="A240" s="1">
        <v>42902.826375115743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520</v>
      </c>
      <c r="G240">
        <f t="shared" si="20"/>
        <v>130</v>
      </c>
      <c r="H240">
        <f t="shared" si="21"/>
        <v>1560</v>
      </c>
      <c r="I240">
        <v>62.8</v>
      </c>
      <c r="J240">
        <f t="shared" si="22"/>
        <v>24.840764331210192</v>
      </c>
      <c r="K240">
        <f t="shared" si="24"/>
        <v>0</v>
      </c>
    </row>
    <row r="241" spans="1:11" x14ac:dyDescent="0.2">
      <c r="A241" s="1">
        <v>42902.829847280103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508</v>
      </c>
      <c r="G241">
        <f t="shared" si="20"/>
        <v>127</v>
      </c>
      <c r="H241">
        <f t="shared" si="21"/>
        <v>1524</v>
      </c>
      <c r="I241">
        <v>63.5</v>
      </c>
      <c r="J241">
        <f t="shared" si="22"/>
        <v>24</v>
      </c>
      <c r="K241">
        <f t="shared" si="24"/>
        <v>0</v>
      </c>
    </row>
    <row r="242" spans="1:11" x14ac:dyDescent="0.2">
      <c r="A242" s="1">
        <v>42902.833319444442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494</v>
      </c>
      <c r="G242">
        <f t="shared" si="20"/>
        <v>123.5</v>
      </c>
      <c r="H242">
        <f t="shared" si="21"/>
        <v>1482</v>
      </c>
      <c r="I242">
        <v>64.3</v>
      </c>
      <c r="J242">
        <f t="shared" si="22"/>
        <v>23.048211508553656</v>
      </c>
      <c r="K242">
        <f t="shared" si="24"/>
        <v>0</v>
      </c>
    </row>
    <row r="243" spans="1:11" x14ac:dyDescent="0.2">
      <c r="A243" s="1">
        <v>42902.836791608803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507</v>
      </c>
      <c r="G243">
        <f t="shared" si="20"/>
        <v>126.75</v>
      </c>
      <c r="H243">
        <f t="shared" si="21"/>
        <v>1521</v>
      </c>
      <c r="I243">
        <v>63.6</v>
      </c>
      <c r="J243">
        <f t="shared" si="22"/>
        <v>23.915094339622641</v>
      </c>
      <c r="K243">
        <f t="shared" si="24"/>
        <v>0</v>
      </c>
    </row>
    <row r="244" spans="1:11" x14ac:dyDescent="0.2">
      <c r="A244" s="1">
        <v>42902.840263773149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492</v>
      </c>
      <c r="G244">
        <f t="shared" si="20"/>
        <v>123</v>
      </c>
      <c r="H244">
        <f t="shared" si="21"/>
        <v>1476</v>
      </c>
      <c r="I244">
        <v>63.5</v>
      </c>
      <c r="J244">
        <f t="shared" si="22"/>
        <v>23.244094488188978</v>
      </c>
      <c r="K244">
        <f t="shared" si="24"/>
        <v>0</v>
      </c>
    </row>
    <row r="245" spans="1:11" x14ac:dyDescent="0.2">
      <c r="A245" s="1">
        <v>42902.843735937502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494</v>
      </c>
      <c r="G245">
        <f t="shared" si="20"/>
        <v>123.5</v>
      </c>
      <c r="H245">
        <f t="shared" si="21"/>
        <v>1482</v>
      </c>
      <c r="I245">
        <v>64.7</v>
      </c>
      <c r="J245">
        <f t="shared" si="22"/>
        <v>22.905718701700152</v>
      </c>
      <c r="K245">
        <f t="shared" si="24"/>
        <v>0</v>
      </c>
    </row>
    <row r="246" spans="1:11" x14ac:dyDescent="0.2">
      <c r="A246" s="1">
        <v>42902.847208101863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481</v>
      </c>
      <c r="G246">
        <f t="shared" si="20"/>
        <v>120.25</v>
      </c>
      <c r="H246">
        <f t="shared" si="21"/>
        <v>1443</v>
      </c>
      <c r="I246">
        <v>64.5</v>
      </c>
      <c r="J246">
        <f t="shared" si="22"/>
        <v>22.372093023255815</v>
      </c>
      <c r="K246">
        <f t="shared" si="24"/>
        <v>0</v>
      </c>
    </row>
    <row r="247" spans="1:11" x14ac:dyDescent="0.2">
      <c r="A247" s="1">
        <v>42902.850680266201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480</v>
      </c>
      <c r="G247">
        <f t="shared" si="20"/>
        <v>120</v>
      </c>
      <c r="H247">
        <f t="shared" si="21"/>
        <v>1440</v>
      </c>
      <c r="I247">
        <v>64.900000000000006</v>
      </c>
      <c r="J247">
        <f t="shared" si="22"/>
        <v>22.187981510015405</v>
      </c>
      <c r="K247">
        <f t="shared" si="24"/>
        <v>0</v>
      </c>
    </row>
    <row r="248" spans="1:11" x14ac:dyDescent="0.2">
      <c r="A248" s="1">
        <v>42902.854152430547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443</v>
      </c>
      <c r="G248">
        <f t="shared" si="20"/>
        <v>110.75</v>
      </c>
      <c r="H248">
        <f t="shared" si="21"/>
        <v>1329</v>
      </c>
      <c r="I248">
        <v>64.900000000000006</v>
      </c>
      <c r="J248">
        <f t="shared" si="22"/>
        <v>20.477657935285052</v>
      </c>
      <c r="K248">
        <f t="shared" si="24"/>
        <v>0</v>
      </c>
    </row>
    <row r="249" spans="1:11" x14ac:dyDescent="0.2">
      <c r="A249" s="1">
        <v>42902.857624594908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467</v>
      </c>
      <c r="G249">
        <f t="shared" si="20"/>
        <v>116.75</v>
      </c>
      <c r="H249">
        <f t="shared" si="21"/>
        <v>1401</v>
      </c>
      <c r="I249">
        <v>64.400000000000006</v>
      </c>
      <c r="J249">
        <f t="shared" si="22"/>
        <v>21.754658385093165</v>
      </c>
      <c r="K249">
        <f t="shared" si="24"/>
        <v>0</v>
      </c>
    </row>
    <row r="250" spans="1:11" x14ac:dyDescent="0.2">
      <c r="A250" s="1">
        <v>42902.861096759261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472</v>
      </c>
      <c r="G250">
        <f t="shared" si="20"/>
        <v>118</v>
      </c>
      <c r="H250">
        <f t="shared" si="21"/>
        <v>1416</v>
      </c>
      <c r="I250">
        <v>64.5</v>
      </c>
      <c r="J250">
        <f t="shared" si="22"/>
        <v>21.953488372093023</v>
      </c>
      <c r="K250">
        <f t="shared" si="24"/>
        <v>0</v>
      </c>
    </row>
    <row r="251" spans="1:11" x14ac:dyDescent="0.2">
      <c r="A251" s="1">
        <v>42902.864568923607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452</v>
      </c>
      <c r="G251">
        <f t="shared" si="20"/>
        <v>113</v>
      </c>
      <c r="H251">
        <f t="shared" si="21"/>
        <v>1356</v>
      </c>
      <c r="I251">
        <v>64.5</v>
      </c>
      <c r="J251">
        <f t="shared" si="22"/>
        <v>21.023255813953487</v>
      </c>
      <c r="K251">
        <f t="shared" si="24"/>
        <v>0</v>
      </c>
    </row>
    <row r="252" spans="1:11" x14ac:dyDescent="0.2">
      <c r="A252" s="1">
        <v>42902.868041087961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444</v>
      </c>
      <c r="G252">
        <f t="shared" si="20"/>
        <v>111</v>
      </c>
      <c r="H252">
        <f t="shared" si="21"/>
        <v>1332</v>
      </c>
      <c r="I252">
        <v>65.099999999999994</v>
      </c>
      <c r="J252">
        <f t="shared" si="22"/>
        <v>20.460829493087559</v>
      </c>
      <c r="K252">
        <f t="shared" si="24"/>
        <v>0</v>
      </c>
    </row>
    <row r="253" spans="1:11" x14ac:dyDescent="0.2">
      <c r="A253" s="1">
        <v>42902.871513252307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414</v>
      </c>
      <c r="G253">
        <f t="shared" si="20"/>
        <v>103.5</v>
      </c>
      <c r="H253">
        <f t="shared" si="21"/>
        <v>1242</v>
      </c>
      <c r="I253">
        <v>65.900000000000006</v>
      </c>
      <c r="J253">
        <f t="shared" si="22"/>
        <v>18.846737481031866</v>
      </c>
      <c r="K253">
        <f t="shared" si="24"/>
        <v>0</v>
      </c>
    </row>
    <row r="254" spans="1:11" x14ac:dyDescent="0.2">
      <c r="A254" s="1">
        <v>42902.874985416667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445</v>
      </c>
      <c r="G254">
        <f t="shared" si="20"/>
        <v>111.25</v>
      </c>
      <c r="H254">
        <f t="shared" si="21"/>
        <v>1335</v>
      </c>
      <c r="I254">
        <v>69.900000000000006</v>
      </c>
      <c r="J254">
        <f t="shared" si="22"/>
        <v>19.098712446351929</v>
      </c>
      <c r="K254">
        <f t="shared" si="24"/>
        <v>0</v>
      </c>
    </row>
    <row r="255" spans="1:11" x14ac:dyDescent="0.2">
      <c r="A255" s="1">
        <v>42902.87845758102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412</v>
      </c>
      <c r="G255">
        <f t="shared" si="20"/>
        <v>103</v>
      </c>
      <c r="H255">
        <f t="shared" si="21"/>
        <v>1236</v>
      </c>
      <c r="I255">
        <v>68.599999999999994</v>
      </c>
      <c r="J255">
        <f t="shared" si="22"/>
        <v>18.017492711370263</v>
      </c>
      <c r="K255">
        <f t="shared" si="24"/>
        <v>0</v>
      </c>
    </row>
    <row r="256" spans="1:11" x14ac:dyDescent="0.2">
      <c r="A256" s="1">
        <v>42902.881929745367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480</v>
      </c>
      <c r="G256">
        <f t="shared" si="20"/>
        <v>120</v>
      </c>
      <c r="H256">
        <f t="shared" si="21"/>
        <v>1440</v>
      </c>
      <c r="I256">
        <v>67.5</v>
      </c>
      <c r="J256">
        <f t="shared" si="22"/>
        <v>21.333333333333332</v>
      </c>
      <c r="K256">
        <f t="shared" si="24"/>
        <v>0</v>
      </c>
    </row>
    <row r="257" spans="1:11" x14ac:dyDescent="0.2">
      <c r="A257" s="1">
        <v>42902.88540190972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482</v>
      </c>
      <c r="G257">
        <f t="shared" si="20"/>
        <v>120.5</v>
      </c>
      <c r="H257">
        <f t="shared" si="21"/>
        <v>1446</v>
      </c>
      <c r="I257">
        <v>66.900000000000006</v>
      </c>
      <c r="J257">
        <f t="shared" si="22"/>
        <v>21.614349775784753</v>
      </c>
      <c r="K257">
        <f t="shared" si="24"/>
        <v>0</v>
      </c>
    </row>
    <row r="258" spans="1:11" x14ac:dyDescent="0.2">
      <c r="A258" s="1">
        <v>42902.888874074073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490</v>
      </c>
      <c r="G258">
        <f t="shared" ref="G258:G321" si="26">F258/4</f>
        <v>122.5</v>
      </c>
      <c r="H258">
        <f t="shared" ref="H258:H321" si="27">G258*12</f>
        <v>1470</v>
      </c>
      <c r="I258">
        <v>65.8</v>
      </c>
      <c r="J258">
        <f t="shared" ref="J258:J321" si="28">H258/I258</f>
        <v>22.340425531914896</v>
      </c>
      <c r="K258">
        <f t="shared" si="24"/>
        <v>0</v>
      </c>
    </row>
    <row r="259" spans="1:11" x14ac:dyDescent="0.2">
      <c r="A259" s="1">
        <v>42902.892346238426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428</v>
      </c>
      <c r="G259">
        <f t="shared" si="26"/>
        <v>107</v>
      </c>
      <c r="H259">
        <f t="shared" si="27"/>
        <v>1284</v>
      </c>
      <c r="I259">
        <v>66.5</v>
      </c>
      <c r="J259">
        <f t="shared" si="28"/>
        <v>19.30827067669173</v>
      </c>
      <c r="K259">
        <f t="shared" si="24"/>
        <v>0</v>
      </c>
    </row>
    <row r="260" spans="1:11" x14ac:dyDescent="0.2">
      <c r="A260" s="1">
        <v>42902.89581840278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410</v>
      </c>
      <c r="G260">
        <f t="shared" si="26"/>
        <v>102.5</v>
      </c>
      <c r="H260">
        <f t="shared" si="27"/>
        <v>1230</v>
      </c>
      <c r="I260">
        <v>67.5</v>
      </c>
      <c r="J260">
        <f t="shared" si="28"/>
        <v>18.222222222222221</v>
      </c>
      <c r="K260">
        <f t="shared" si="24"/>
        <v>0</v>
      </c>
    </row>
    <row r="261" spans="1:11" x14ac:dyDescent="0.2">
      <c r="A261" s="1">
        <v>42902.899290567133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420</v>
      </c>
      <c r="G261">
        <f t="shared" si="26"/>
        <v>105</v>
      </c>
      <c r="H261">
        <f t="shared" si="27"/>
        <v>1260</v>
      </c>
      <c r="I261">
        <v>68.2</v>
      </c>
      <c r="J261">
        <f t="shared" si="28"/>
        <v>18.475073313782989</v>
      </c>
      <c r="K261">
        <f t="shared" si="24"/>
        <v>0</v>
      </c>
    </row>
    <row r="262" spans="1:11" x14ac:dyDescent="0.2">
      <c r="A262" s="1">
        <v>42902.902762731479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389</v>
      </c>
      <c r="G262">
        <f t="shared" si="26"/>
        <v>97.25</v>
      </c>
      <c r="H262">
        <f t="shared" si="27"/>
        <v>1167</v>
      </c>
      <c r="I262">
        <v>68.5</v>
      </c>
      <c r="J262">
        <f t="shared" si="28"/>
        <v>17.036496350364963</v>
      </c>
      <c r="K262">
        <f t="shared" si="24"/>
        <v>0</v>
      </c>
    </row>
    <row r="263" spans="1:11" x14ac:dyDescent="0.2">
      <c r="A263" s="1">
        <v>42902.906234895832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405</v>
      </c>
      <c r="G263">
        <f t="shared" si="26"/>
        <v>101.25</v>
      </c>
      <c r="H263">
        <f t="shared" si="27"/>
        <v>1215</v>
      </c>
      <c r="I263">
        <v>68.2</v>
      </c>
      <c r="J263">
        <f t="shared" si="28"/>
        <v>17.815249266862168</v>
      </c>
      <c r="K263">
        <f t="shared" si="24"/>
        <v>0</v>
      </c>
    </row>
    <row r="264" spans="1:11" x14ac:dyDescent="0.2">
      <c r="A264" s="1">
        <v>42902.909707060193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399</v>
      </c>
      <c r="G264">
        <f t="shared" si="26"/>
        <v>99.75</v>
      </c>
      <c r="H264">
        <f t="shared" si="27"/>
        <v>1197</v>
      </c>
      <c r="I264">
        <v>69.099999999999994</v>
      </c>
      <c r="J264">
        <f t="shared" si="28"/>
        <v>17.322720694645444</v>
      </c>
      <c r="K264">
        <f t="shared" si="24"/>
        <v>0</v>
      </c>
    </row>
    <row r="265" spans="1:11" x14ac:dyDescent="0.2">
      <c r="A265" s="1">
        <v>42902.913179224539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377</v>
      </c>
      <c r="G265">
        <f t="shared" si="26"/>
        <v>94.25</v>
      </c>
      <c r="H265">
        <f t="shared" si="27"/>
        <v>1131</v>
      </c>
      <c r="I265">
        <v>68.7</v>
      </c>
      <c r="J265">
        <f t="shared" si="28"/>
        <v>16.462882096069869</v>
      </c>
      <c r="K265">
        <f t="shared" si="24"/>
        <v>0</v>
      </c>
    </row>
    <row r="266" spans="1:11" x14ac:dyDescent="0.2">
      <c r="A266" s="1">
        <v>42902.916651388892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377</v>
      </c>
      <c r="G266">
        <f t="shared" si="26"/>
        <v>94.25</v>
      </c>
      <c r="H266">
        <f t="shared" si="27"/>
        <v>1131</v>
      </c>
      <c r="I266">
        <v>67.900000000000006</v>
      </c>
      <c r="J266">
        <f t="shared" si="28"/>
        <v>16.65684830633284</v>
      </c>
      <c r="K266">
        <f t="shared" si="24"/>
        <v>0</v>
      </c>
    </row>
    <row r="267" spans="1:11" x14ac:dyDescent="0.2">
      <c r="A267" s="1">
        <v>42902.920123553238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386</v>
      </c>
      <c r="G267">
        <f t="shared" si="26"/>
        <v>96.5</v>
      </c>
      <c r="H267">
        <f t="shared" si="27"/>
        <v>1158</v>
      </c>
      <c r="I267">
        <v>67.400000000000006</v>
      </c>
      <c r="J267">
        <f t="shared" si="28"/>
        <v>17.181008902077149</v>
      </c>
      <c r="K267">
        <f t="shared" ref="K267:K298" si="29">MAX(0,J267-32)</f>
        <v>0</v>
      </c>
    </row>
    <row r="268" spans="1:11" x14ac:dyDescent="0.2">
      <c r="A268" s="1">
        <v>42902.923595717592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393</v>
      </c>
      <c r="G268">
        <f t="shared" si="26"/>
        <v>98.25</v>
      </c>
      <c r="H268">
        <f t="shared" si="27"/>
        <v>1179</v>
      </c>
      <c r="I268">
        <v>67.2</v>
      </c>
      <c r="J268">
        <f t="shared" si="28"/>
        <v>17.544642857142858</v>
      </c>
      <c r="K268">
        <f t="shared" si="29"/>
        <v>0</v>
      </c>
    </row>
    <row r="269" spans="1:11" x14ac:dyDescent="0.2">
      <c r="A269" s="1">
        <v>42902.927067881938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383</v>
      </c>
      <c r="G269">
        <f t="shared" si="26"/>
        <v>95.75</v>
      </c>
      <c r="H269">
        <f t="shared" si="27"/>
        <v>1149</v>
      </c>
      <c r="I269">
        <v>67.2</v>
      </c>
      <c r="J269">
        <f t="shared" si="28"/>
        <v>17.098214285714285</v>
      </c>
      <c r="K269">
        <f t="shared" si="29"/>
        <v>0</v>
      </c>
    </row>
    <row r="270" spans="1:11" x14ac:dyDescent="0.2">
      <c r="A270" s="1">
        <v>42902.930540046298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370</v>
      </c>
      <c r="G270">
        <f t="shared" si="26"/>
        <v>92.5</v>
      </c>
      <c r="H270">
        <f t="shared" si="27"/>
        <v>1110</v>
      </c>
      <c r="I270">
        <v>66.8</v>
      </c>
      <c r="J270">
        <f t="shared" si="28"/>
        <v>16.616766467065869</v>
      </c>
      <c r="K270">
        <f t="shared" si="29"/>
        <v>0</v>
      </c>
    </row>
    <row r="271" spans="1:11" x14ac:dyDescent="0.2">
      <c r="A271" s="1">
        <v>42902.934012210651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372</v>
      </c>
      <c r="G271">
        <f t="shared" si="26"/>
        <v>93</v>
      </c>
      <c r="H271">
        <f t="shared" si="27"/>
        <v>1116</v>
      </c>
      <c r="I271">
        <v>67.099999999999994</v>
      </c>
      <c r="J271">
        <f t="shared" si="28"/>
        <v>16.631892697466469</v>
      </c>
      <c r="K271">
        <f t="shared" si="29"/>
        <v>0</v>
      </c>
    </row>
    <row r="272" spans="1:11" x14ac:dyDescent="0.2">
      <c r="A272" s="1">
        <v>42902.937484374997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327</v>
      </c>
      <c r="G272">
        <f t="shared" si="26"/>
        <v>81.75</v>
      </c>
      <c r="H272">
        <f t="shared" si="27"/>
        <v>981</v>
      </c>
      <c r="I272">
        <v>67.099999999999994</v>
      </c>
      <c r="J272">
        <f t="shared" si="28"/>
        <v>14.619970193740686</v>
      </c>
      <c r="K272">
        <f t="shared" si="29"/>
        <v>0</v>
      </c>
    </row>
    <row r="273" spans="1:11" x14ac:dyDescent="0.2">
      <c r="A273" s="1">
        <v>42902.940956539351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350</v>
      </c>
      <c r="G273">
        <f t="shared" si="26"/>
        <v>87.5</v>
      </c>
      <c r="H273">
        <f t="shared" si="27"/>
        <v>1050</v>
      </c>
      <c r="I273">
        <v>66</v>
      </c>
      <c r="J273">
        <f t="shared" si="28"/>
        <v>15.909090909090908</v>
      </c>
      <c r="K273">
        <f t="shared" si="29"/>
        <v>0</v>
      </c>
    </row>
    <row r="274" spans="1:11" x14ac:dyDescent="0.2">
      <c r="A274" s="1">
        <v>42902.944428703697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324</v>
      </c>
      <c r="G274">
        <f t="shared" si="26"/>
        <v>81</v>
      </c>
      <c r="H274">
        <f t="shared" si="27"/>
        <v>972</v>
      </c>
      <c r="I274">
        <v>67.099999999999994</v>
      </c>
      <c r="J274">
        <f t="shared" si="28"/>
        <v>14.485842026825635</v>
      </c>
      <c r="K274">
        <f t="shared" si="29"/>
        <v>0</v>
      </c>
    </row>
    <row r="275" spans="1:11" x14ac:dyDescent="0.2">
      <c r="A275" s="1">
        <v>42902.947900868057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317</v>
      </c>
      <c r="G275">
        <f t="shared" si="26"/>
        <v>79.25</v>
      </c>
      <c r="H275">
        <f t="shared" si="27"/>
        <v>951</v>
      </c>
      <c r="I275">
        <v>68.099999999999994</v>
      </c>
      <c r="J275">
        <f t="shared" si="28"/>
        <v>13.964757709251103</v>
      </c>
      <c r="K275">
        <f t="shared" si="29"/>
        <v>0</v>
      </c>
    </row>
    <row r="276" spans="1:11" x14ac:dyDescent="0.2">
      <c r="A276" s="1">
        <v>42902.951373032411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311</v>
      </c>
      <c r="G276">
        <f t="shared" si="26"/>
        <v>77.75</v>
      </c>
      <c r="H276">
        <f t="shared" si="27"/>
        <v>933</v>
      </c>
      <c r="I276">
        <v>67.3</v>
      </c>
      <c r="J276">
        <f t="shared" si="28"/>
        <v>13.86329866270431</v>
      </c>
      <c r="K276">
        <f t="shared" si="29"/>
        <v>0</v>
      </c>
    </row>
    <row r="277" spans="1:11" x14ac:dyDescent="0.2">
      <c r="A277" s="1">
        <v>42902.954845196757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292</v>
      </c>
      <c r="G277">
        <f t="shared" si="26"/>
        <v>73</v>
      </c>
      <c r="H277">
        <f t="shared" si="27"/>
        <v>876</v>
      </c>
      <c r="I277">
        <v>67.599999999999994</v>
      </c>
      <c r="J277">
        <f t="shared" si="28"/>
        <v>12.958579881656807</v>
      </c>
      <c r="K277">
        <f t="shared" si="29"/>
        <v>0</v>
      </c>
    </row>
    <row r="278" spans="1:11" x14ac:dyDescent="0.2">
      <c r="A278" s="1">
        <v>42902.95831736111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281</v>
      </c>
      <c r="G278">
        <f t="shared" si="26"/>
        <v>70.25</v>
      </c>
      <c r="H278">
        <f t="shared" si="27"/>
        <v>843</v>
      </c>
      <c r="I278">
        <v>67.3</v>
      </c>
      <c r="J278">
        <f t="shared" si="28"/>
        <v>12.526002971768202</v>
      </c>
      <c r="K278">
        <f t="shared" si="29"/>
        <v>0</v>
      </c>
    </row>
    <row r="279" spans="1:11" x14ac:dyDescent="0.2">
      <c r="A279" s="1">
        <v>42902.961789525463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269</v>
      </c>
      <c r="G279">
        <f t="shared" si="26"/>
        <v>67.25</v>
      </c>
      <c r="H279">
        <f t="shared" si="27"/>
        <v>807</v>
      </c>
      <c r="I279">
        <v>66.599999999999994</v>
      </c>
      <c r="J279">
        <f t="shared" si="28"/>
        <v>12.117117117117118</v>
      </c>
      <c r="K279">
        <f t="shared" si="29"/>
        <v>0</v>
      </c>
    </row>
    <row r="280" spans="1:11" x14ac:dyDescent="0.2">
      <c r="A280" s="1">
        <v>42902.965261689817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299</v>
      </c>
      <c r="G280">
        <f t="shared" si="26"/>
        <v>74.75</v>
      </c>
      <c r="H280">
        <f t="shared" si="27"/>
        <v>897</v>
      </c>
      <c r="I280">
        <v>67.2</v>
      </c>
      <c r="J280">
        <f t="shared" si="28"/>
        <v>13.348214285714285</v>
      </c>
      <c r="K280">
        <f t="shared" si="29"/>
        <v>0</v>
      </c>
    </row>
    <row r="281" spans="1:11" x14ac:dyDescent="0.2">
      <c r="A281" s="1">
        <v>42902.96873385417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269</v>
      </c>
      <c r="G281">
        <f t="shared" si="26"/>
        <v>67.25</v>
      </c>
      <c r="H281">
        <f t="shared" si="27"/>
        <v>807</v>
      </c>
      <c r="I281">
        <v>67.3</v>
      </c>
      <c r="J281">
        <f t="shared" si="28"/>
        <v>11.991084695393759</v>
      </c>
      <c r="K281">
        <f t="shared" si="29"/>
        <v>0</v>
      </c>
    </row>
    <row r="282" spans="1:11" x14ac:dyDescent="0.2">
      <c r="A282" s="1">
        <v>42902.972206018523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265</v>
      </c>
      <c r="G282">
        <f t="shared" si="26"/>
        <v>66.25</v>
      </c>
      <c r="H282">
        <f t="shared" si="27"/>
        <v>795</v>
      </c>
      <c r="I282">
        <v>65.900000000000006</v>
      </c>
      <c r="J282">
        <f t="shared" si="28"/>
        <v>12.063732928679817</v>
      </c>
      <c r="K282">
        <f t="shared" si="29"/>
        <v>0</v>
      </c>
    </row>
    <row r="283" spans="1:11" x14ac:dyDescent="0.2">
      <c r="A283" s="1">
        <v>42902.975678182869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255</v>
      </c>
      <c r="G283">
        <f t="shared" si="26"/>
        <v>63.75</v>
      </c>
      <c r="H283">
        <f t="shared" si="27"/>
        <v>765</v>
      </c>
      <c r="I283">
        <v>66.599999999999994</v>
      </c>
      <c r="J283">
        <f t="shared" si="28"/>
        <v>11.486486486486488</v>
      </c>
      <c r="K283">
        <f t="shared" si="29"/>
        <v>0</v>
      </c>
    </row>
    <row r="284" spans="1:11" x14ac:dyDescent="0.2">
      <c r="A284" s="1">
        <v>42902.979150347222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245</v>
      </c>
      <c r="G284">
        <f t="shared" si="26"/>
        <v>61.25</v>
      </c>
      <c r="H284">
        <f t="shared" si="27"/>
        <v>735</v>
      </c>
      <c r="I284">
        <v>68.400000000000006</v>
      </c>
      <c r="J284">
        <f t="shared" si="28"/>
        <v>10.745614035087719</v>
      </c>
      <c r="K284">
        <f t="shared" si="29"/>
        <v>0</v>
      </c>
    </row>
    <row r="285" spans="1:11" x14ac:dyDescent="0.2">
      <c r="A285" s="1">
        <v>42902.982622511583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242</v>
      </c>
      <c r="G285">
        <f t="shared" si="26"/>
        <v>60.5</v>
      </c>
      <c r="H285">
        <f t="shared" si="27"/>
        <v>726</v>
      </c>
      <c r="I285">
        <v>67.400000000000006</v>
      </c>
      <c r="J285">
        <f t="shared" si="28"/>
        <v>10.771513353115726</v>
      </c>
      <c r="K285">
        <f t="shared" si="29"/>
        <v>0</v>
      </c>
    </row>
    <row r="286" spans="1:11" x14ac:dyDescent="0.2">
      <c r="A286" s="1">
        <v>42902.986094675929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238</v>
      </c>
      <c r="G286">
        <f t="shared" si="26"/>
        <v>59.5</v>
      </c>
      <c r="H286">
        <f t="shared" si="27"/>
        <v>714</v>
      </c>
      <c r="I286">
        <v>67.7</v>
      </c>
      <c r="J286">
        <f t="shared" si="28"/>
        <v>10.546528803545051</v>
      </c>
      <c r="K286">
        <f t="shared" si="29"/>
        <v>0</v>
      </c>
    </row>
    <row r="287" spans="1:11" x14ac:dyDescent="0.2">
      <c r="A287" s="1">
        <v>42902.989566840282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249</v>
      </c>
      <c r="G287">
        <f t="shared" si="26"/>
        <v>62.25</v>
      </c>
      <c r="H287">
        <f t="shared" si="27"/>
        <v>747</v>
      </c>
      <c r="I287">
        <v>67.400000000000006</v>
      </c>
      <c r="J287">
        <f t="shared" si="28"/>
        <v>11.083086053412462</v>
      </c>
      <c r="K287">
        <f t="shared" si="29"/>
        <v>0</v>
      </c>
    </row>
    <row r="288" spans="1:11" x14ac:dyDescent="0.2">
      <c r="A288" s="1">
        <v>42902.993039004628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226</v>
      </c>
      <c r="G288">
        <f t="shared" si="26"/>
        <v>56.5</v>
      </c>
      <c r="H288">
        <f t="shared" si="27"/>
        <v>678</v>
      </c>
      <c r="I288">
        <v>67.3</v>
      </c>
      <c r="J288">
        <f t="shared" si="28"/>
        <v>10.074294205052006</v>
      </c>
      <c r="K288">
        <f t="shared" si="29"/>
        <v>0</v>
      </c>
    </row>
    <row r="289" spans="1:11" x14ac:dyDescent="0.2">
      <c r="A289" s="1">
        <v>42902.996511168982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230</v>
      </c>
      <c r="G289">
        <f t="shared" si="26"/>
        <v>57.5</v>
      </c>
      <c r="H289">
        <f t="shared" si="27"/>
        <v>690</v>
      </c>
      <c r="I289">
        <v>68.2</v>
      </c>
      <c r="J289">
        <f t="shared" si="28"/>
        <v>10.117302052785924</v>
      </c>
      <c r="K289">
        <f t="shared" si="29"/>
        <v>0</v>
      </c>
    </row>
  </sheetData>
  <conditionalFormatting sqref="I1:I1048576">
    <cfRule type="cellIs" dxfId="0" priority="1" operator="lessThan">
      <formula>48.33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2021-12-02T02:55:45Z</dcterms:created>
  <dcterms:modified xsi:type="dcterms:W3CDTF">2025-09-13T00:08:06Z</dcterms:modified>
</cp:coreProperties>
</file>