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0DDA6C0-DF21-D24F-A5BC-C5914BEFA8A1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7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J282" i="1"/>
  <c r="K282" i="1" s="1"/>
  <c r="H282" i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K274" i="1"/>
  <c r="H274" i="1"/>
  <c r="J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J268" i="1"/>
  <c r="K268" i="1" s="1"/>
  <c r="G268" i="1"/>
  <c r="H268" i="1" s="1"/>
  <c r="D268" i="1"/>
  <c r="J267" i="1"/>
  <c r="K267" i="1" s="1"/>
  <c r="H267" i="1"/>
  <c r="G267" i="1"/>
  <c r="D267" i="1"/>
  <c r="K266" i="1"/>
  <c r="H266" i="1"/>
  <c r="J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J260" i="1"/>
  <c r="K260" i="1" s="1"/>
  <c r="G260" i="1"/>
  <c r="H260" i="1" s="1"/>
  <c r="D260" i="1"/>
  <c r="J259" i="1"/>
  <c r="K259" i="1" s="1"/>
  <c r="H259" i="1"/>
  <c r="G259" i="1"/>
  <c r="D259" i="1"/>
  <c r="K258" i="1"/>
  <c r="H258" i="1"/>
  <c r="J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J252" i="1"/>
  <c r="K252" i="1" s="1"/>
  <c r="G252" i="1"/>
  <c r="H252" i="1" s="1"/>
  <c r="D252" i="1"/>
  <c r="J251" i="1"/>
  <c r="K251" i="1" s="1"/>
  <c r="H251" i="1"/>
  <c r="G251" i="1"/>
  <c r="D251" i="1"/>
  <c r="K250" i="1"/>
  <c r="H250" i="1"/>
  <c r="J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J244" i="1"/>
  <c r="K244" i="1" s="1"/>
  <c r="G244" i="1"/>
  <c r="H244" i="1" s="1"/>
  <c r="D244" i="1"/>
  <c r="J243" i="1"/>
  <c r="K243" i="1" s="1"/>
  <c r="H243" i="1"/>
  <c r="G243" i="1"/>
  <c r="D243" i="1"/>
  <c r="K242" i="1"/>
  <c r="H242" i="1"/>
  <c r="J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H207" i="1"/>
  <c r="J207" i="1" s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K200" i="1"/>
  <c r="J200" i="1"/>
  <c r="H200" i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K195" i="1"/>
  <c r="J195" i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H188" i="1"/>
  <c r="J188" i="1" s="1"/>
  <c r="K188" i="1" s="1"/>
  <c r="G188" i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K166" i="1"/>
  <c r="G166" i="1"/>
  <c r="H166" i="1" s="1"/>
  <c r="J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K157" i="1"/>
  <c r="J157" i="1"/>
  <c r="G157" i="1"/>
  <c r="H157" i="1" s="1"/>
  <c r="D157" i="1"/>
  <c r="J156" i="1"/>
  <c r="K156" i="1" s="1"/>
  <c r="G156" i="1"/>
  <c r="H156" i="1" s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K147" i="1"/>
  <c r="J147" i="1"/>
  <c r="H147" i="1"/>
  <c r="G147" i="1"/>
  <c r="D147" i="1"/>
  <c r="G146" i="1"/>
  <c r="H146" i="1" s="1"/>
  <c r="J146" i="1" s="1"/>
  <c r="K146" i="1" s="1"/>
  <c r="D146" i="1"/>
  <c r="H145" i="1"/>
  <c r="J145" i="1" s="1"/>
  <c r="K145" i="1" s="1"/>
  <c r="G145" i="1"/>
  <c r="D145" i="1"/>
  <c r="J144" i="1"/>
  <c r="K144" i="1" s="1"/>
  <c r="H144" i="1"/>
  <c r="G144" i="1"/>
  <c r="D144" i="1"/>
  <c r="M143" i="1"/>
  <c r="H143" i="1"/>
  <c r="G143" i="1"/>
  <c r="D143" i="1"/>
  <c r="H142" i="1"/>
  <c r="J142" i="1" s="1"/>
  <c r="K142" i="1" s="1"/>
  <c r="G142" i="1"/>
  <c r="D142" i="1"/>
  <c r="K141" i="1"/>
  <c r="J141" i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H134" i="1"/>
  <c r="J134" i="1" s="1"/>
  <c r="K134" i="1" s="1"/>
  <c r="G134" i="1"/>
  <c r="D134" i="1"/>
  <c r="K133" i="1"/>
  <c r="J133" i="1"/>
  <c r="H133" i="1"/>
  <c r="G133" i="1"/>
  <c r="D133" i="1"/>
  <c r="K132" i="1"/>
  <c r="J132" i="1"/>
  <c r="G132" i="1"/>
  <c r="H132" i="1" s="1"/>
  <c r="D132" i="1"/>
  <c r="H131" i="1"/>
  <c r="J131" i="1" s="1"/>
  <c r="K131" i="1" s="1"/>
  <c r="G131" i="1"/>
  <c r="D131" i="1"/>
  <c r="J130" i="1"/>
  <c r="K130" i="1" s="1"/>
  <c r="H130" i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J125" i="1"/>
  <c r="K125" i="1" s="1"/>
  <c r="H125" i="1"/>
  <c r="G125" i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J109" i="1"/>
  <c r="K109" i="1" s="1"/>
  <c r="H109" i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K101" i="1"/>
  <c r="J101" i="1"/>
  <c r="H101" i="1"/>
  <c r="G101" i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K95" i="1"/>
  <c r="H95" i="1"/>
  <c r="J95" i="1" s="1"/>
  <c r="G95" i="1"/>
  <c r="D95" i="1"/>
  <c r="G94" i="1"/>
  <c r="H94" i="1" s="1"/>
  <c r="J94" i="1" s="1"/>
  <c r="K94" i="1" s="1"/>
  <c r="D94" i="1"/>
  <c r="J93" i="1"/>
  <c r="K93" i="1" s="1"/>
  <c r="G93" i="1"/>
  <c r="H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H85" i="1"/>
  <c r="G85" i="1"/>
  <c r="D85" i="1"/>
  <c r="H84" i="1"/>
  <c r="J84" i="1" s="1"/>
  <c r="K84" i="1" s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H79" i="1"/>
  <c r="G79" i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H74" i="1"/>
  <c r="J74" i="1" s="1"/>
  <c r="K74" i="1" s="1"/>
  <c r="G74" i="1"/>
  <c r="D74" i="1"/>
  <c r="J73" i="1"/>
  <c r="K73" i="1" s="1"/>
  <c r="G73" i="1"/>
  <c r="H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J69" i="1"/>
  <c r="H69" i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H65" i="1"/>
  <c r="J65" i="1" s="1"/>
  <c r="K65" i="1" s="1"/>
  <c r="G65" i="1"/>
  <c r="D65" i="1"/>
  <c r="K64" i="1"/>
  <c r="J64" i="1"/>
  <c r="G64" i="1"/>
  <c r="H64" i="1" s="1"/>
  <c r="D64" i="1"/>
  <c r="J63" i="1"/>
  <c r="K63" i="1" s="1"/>
  <c r="G63" i="1"/>
  <c r="H63" i="1" s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J59" i="1"/>
  <c r="K59" i="1" s="1"/>
  <c r="G59" i="1"/>
  <c r="H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K46" i="1"/>
  <c r="H46" i="1"/>
  <c r="J46" i="1" s="1"/>
  <c r="G46" i="1"/>
  <c r="D46" i="1"/>
  <c r="G45" i="1"/>
  <c r="H45" i="1" s="1"/>
  <c r="J45" i="1" s="1"/>
  <c r="K45" i="1" s="1"/>
  <c r="D45" i="1"/>
  <c r="K44" i="1"/>
  <c r="H44" i="1"/>
  <c r="J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K40" i="1"/>
  <c r="J40" i="1"/>
  <c r="H40" i="1"/>
  <c r="G40" i="1"/>
  <c r="D40" i="1"/>
  <c r="G39" i="1"/>
  <c r="H39" i="1" s="1"/>
  <c r="J39" i="1" s="1"/>
  <c r="K39" i="1" s="1"/>
  <c r="D39" i="1"/>
  <c r="K38" i="1"/>
  <c r="H38" i="1"/>
  <c r="J38" i="1" s="1"/>
  <c r="G38" i="1"/>
  <c r="D38" i="1"/>
  <c r="G37" i="1"/>
  <c r="H37" i="1" s="1"/>
  <c r="J37" i="1" s="1"/>
  <c r="K37" i="1" s="1"/>
  <c r="D37" i="1"/>
  <c r="K36" i="1"/>
  <c r="H36" i="1"/>
  <c r="J36" i="1" s="1"/>
  <c r="G36" i="1"/>
  <c r="D36" i="1"/>
  <c r="G35" i="1"/>
  <c r="H35" i="1" s="1"/>
  <c r="J35" i="1" s="1"/>
  <c r="K35" i="1" s="1"/>
  <c r="D35" i="1"/>
  <c r="K34" i="1"/>
  <c r="H34" i="1"/>
  <c r="J34" i="1" s="1"/>
  <c r="G34" i="1"/>
  <c r="D34" i="1"/>
  <c r="J33" i="1"/>
  <c r="K33" i="1" s="1"/>
  <c r="G33" i="1"/>
  <c r="H33" i="1" s="1"/>
  <c r="D33" i="1"/>
  <c r="J32" i="1"/>
  <c r="K32" i="1" s="1"/>
  <c r="H32" i="1"/>
  <c r="G32" i="1"/>
  <c r="D32" i="1"/>
  <c r="J31" i="1"/>
  <c r="K31" i="1" s="1"/>
  <c r="G31" i="1"/>
  <c r="H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J27" i="1"/>
  <c r="K27" i="1" s="1"/>
  <c r="G27" i="1"/>
  <c r="H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G7" i="1"/>
  <c r="H7" i="1" s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L143" i="1" l="1"/>
  <c r="J143" i="1"/>
  <c r="K143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<sst xmlns="http://schemas.openxmlformats.org/spreadsheetml/2006/main" count="13" uniqueCount="13">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</sst>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'CA_I405_bottleneck_13.74_0721'!$H$1</c:f>
              <c:strCache>
                <c:ptCount val="1"/>
                <c:pt idx="0">
                  <c:v>Flow per hour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'CA_I405_bottleneck_13.74_0721'!$C$2:$C$289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1.041666666666667E-2</c:v>
                </c:pt>
                <c:pt idx="4">
                  <c:v>1.388888888888889E-2</c:v>
                </c:pt>
                <c:pt idx="5">
                  <c:v>1.7361111111111108E-2</c:v>
                </c:pt>
                <c:pt idx="6">
                  <c:v>2.0833333333333329E-2</c:v>
                </c:pt>
                <c:pt idx="7">
                  <c:v>2.4305555555555559E-2</c:v>
                </c:pt>
                <c:pt idx="8">
                  <c:v>2.777777777777778E-2</c:v>
                </c:pt>
                <c:pt idx="9">
                  <c:v>3.125E-2</c:v>
                </c:pt>
                <c:pt idx="10">
                  <c:v>3.4722222222222217E-2</c:v>
                </c:pt>
                <c:pt idx="11">
                  <c:v>3.8194444444444448E-2</c:v>
                </c:pt>
                <c:pt idx="12">
                  <c:v>4.1666666666666657E-2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5.2083333333333343E-2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6.9444444444444448E-2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8.6805555555555552E-2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0.10069444444444441</c:v>
                </c:pt>
                <c:pt idx="30">
                  <c:v>0.1041666666666667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</c:v>
                </c:pt>
                <c:pt idx="34">
                  <c:v>0.11805555555555559</c:v>
                </c:pt>
                <c:pt idx="35">
                  <c:v>0.1215277777777778</c:v>
                </c:pt>
                <c:pt idx="36">
                  <c:v>0.125</c:v>
                </c:pt>
                <c:pt idx="37">
                  <c:v>0.12847222222222221</c:v>
                </c:pt>
                <c:pt idx="38">
                  <c:v>0.13194444444444439</c:v>
                </c:pt>
                <c:pt idx="39">
                  <c:v>0.13541666666666671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0.14583333333333329</c:v>
                </c:pt>
                <c:pt idx="43">
                  <c:v>0.14930555555555561</c:v>
                </c:pt>
                <c:pt idx="44">
                  <c:v>0.15277777777777779</c:v>
                </c:pt>
                <c:pt idx="45">
                  <c:v>0.15625</c:v>
                </c:pt>
                <c:pt idx="46">
                  <c:v>0.15972222222222221</c:v>
                </c:pt>
                <c:pt idx="47">
                  <c:v>0.16319444444444439</c:v>
                </c:pt>
                <c:pt idx="48">
                  <c:v>0.16666666666666671</c:v>
                </c:pt>
                <c:pt idx="49">
                  <c:v>0.1701388888888889</c:v>
                </c:pt>
                <c:pt idx="50">
                  <c:v>0.1736111111111111</c:v>
                </c:pt>
                <c:pt idx="51">
                  <c:v>0.17708333333333329</c:v>
                </c:pt>
                <c:pt idx="52">
                  <c:v>0.18055555555555561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0.19444444444444439</c:v>
                </c:pt>
                <c:pt idx="57">
                  <c:v>0.19791666666666671</c:v>
                </c:pt>
                <c:pt idx="58">
                  <c:v>0.2013888888888889</c:v>
                </c:pt>
                <c:pt idx="59">
                  <c:v>0.2048611111111111</c:v>
                </c:pt>
                <c:pt idx="60">
                  <c:v>0.20833333333333329</c:v>
                </c:pt>
                <c:pt idx="61">
                  <c:v>0.21180555555555561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0.22569444444444439</c:v>
                </c:pt>
                <c:pt idx="66">
                  <c:v>0.22916666666666671</c:v>
                </c:pt>
                <c:pt idx="67">
                  <c:v>0.2326388888888889</c:v>
                </c:pt>
                <c:pt idx="68">
                  <c:v>0.2361111111111111</c:v>
                </c:pt>
                <c:pt idx="69">
                  <c:v>0.23958333333333329</c:v>
                </c:pt>
                <c:pt idx="70">
                  <c:v>0.24305555555555561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0.25694444444444442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0.27430555555555558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0.28819444444444442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0.30555555555555558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0.31944444444444442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0.34027777777777779</c:v>
                </c:pt>
                <c:pt idx="99">
                  <c:v>0.34375</c:v>
                </c:pt>
                <c:pt idx="100">
                  <c:v>0.34722222222222221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0.37152777777777779</c:v>
                </c:pt>
                <c:pt idx="108">
                  <c:v>0.375</c:v>
                </c:pt>
                <c:pt idx="109">
                  <c:v>0.37847222222222221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0.40277777777777779</c:v>
                </c:pt>
                <c:pt idx="117">
                  <c:v>0.40625</c:v>
                </c:pt>
                <c:pt idx="118">
                  <c:v>0.40972222222222221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0.43402777777777779</c:v>
                </c:pt>
                <c:pt idx="126">
                  <c:v>0.4375</c:v>
                </c:pt>
                <c:pt idx="127">
                  <c:v>0.44097222222222221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0.46527777777777779</c:v>
                </c:pt>
                <c:pt idx="135">
                  <c:v>0.46875</c:v>
                </c:pt>
                <c:pt idx="136">
                  <c:v>0.47222222222222221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0.49652777777777779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0.51388888888888884</c:v>
                </c:pt>
                <c:pt idx="149">
                  <c:v>0.51736111111111116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0.54513888888888884</c:v>
                </c:pt>
                <c:pt idx="158">
                  <c:v>0.54861111111111116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0.57638888888888884</c:v>
                </c:pt>
                <c:pt idx="167">
                  <c:v>0.57986111111111116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0.60763888888888884</c:v>
                </c:pt>
                <c:pt idx="176">
                  <c:v>0.61111111111111116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0.63888888888888884</c:v>
                </c:pt>
                <c:pt idx="185">
                  <c:v>0.64236111111111116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0.68055555555555558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0.69444444444444442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0.71180555555555558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0.72569444444444442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0.74305555555555558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0.75694444444444442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0.77430555555555558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0.78819444444444442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0.80555555555555558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0.81944444444444442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0.83680555555555558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0.85069444444444442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0.86805555555555558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0.88194444444444442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0.89930555555555558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0.91319444444444442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0.93055555555555558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0.94444444444444442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0.96180555555555558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0.97569444444444442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0.99305555555555558</c:v>
                </c:pt>
                <c:pt idx="287">
                  <c:v>0.99652777777777779</c:v>
                </c:pt>
              </c:numCache>
            </c:numRef>
          </c:xVal>
          <c:yVal>
            <c:numRef>
              <c:f>'CA_I405_bottleneck_13.74_0721'!$H$2:$H$289</c:f>
              <c:numCache>
                <c:formatCode>General</c:formatCode>
                <c:ptCount val="288"/>
                <c:pt idx="0">
                  <c:v>651</c:v>
                </c:pt>
                <c:pt idx="1">
                  <c:v>648</c:v>
                </c:pt>
                <c:pt idx="2">
                  <c:v>474</c:v>
                </c:pt>
                <c:pt idx="3">
                  <c:v>537</c:v>
                </c:pt>
                <c:pt idx="4">
                  <c:v>495</c:v>
                </c:pt>
                <c:pt idx="5">
                  <c:v>399</c:v>
                </c:pt>
                <c:pt idx="6">
                  <c:v>408</c:v>
                </c:pt>
                <c:pt idx="7">
                  <c:v>372</c:v>
                </c:pt>
                <c:pt idx="8">
                  <c:v>411</c:v>
                </c:pt>
                <c:pt idx="9">
                  <c:v>393</c:v>
                </c:pt>
                <c:pt idx="10">
                  <c:v>234</c:v>
                </c:pt>
                <c:pt idx="11">
                  <c:v>201</c:v>
                </c:pt>
                <c:pt idx="12">
                  <c:v>276</c:v>
                </c:pt>
                <c:pt idx="13">
                  <c:v>237</c:v>
                </c:pt>
                <c:pt idx="14">
                  <c:v>246</c:v>
                </c:pt>
                <c:pt idx="15">
                  <c:v>303</c:v>
                </c:pt>
                <c:pt idx="16">
                  <c:v>237</c:v>
                </c:pt>
                <c:pt idx="17">
                  <c:v>243</c:v>
                </c:pt>
                <c:pt idx="18">
                  <c:v>219</c:v>
                </c:pt>
                <c:pt idx="19">
                  <c:v>189</c:v>
                </c:pt>
                <c:pt idx="20">
                  <c:v>213</c:v>
                </c:pt>
                <c:pt idx="21">
                  <c:v>195</c:v>
                </c:pt>
                <c:pt idx="22">
                  <c:v>207</c:v>
                </c:pt>
                <c:pt idx="23">
                  <c:v>159</c:v>
                </c:pt>
                <c:pt idx="24">
                  <c:v>198</c:v>
                </c:pt>
                <c:pt idx="25">
                  <c:v>234</c:v>
                </c:pt>
                <c:pt idx="26">
                  <c:v>270</c:v>
                </c:pt>
                <c:pt idx="27">
                  <c:v>234</c:v>
                </c:pt>
                <c:pt idx="28">
                  <c:v>165</c:v>
                </c:pt>
                <c:pt idx="29">
                  <c:v>201</c:v>
                </c:pt>
                <c:pt idx="30">
                  <c:v>150</c:v>
                </c:pt>
                <c:pt idx="31">
                  <c:v>186</c:v>
                </c:pt>
                <c:pt idx="32">
                  <c:v>249</c:v>
                </c:pt>
                <c:pt idx="33">
                  <c:v>147</c:v>
                </c:pt>
                <c:pt idx="34">
                  <c:v>159</c:v>
                </c:pt>
                <c:pt idx="35">
                  <c:v>111</c:v>
                </c:pt>
                <c:pt idx="36">
                  <c:v>117</c:v>
                </c:pt>
                <c:pt idx="37">
                  <c:v>147</c:v>
                </c:pt>
                <c:pt idx="38">
                  <c:v>162</c:v>
                </c:pt>
                <c:pt idx="39">
                  <c:v>129</c:v>
                </c:pt>
                <c:pt idx="40">
                  <c:v>111</c:v>
                </c:pt>
                <c:pt idx="41">
                  <c:v>156</c:v>
                </c:pt>
                <c:pt idx="42">
                  <c:v>177</c:v>
                </c:pt>
                <c:pt idx="43">
                  <c:v>153</c:v>
                </c:pt>
                <c:pt idx="44">
                  <c:v>177</c:v>
                </c:pt>
                <c:pt idx="45">
                  <c:v>144</c:v>
                </c:pt>
                <c:pt idx="46">
                  <c:v>204</c:v>
                </c:pt>
                <c:pt idx="47">
                  <c:v>186</c:v>
                </c:pt>
                <c:pt idx="48">
                  <c:v>198</c:v>
                </c:pt>
                <c:pt idx="49">
                  <c:v>225</c:v>
                </c:pt>
                <c:pt idx="50">
                  <c:v>273</c:v>
                </c:pt>
                <c:pt idx="51">
                  <c:v>294</c:v>
                </c:pt>
                <c:pt idx="52">
                  <c:v>327</c:v>
                </c:pt>
                <c:pt idx="53">
                  <c:v>324</c:v>
                </c:pt>
                <c:pt idx="54">
                  <c:v>342</c:v>
                </c:pt>
                <c:pt idx="55">
                  <c:v>345</c:v>
                </c:pt>
                <c:pt idx="56">
                  <c:v>366</c:v>
                </c:pt>
                <c:pt idx="57">
                  <c:v>396</c:v>
                </c:pt>
                <c:pt idx="58">
                  <c:v>552</c:v>
                </c:pt>
                <c:pt idx="59">
                  <c:v>522</c:v>
                </c:pt>
                <c:pt idx="60">
                  <c:v>564</c:v>
                </c:pt>
                <c:pt idx="61">
                  <c:v>624</c:v>
                </c:pt>
                <c:pt idx="62">
                  <c:v>735</c:v>
                </c:pt>
                <c:pt idx="63">
                  <c:v>744</c:v>
                </c:pt>
                <c:pt idx="64">
                  <c:v>828</c:v>
                </c:pt>
                <c:pt idx="65">
                  <c:v>744</c:v>
                </c:pt>
                <c:pt idx="66">
                  <c:v>852</c:v>
                </c:pt>
                <c:pt idx="67">
                  <c:v>918</c:v>
                </c:pt>
                <c:pt idx="68">
                  <c:v>909</c:v>
                </c:pt>
                <c:pt idx="69">
                  <c:v>996</c:v>
                </c:pt>
                <c:pt idx="70">
                  <c:v>1011</c:v>
                </c:pt>
                <c:pt idx="71">
                  <c:v>825</c:v>
                </c:pt>
                <c:pt idx="72">
                  <c:v>1053</c:v>
                </c:pt>
                <c:pt idx="73">
                  <c:v>966</c:v>
                </c:pt>
                <c:pt idx="74">
                  <c:v>1083</c:v>
                </c:pt>
                <c:pt idx="75">
                  <c:v>1080</c:v>
                </c:pt>
                <c:pt idx="76">
                  <c:v>1257</c:v>
                </c:pt>
                <c:pt idx="77">
                  <c:v>1203</c:v>
                </c:pt>
                <c:pt idx="78">
                  <c:v>1209</c:v>
                </c:pt>
                <c:pt idx="79">
                  <c:v>1317</c:v>
                </c:pt>
                <c:pt idx="80">
                  <c:v>1299</c:v>
                </c:pt>
                <c:pt idx="81">
                  <c:v>1359</c:v>
                </c:pt>
                <c:pt idx="82">
                  <c:v>1281</c:v>
                </c:pt>
                <c:pt idx="83">
                  <c:v>1305</c:v>
                </c:pt>
                <c:pt idx="84">
                  <c:v>1302</c:v>
                </c:pt>
                <c:pt idx="85">
                  <c:v>1260</c:v>
                </c:pt>
                <c:pt idx="86">
                  <c:v>1440</c:v>
                </c:pt>
                <c:pt idx="87">
                  <c:v>1428</c:v>
                </c:pt>
                <c:pt idx="88">
                  <c:v>1434</c:v>
                </c:pt>
                <c:pt idx="89">
                  <c:v>1575</c:v>
                </c:pt>
                <c:pt idx="90">
                  <c:v>1509</c:v>
                </c:pt>
                <c:pt idx="91">
                  <c:v>1563</c:v>
                </c:pt>
                <c:pt idx="92">
                  <c:v>1494</c:v>
                </c:pt>
                <c:pt idx="93">
                  <c:v>1419</c:v>
                </c:pt>
                <c:pt idx="94">
                  <c:v>1509</c:v>
                </c:pt>
                <c:pt idx="95">
                  <c:v>1317</c:v>
                </c:pt>
                <c:pt idx="96">
                  <c:v>1353</c:v>
                </c:pt>
                <c:pt idx="97">
                  <c:v>1371</c:v>
                </c:pt>
                <c:pt idx="98">
                  <c:v>1488</c:v>
                </c:pt>
                <c:pt idx="99">
                  <c:v>1626</c:v>
                </c:pt>
                <c:pt idx="100">
                  <c:v>1539</c:v>
                </c:pt>
                <c:pt idx="101">
                  <c:v>1359</c:v>
                </c:pt>
                <c:pt idx="102">
                  <c:v>1431</c:v>
                </c:pt>
                <c:pt idx="103">
                  <c:v>1389</c:v>
                </c:pt>
                <c:pt idx="104">
                  <c:v>1446</c:v>
                </c:pt>
                <c:pt idx="105">
                  <c:v>1581</c:v>
                </c:pt>
                <c:pt idx="106">
                  <c:v>1362</c:v>
                </c:pt>
                <c:pt idx="107">
                  <c:v>1455</c:v>
                </c:pt>
                <c:pt idx="108">
                  <c:v>1296</c:v>
                </c:pt>
                <c:pt idx="109">
                  <c:v>1377</c:v>
                </c:pt>
                <c:pt idx="110">
                  <c:v>1281</c:v>
                </c:pt>
                <c:pt idx="111">
                  <c:v>1326</c:v>
                </c:pt>
                <c:pt idx="112">
                  <c:v>1407</c:v>
                </c:pt>
                <c:pt idx="113">
                  <c:v>1476</c:v>
                </c:pt>
                <c:pt idx="114">
                  <c:v>1404</c:v>
                </c:pt>
                <c:pt idx="115">
                  <c:v>1566</c:v>
                </c:pt>
                <c:pt idx="116">
                  <c:v>1587</c:v>
                </c:pt>
                <c:pt idx="117">
                  <c:v>1407</c:v>
                </c:pt>
                <c:pt idx="118">
                  <c:v>1542</c:v>
                </c:pt>
                <c:pt idx="119">
                  <c:v>1542</c:v>
                </c:pt>
                <c:pt idx="120">
                  <c:v>1653</c:v>
                </c:pt>
                <c:pt idx="121">
                  <c:v>1497</c:v>
                </c:pt>
                <c:pt idx="122">
                  <c:v>1554</c:v>
                </c:pt>
                <c:pt idx="123">
                  <c:v>1710</c:v>
                </c:pt>
                <c:pt idx="124">
                  <c:v>1608</c:v>
                </c:pt>
                <c:pt idx="125">
                  <c:v>1713</c:v>
                </c:pt>
                <c:pt idx="126">
                  <c:v>1770</c:v>
                </c:pt>
                <c:pt idx="127">
                  <c:v>1725</c:v>
                </c:pt>
                <c:pt idx="128">
                  <c:v>1725</c:v>
                </c:pt>
                <c:pt idx="129">
                  <c:v>1755</c:v>
                </c:pt>
                <c:pt idx="130">
                  <c:v>1815</c:v>
                </c:pt>
                <c:pt idx="131">
                  <c:v>1689</c:v>
                </c:pt>
                <c:pt idx="132">
                  <c:v>1623</c:v>
                </c:pt>
                <c:pt idx="133">
                  <c:v>1599</c:v>
                </c:pt>
                <c:pt idx="134">
                  <c:v>1815</c:v>
                </c:pt>
                <c:pt idx="135">
                  <c:v>1674</c:v>
                </c:pt>
                <c:pt idx="136">
                  <c:v>1722</c:v>
                </c:pt>
                <c:pt idx="137">
                  <c:v>1653</c:v>
                </c:pt>
                <c:pt idx="138">
                  <c:v>1680</c:v>
                </c:pt>
                <c:pt idx="139">
                  <c:v>1659</c:v>
                </c:pt>
                <c:pt idx="140">
                  <c:v>1572</c:v>
                </c:pt>
                <c:pt idx="141">
                  <c:v>894</c:v>
                </c:pt>
                <c:pt idx="142">
                  <c:v>1170</c:v>
                </c:pt>
                <c:pt idx="143">
                  <c:v>1437</c:v>
                </c:pt>
                <c:pt idx="144">
                  <c:v>1749</c:v>
                </c:pt>
                <c:pt idx="145">
                  <c:v>1611</c:v>
                </c:pt>
                <c:pt idx="146">
                  <c:v>1536</c:v>
                </c:pt>
                <c:pt idx="147">
                  <c:v>1509</c:v>
                </c:pt>
                <c:pt idx="148">
                  <c:v>1434</c:v>
                </c:pt>
                <c:pt idx="149">
                  <c:v>1446</c:v>
                </c:pt>
                <c:pt idx="150">
                  <c:v>1539</c:v>
                </c:pt>
                <c:pt idx="151">
                  <c:v>1578</c:v>
                </c:pt>
                <c:pt idx="152">
                  <c:v>1596</c:v>
                </c:pt>
                <c:pt idx="153">
                  <c:v>1326</c:v>
                </c:pt>
                <c:pt idx="154">
                  <c:v>1260</c:v>
                </c:pt>
                <c:pt idx="155">
                  <c:v>1518</c:v>
                </c:pt>
                <c:pt idx="156">
                  <c:v>1671</c:v>
                </c:pt>
                <c:pt idx="157">
                  <c:v>1446</c:v>
                </c:pt>
                <c:pt idx="158">
                  <c:v>1560</c:v>
                </c:pt>
                <c:pt idx="159">
                  <c:v>1506</c:v>
                </c:pt>
                <c:pt idx="160">
                  <c:v>1599</c:v>
                </c:pt>
                <c:pt idx="161">
                  <c:v>1524</c:v>
                </c:pt>
                <c:pt idx="162">
                  <c:v>1590</c:v>
                </c:pt>
                <c:pt idx="163">
                  <c:v>1542</c:v>
                </c:pt>
                <c:pt idx="164">
                  <c:v>1644</c:v>
                </c:pt>
                <c:pt idx="165">
                  <c:v>1572</c:v>
                </c:pt>
                <c:pt idx="166">
                  <c:v>1542</c:v>
                </c:pt>
                <c:pt idx="167">
                  <c:v>1509</c:v>
                </c:pt>
                <c:pt idx="168">
                  <c:v>1560</c:v>
                </c:pt>
                <c:pt idx="169">
                  <c:v>1554</c:v>
                </c:pt>
                <c:pt idx="170">
                  <c:v>1554</c:v>
                </c:pt>
                <c:pt idx="171">
                  <c:v>1371</c:v>
                </c:pt>
                <c:pt idx="172">
                  <c:v>1536</c:v>
                </c:pt>
                <c:pt idx="173">
                  <c:v>1530</c:v>
                </c:pt>
                <c:pt idx="174">
                  <c:v>1524</c:v>
                </c:pt>
                <c:pt idx="175">
                  <c:v>1470</c:v>
                </c:pt>
                <c:pt idx="176">
                  <c:v>1341</c:v>
                </c:pt>
                <c:pt idx="177">
                  <c:v>1506</c:v>
                </c:pt>
                <c:pt idx="178">
                  <c:v>1419</c:v>
                </c:pt>
                <c:pt idx="179">
                  <c:v>1059</c:v>
                </c:pt>
                <c:pt idx="180">
                  <c:v>1203</c:v>
                </c:pt>
                <c:pt idx="181">
                  <c:v>1131</c:v>
                </c:pt>
                <c:pt idx="182">
                  <c:v>972</c:v>
                </c:pt>
                <c:pt idx="183">
                  <c:v>1083</c:v>
                </c:pt>
                <c:pt idx="184">
                  <c:v>1254</c:v>
                </c:pt>
                <c:pt idx="185">
                  <c:v>1065</c:v>
                </c:pt>
                <c:pt idx="186">
                  <c:v>906</c:v>
                </c:pt>
                <c:pt idx="187">
                  <c:v>873</c:v>
                </c:pt>
                <c:pt idx="188">
                  <c:v>1080</c:v>
                </c:pt>
                <c:pt idx="189">
                  <c:v>1209</c:v>
                </c:pt>
                <c:pt idx="190">
                  <c:v>975</c:v>
                </c:pt>
                <c:pt idx="191">
                  <c:v>966</c:v>
                </c:pt>
                <c:pt idx="192">
                  <c:v>1167</c:v>
                </c:pt>
                <c:pt idx="193">
                  <c:v>1041</c:v>
                </c:pt>
                <c:pt idx="194">
                  <c:v>897</c:v>
                </c:pt>
                <c:pt idx="195">
                  <c:v>1026</c:v>
                </c:pt>
                <c:pt idx="196">
                  <c:v>957</c:v>
                </c:pt>
                <c:pt idx="197">
                  <c:v>1026</c:v>
                </c:pt>
                <c:pt idx="198">
                  <c:v>1065</c:v>
                </c:pt>
                <c:pt idx="199">
                  <c:v>903</c:v>
                </c:pt>
                <c:pt idx="200">
                  <c:v>981</c:v>
                </c:pt>
                <c:pt idx="201">
                  <c:v>1092</c:v>
                </c:pt>
                <c:pt idx="202">
                  <c:v>942</c:v>
                </c:pt>
                <c:pt idx="203">
                  <c:v>891</c:v>
                </c:pt>
                <c:pt idx="204">
                  <c:v>1203</c:v>
                </c:pt>
                <c:pt idx="205">
                  <c:v>867</c:v>
                </c:pt>
                <c:pt idx="206">
                  <c:v>1002</c:v>
                </c:pt>
                <c:pt idx="207">
                  <c:v>1008</c:v>
                </c:pt>
                <c:pt idx="208">
                  <c:v>1203</c:v>
                </c:pt>
                <c:pt idx="209">
                  <c:v>840</c:v>
                </c:pt>
                <c:pt idx="210">
                  <c:v>858</c:v>
                </c:pt>
                <c:pt idx="211">
                  <c:v>744</c:v>
                </c:pt>
                <c:pt idx="212">
                  <c:v>957</c:v>
                </c:pt>
                <c:pt idx="213">
                  <c:v>879</c:v>
                </c:pt>
                <c:pt idx="214">
                  <c:v>828</c:v>
                </c:pt>
                <c:pt idx="215">
                  <c:v>1158</c:v>
                </c:pt>
                <c:pt idx="216">
                  <c:v>1314</c:v>
                </c:pt>
                <c:pt idx="217">
                  <c:v>933</c:v>
                </c:pt>
                <c:pt idx="218">
                  <c:v>1005</c:v>
                </c:pt>
                <c:pt idx="219">
                  <c:v>816</c:v>
                </c:pt>
                <c:pt idx="220">
                  <c:v>1005</c:v>
                </c:pt>
                <c:pt idx="221">
                  <c:v>810</c:v>
                </c:pt>
                <c:pt idx="222">
                  <c:v>1227</c:v>
                </c:pt>
                <c:pt idx="223">
                  <c:v>957</c:v>
                </c:pt>
                <c:pt idx="224">
                  <c:v>996</c:v>
                </c:pt>
                <c:pt idx="225">
                  <c:v>1047</c:v>
                </c:pt>
                <c:pt idx="226">
                  <c:v>1200</c:v>
                </c:pt>
                <c:pt idx="227">
                  <c:v>1083</c:v>
                </c:pt>
                <c:pt idx="228">
                  <c:v>1215</c:v>
                </c:pt>
                <c:pt idx="229">
                  <c:v>1224</c:v>
                </c:pt>
                <c:pt idx="230">
                  <c:v>1374</c:v>
                </c:pt>
                <c:pt idx="231">
                  <c:v>1305</c:v>
                </c:pt>
                <c:pt idx="232">
                  <c:v>1263</c:v>
                </c:pt>
                <c:pt idx="233">
                  <c:v>1290</c:v>
                </c:pt>
                <c:pt idx="234">
                  <c:v>1386</c:v>
                </c:pt>
                <c:pt idx="235">
                  <c:v>1374</c:v>
                </c:pt>
                <c:pt idx="236">
                  <c:v>1314</c:v>
                </c:pt>
                <c:pt idx="237">
                  <c:v>1500</c:v>
                </c:pt>
                <c:pt idx="238">
                  <c:v>1563</c:v>
                </c:pt>
                <c:pt idx="239">
                  <c:v>1551</c:v>
                </c:pt>
                <c:pt idx="240">
                  <c:v>1587</c:v>
                </c:pt>
                <c:pt idx="241">
                  <c:v>1542</c:v>
                </c:pt>
                <c:pt idx="242">
                  <c:v>1518</c:v>
                </c:pt>
                <c:pt idx="243">
                  <c:v>1446</c:v>
                </c:pt>
                <c:pt idx="244">
                  <c:v>1506</c:v>
                </c:pt>
                <c:pt idx="245">
                  <c:v>1605</c:v>
                </c:pt>
                <c:pt idx="246">
                  <c:v>1398</c:v>
                </c:pt>
                <c:pt idx="247">
                  <c:v>1551</c:v>
                </c:pt>
                <c:pt idx="248">
                  <c:v>1464</c:v>
                </c:pt>
                <c:pt idx="249">
                  <c:v>1539</c:v>
                </c:pt>
                <c:pt idx="250">
                  <c:v>1512</c:v>
                </c:pt>
                <c:pt idx="251">
                  <c:v>1503</c:v>
                </c:pt>
                <c:pt idx="252">
                  <c:v>1485</c:v>
                </c:pt>
                <c:pt idx="253">
                  <c:v>1338</c:v>
                </c:pt>
                <c:pt idx="254">
                  <c:v>1530</c:v>
                </c:pt>
                <c:pt idx="255">
                  <c:v>1566</c:v>
                </c:pt>
                <c:pt idx="256">
                  <c:v>1602</c:v>
                </c:pt>
                <c:pt idx="257">
                  <c:v>1500</c:v>
                </c:pt>
                <c:pt idx="258">
                  <c:v>1500</c:v>
                </c:pt>
                <c:pt idx="259">
                  <c:v>1329</c:v>
                </c:pt>
                <c:pt idx="260">
                  <c:v>1410</c:v>
                </c:pt>
                <c:pt idx="261">
                  <c:v>1446</c:v>
                </c:pt>
                <c:pt idx="262">
                  <c:v>1332</c:v>
                </c:pt>
                <c:pt idx="263">
                  <c:v>1377</c:v>
                </c:pt>
                <c:pt idx="264">
                  <c:v>1236</c:v>
                </c:pt>
                <c:pt idx="265">
                  <c:v>1317</c:v>
                </c:pt>
                <c:pt idx="266">
                  <c:v>1317</c:v>
                </c:pt>
                <c:pt idx="267">
                  <c:v>1338</c:v>
                </c:pt>
                <c:pt idx="268">
                  <c:v>1158</c:v>
                </c:pt>
                <c:pt idx="269">
                  <c:v>1359</c:v>
                </c:pt>
                <c:pt idx="270">
                  <c:v>1194</c:v>
                </c:pt>
                <c:pt idx="271">
                  <c:v>1272</c:v>
                </c:pt>
                <c:pt idx="272">
                  <c:v>1335</c:v>
                </c:pt>
                <c:pt idx="273">
                  <c:v>1317</c:v>
                </c:pt>
                <c:pt idx="274">
                  <c:v>1137</c:v>
                </c:pt>
                <c:pt idx="275">
                  <c:v>1149</c:v>
                </c:pt>
                <c:pt idx="276">
                  <c:v>1206</c:v>
                </c:pt>
                <c:pt idx="277">
                  <c:v>1098</c:v>
                </c:pt>
                <c:pt idx="278">
                  <c:v>1215</c:v>
                </c:pt>
                <c:pt idx="279">
                  <c:v>1116</c:v>
                </c:pt>
                <c:pt idx="280">
                  <c:v>1128</c:v>
                </c:pt>
                <c:pt idx="281">
                  <c:v>1020</c:v>
                </c:pt>
                <c:pt idx="282">
                  <c:v>1062</c:v>
                </c:pt>
                <c:pt idx="283">
                  <c:v>1113</c:v>
                </c:pt>
                <c:pt idx="284">
                  <c:v>1122</c:v>
                </c:pt>
                <c:pt idx="285">
                  <c:v>957</c:v>
                </c:pt>
                <c:pt idx="286">
                  <c:v>873</c:v>
                </c:pt>
                <c:pt idx="287">
                  <c:v>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4-0A4B-94AF-762DA85A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96760"/>
        <c:axId val="912501800"/>
      </c:scatterChart>
      <c:valAx>
        <c:axId val="9124967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501800"/>
        <c:crosses val="autoZero"/>
        <c:crossBetween val="midCat"/>
      </c:valAx>
      <c:valAx>
        <c:axId val="9125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流量（辆</a:t>
                </a:r>
                <a:r>
                  <a:rPr 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车道</a:t>
                </a:r>
                <a:r>
                  <a:rPr 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小时）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2496760"/>
        <c:crossesAt val="0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5</xdr:row>
      <xdr:rowOff>136525</xdr:rowOff>
    </xdr:from>
    <xdr:to>
      <xdr:col>24</xdr:col>
      <xdr:colOff>622300</xdr:colOff>
      <xdr:row>21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ColWidth="8.83203125" defaultRowHeight="15" x14ac:dyDescent="0.2"/>
  <cols>
    <col min="1" max="1" width="14.6640625" style="10" bestFit="1" customWidth="1"/>
    <col min="4" max="4" width="9.6640625" style="9" bestFit="1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42937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217</v>
      </c>
      <c r="G2">
        <f t="shared" ref="G2:G65" si="1">F2/4</f>
        <v>54.25</v>
      </c>
      <c r="H2">
        <f t="shared" ref="H2:H65" si="2">G2*12</f>
        <v>651</v>
      </c>
      <c r="I2">
        <v>69.599999999999994</v>
      </c>
      <c r="J2">
        <f t="shared" ref="J2:J65" si="3">H2/I2</f>
        <v>9.3534482758620694</v>
      </c>
      <c r="K2">
        <f t="shared" ref="K2:K65" si="4">MAX(0,J2-32)</f>
        <v>0</v>
      </c>
    </row>
    <row r="3" spans="1:11" x14ac:dyDescent="0.2">
      <c r="A3" s="1">
        <v>42937.003472222219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216</v>
      </c>
      <c r="G3">
        <f t="shared" si="1"/>
        <v>54</v>
      </c>
      <c r="H3">
        <f t="shared" si="2"/>
        <v>648</v>
      </c>
      <c r="I3">
        <v>68.2</v>
      </c>
      <c r="J3">
        <f t="shared" si="3"/>
        <v>9.5014662756598245</v>
      </c>
      <c r="K3">
        <f t="shared" si="4"/>
        <v>0</v>
      </c>
    </row>
    <row r="4" spans="1:11" x14ac:dyDescent="0.2">
      <c r="A4" s="1">
        <v>42937.006944328707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158</v>
      </c>
      <c r="G4">
        <f t="shared" si="1"/>
        <v>39.5</v>
      </c>
      <c r="H4">
        <f t="shared" si="2"/>
        <v>474</v>
      </c>
      <c r="I4">
        <v>69.400000000000006</v>
      </c>
      <c r="J4">
        <f t="shared" si="3"/>
        <v>6.8299711815561954</v>
      </c>
      <c r="K4">
        <f t="shared" si="4"/>
        <v>0</v>
      </c>
    </row>
    <row r="5" spans="1:11" x14ac:dyDescent="0.2">
      <c r="A5" s="1">
        <v>42937.010416493053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179</v>
      </c>
      <c r="G5">
        <f t="shared" si="1"/>
        <v>44.75</v>
      </c>
      <c r="H5">
        <f t="shared" si="2"/>
        <v>537</v>
      </c>
      <c r="I5">
        <v>70.2</v>
      </c>
      <c r="J5">
        <f t="shared" si="3"/>
        <v>7.649572649572649</v>
      </c>
      <c r="K5">
        <f t="shared" si="4"/>
        <v>0</v>
      </c>
    </row>
    <row r="6" spans="1:11" x14ac:dyDescent="0.2">
      <c r="A6" s="1">
        <v>42937.013888657413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165</v>
      </c>
      <c r="G6">
        <f t="shared" si="1"/>
        <v>41.25</v>
      </c>
      <c r="H6">
        <f t="shared" si="2"/>
        <v>495</v>
      </c>
      <c r="I6">
        <v>69.2</v>
      </c>
      <c r="J6">
        <f t="shared" si="3"/>
        <v>7.1531791907514446</v>
      </c>
      <c r="K6">
        <f t="shared" si="4"/>
        <v>0</v>
      </c>
    </row>
    <row r="7" spans="1:11" x14ac:dyDescent="0.2">
      <c r="A7" s="1">
        <v>42937.017360821759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133</v>
      </c>
      <c r="G7">
        <f t="shared" si="1"/>
        <v>33.25</v>
      </c>
      <c r="H7">
        <f t="shared" si="2"/>
        <v>399</v>
      </c>
      <c r="I7">
        <v>68.5</v>
      </c>
      <c r="J7">
        <f t="shared" si="3"/>
        <v>5.8248175182481754</v>
      </c>
      <c r="K7">
        <f t="shared" si="4"/>
        <v>0</v>
      </c>
    </row>
    <row r="8" spans="1:11" x14ac:dyDescent="0.2">
      <c r="A8" s="1">
        <v>42937.020832986113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136</v>
      </c>
      <c r="G8">
        <f t="shared" si="1"/>
        <v>34</v>
      </c>
      <c r="H8">
        <f t="shared" si="2"/>
        <v>408</v>
      </c>
      <c r="I8">
        <v>68</v>
      </c>
      <c r="J8">
        <f t="shared" si="3"/>
        <v>6</v>
      </c>
      <c r="K8">
        <f t="shared" si="4"/>
        <v>0</v>
      </c>
    </row>
    <row r="9" spans="1:11" x14ac:dyDescent="0.2">
      <c r="A9" s="1">
        <v>42937.024305150473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124</v>
      </c>
      <c r="G9">
        <f t="shared" si="1"/>
        <v>31</v>
      </c>
      <c r="H9">
        <f t="shared" si="2"/>
        <v>372</v>
      </c>
      <c r="I9">
        <v>68.2</v>
      </c>
      <c r="J9">
        <f t="shared" si="3"/>
        <v>5.4545454545454541</v>
      </c>
      <c r="K9">
        <f t="shared" si="4"/>
        <v>0</v>
      </c>
    </row>
    <row r="10" spans="1:11" x14ac:dyDescent="0.2">
      <c r="A10" s="1">
        <v>42937.027777314812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137</v>
      </c>
      <c r="G10">
        <f t="shared" si="1"/>
        <v>34.25</v>
      </c>
      <c r="H10">
        <f t="shared" si="2"/>
        <v>411</v>
      </c>
      <c r="I10">
        <v>67.7</v>
      </c>
      <c r="J10">
        <f t="shared" si="3"/>
        <v>6.0709010339734117</v>
      </c>
      <c r="K10">
        <f t="shared" si="4"/>
        <v>0</v>
      </c>
    </row>
    <row r="11" spans="1:11" x14ac:dyDescent="0.2">
      <c r="A11" s="1">
        <v>42937.031249479172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131</v>
      </c>
      <c r="G11">
        <f t="shared" si="1"/>
        <v>32.75</v>
      </c>
      <c r="H11">
        <f t="shared" si="2"/>
        <v>393</v>
      </c>
      <c r="I11">
        <v>69.099999999999994</v>
      </c>
      <c r="J11">
        <f t="shared" si="3"/>
        <v>5.6874095513748193</v>
      </c>
      <c r="K11">
        <f t="shared" si="4"/>
        <v>0</v>
      </c>
    </row>
    <row r="12" spans="1:11" x14ac:dyDescent="0.2">
      <c r="A12" s="1">
        <v>42937.034721643518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68.900000000000006</v>
      </c>
      <c r="J12">
        <f t="shared" si="3"/>
        <v>3.3962264150943393</v>
      </c>
      <c r="K12">
        <f t="shared" si="4"/>
        <v>0</v>
      </c>
    </row>
    <row r="13" spans="1:11" x14ac:dyDescent="0.2">
      <c r="A13" s="1">
        <v>42937.038193807872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67</v>
      </c>
      <c r="G13">
        <f t="shared" si="1"/>
        <v>16.75</v>
      </c>
      <c r="H13">
        <f t="shared" si="2"/>
        <v>201</v>
      </c>
      <c r="I13">
        <v>67.8</v>
      </c>
      <c r="J13">
        <f t="shared" si="3"/>
        <v>2.9646017699115044</v>
      </c>
      <c r="K13">
        <f t="shared" si="4"/>
        <v>0</v>
      </c>
    </row>
    <row r="14" spans="1:11" x14ac:dyDescent="0.2">
      <c r="A14" s="1">
        <v>42937.041665972232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92</v>
      </c>
      <c r="G14">
        <f t="shared" si="1"/>
        <v>23</v>
      </c>
      <c r="H14">
        <f t="shared" si="2"/>
        <v>276</v>
      </c>
      <c r="I14">
        <v>67.599999999999994</v>
      </c>
      <c r="J14">
        <f t="shared" si="3"/>
        <v>4.0828402366863905</v>
      </c>
      <c r="K14">
        <f t="shared" si="4"/>
        <v>0</v>
      </c>
    </row>
    <row r="15" spans="1:11" x14ac:dyDescent="0.2">
      <c r="A15" s="1">
        <v>42937.045138136571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79</v>
      </c>
      <c r="G15">
        <f t="shared" si="1"/>
        <v>19.75</v>
      </c>
      <c r="H15">
        <f t="shared" si="2"/>
        <v>237</v>
      </c>
      <c r="I15">
        <v>67.8</v>
      </c>
      <c r="J15">
        <f t="shared" si="3"/>
        <v>3.4955752212389384</v>
      </c>
      <c r="K15">
        <f t="shared" si="4"/>
        <v>0</v>
      </c>
    </row>
    <row r="16" spans="1:11" x14ac:dyDescent="0.2">
      <c r="A16" s="1">
        <v>42937.048610300917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82</v>
      </c>
      <c r="G16">
        <f t="shared" si="1"/>
        <v>20.5</v>
      </c>
      <c r="H16">
        <f t="shared" si="2"/>
        <v>246</v>
      </c>
      <c r="I16">
        <v>67.3</v>
      </c>
      <c r="J16">
        <f t="shared" si="3"/>
        <v>3.6552748885586928</v>
      </c>
      <c r="K16">
        <f t="shared" si="4"/>
        <v>0</v>
      </c>
    </row>
    <row r="17" spans="1:11" x14ac:dyDescent="0.2">
      <c r="A17" s="1">
        <v>42937.052082465278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101</v>
      </c>
      <c r="G17">
        <f t="shared" si="1"/>
        <v>25.25</v>
      </c>
      <c r="H17">
        <f t="shared" si="2"/>
        <v>303</v>
      </c>
      <c r="I17">
        <v>66.900000000000006</v>
      </c>
      <c r="J17">
        <f t="shared" si="3"/>
        <v>4.5291479820627796</v>
      </c>
      <c r="K17">
        <f t="shared" si="4"/>
        <v>0</v>
      </c>
    </row>
    <row r="18" spans="1:11" x14ac:dyDescent="0.2">
      <c r="A18" s="1">
        <v>42937.055554629631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79</v>
      </c>
      <c r="G18">
        <f t="shared" si="1"/>
        <v>19.75</v>
      </c>
      <c r="H18">
        <f t="shared" si="2"/>
        <v>237</v>
      </c>
      <c r="I18">
        <v>68.5</v>
      </c>
      <c r="J18">
        <f t="shared" si="3"/>
        <v>3.4598540145985401</v>
      </c>
      <c r="K18">
        <f t="shared" si="4"/>
        <v>0</v>
      </c>
    </row>
    <row r="19" spans="1:11" x14ac:dyDescent="0.2">
      <c r="A19" s="1">
        <v>42937.059026793977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81</v>
      </c>
      <c r="G19">
        <f t="shared" si="1"/>
        <v>20.25</v>
      </c>
      <c r="H19">
        <f t="shared" si="2"/>
        <v>243</v>
      </c>
      <c r="I19">
        <v>67.5</v>
      </c>
      <c r="J19">
        <f t="shared" si="3"/>
        <v>3.6</v>
      </c>
      <c r="K19">
        <f t="shared" si="4"/>
        <v>0</v>
      </c>
    </row>
    <row r="20" spans="1:11" x14ac:dyDescent="0.2">
      <c r="A20" s="1">
        <v>42937.06249895833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73</v>
      </c>
      <c r="G20">
        <f t="shared" si="1"/>
        <v>18.25</v>
      </c>
      <c r="H20">
        <f t="shared" si="2"/>
        <v>219</v>
      </c>
      <c r="I20">
        <v>67.8</v>
      </c>
      <c r="J20">
        <f t="shared" si="3"/>
        <v>3.2300884955752212</v>
      </c>
      <c r="K20">
        <f t="shared" si="4"/>
        <v>0</v>
      </c>
    </row>
    <row r="21" spans="1:11" x14ac:dyDescent="0.2">
      <c r="A21" s="1">
        <v>42937.065971122684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68.099999999999994</v>
      </c>
      <c r="J21">
        <f t="shared" si="3"/>
        <v>2.7753303964757712</v>
      </c>
      <c r="K21">
        <f t="shared" si="4"/>
        <v>0</v>
      </c>
    </row>
    <row r="22" spans="1:11" x14ac:dyDescent="0.2">
      <c r="A22" s="1">
        <v>42937.069443287037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71</v>
      </c>
      <c r="G22">
        <f t="shared" si="1"/>
        <v>17.75</v>
      </c>
      <c r="H22">
        <f t="shared" si="2"/>
        <v>213</v>
      </c>
      <c r="I22">
        <v>68.5</v>
      </c>
      <c r="J22">
        <f t="shared" si="3"/>
        <v>3.1094890510948905</v>
      </c>
      <c r="K22">
        <f t="shared" si="4"/>
        <v>0</v>
      </c>
    </row>
    <row r="23" spans="1:11" x14ac:dyDescent="0.2">
      <c r="A23" s="1">
        <v>42937.07291545139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65</v>
      </c>
      <c r="G23">
        <f t="shared" si="1"/>
        <v>16.25</v>
      </c>
      <c r="H23">
        <f t="shared" si="2"/>
        <v>195</v>
      </c>
      <c r="I23">
        <v>68.099999999999994</v>
      </c>
      <c r="J23">
        <f t="shared" si="3"/>
        <v>2.8634361233480177</v>
      </c>
      <c r="K23">
        <f t="shared" si="4"/>
        <v>0</v>
      </c>
    </row>
    <row r="24" spans="1:11" x14ac:dyDescent="0.2">
      <c r="A24" s="1">
        <v>42937.076387615743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69</v>
      </c>
      <c r="G24">
        <f t="shared" si="1"/>
        <v>17.25</v>
      </c>
      <c r="H24">
        <f t="shared" si="2"/>
        <v>207</v>
      </c>
      <c r="I24">
        <v>66.7</v>
      </c>
      <c r="J24">
        <f t="shared" si="3"/>
        <v>3.103448275862069</v>
      </c>
      <c r="K24">
        <f t="shared" si="4"/>
        <v>0</v>
      </c>
    </row>
    <row r="25" spans="1:11" x14ac:dyDescent="0.2">
      <c r="A25" s="1">
        <v>42937.079859780089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65.7</v>
      </c>
      <c r="J25">
        <f t="shared" si="3"/>
        <v>2.420091324200913</v>
      </c>
      <c r="K25">
        <f t="shared" si="4"/>
        <v>0</v>
      </c>
    </row>
    <row r="26" spans="1:11" x14ac:dyDescent="0.2">
      <c r="A26" s="1">
        <v>42937.083331944443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66</v>
      </c>
      <c r="G26">
        <f t="shared" si="1"/>
        <v>16.5</v>
      </c>
      <c r="H26">
        <f t="shared" si="2"/>
        <v>198</v>
      </c>
      <c r="I26">
        <v>67</v>
      </c>
      <c r="J26">
        <f t="shared" si="3"/>
        <v>2.955223880597015</v>
      </c>
      <c r="K26">
        <f t="shared" si="4"/>
        <v>0</v>
      </c>
    </row>
    <row r="27" spans="1:11" x14ac:dyDescent="0.2">
      <c r="A27" s="1">
        <v>42937.086804108803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78</v>
      </c>
      <c r="G27">
        <f t="shared" si="1"/>
        <v>19.5</v>
      </c>
      <c r="H27">
        <f t="shared" si="2"/>
        <v>234</v>
      </c>
      <c r="I27">
        <v>67.7</v>
      </c>
      <c r="J27">
        <f t="shared" si="3"/>
        <v>3.4564254062038402</v>
      </c>
      <c r="K27">
        <f t="shared" si="4"/>
        <v>0</v>
      </c>
    </row>
    <row r="28" spans="1:11" x14ac:dyDescent="0.2">
      <c r="A28" s="1">
        <v>42937.090276273149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90</v>
      </c>
      <c r="G28">
        <f t="shared" si="1"/>
        <v>22.5</v>
      </c>
      <c r="H28">
        <f t="shared" si="2"/>
        <v>270</v>
      </c>
      <c r="I28">
        <v>67.5</v>
      </c>
      <c r="J28">
        <f t="shared" si="3"/>
        <v>4</v>
      </c>
      <c r="K28">
        <f t="shared" si="4"/>
        <v>0</v>
      </c>
    </row>
    <row r="29" spans="1:11" x14ac:dyDescent="0.2">
      <c r="A29" s="1">
        <v>42937.093748437503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78</v>
      </c>
      <c r="G29">
        <f t="shared" si="1"/>
        <v>19.5</v>
      </c>
      <c r="H29">
        <f t="shared" si="2"/>
        <v>234</v>
      </c>
      <c r="I29">
        <v>67.8</v>
      </c>
      <c r="J29">
        <f t="shared" si="3"/>
        <v>3.4513274336283186</v>
      </c>
      <c r="K29">
        <f t="shared" si="4"/>
        <v>0</v>
      </c>
    </row>
    <row r="30" spans="1:11" x14ac:dyDescent="0.2">
      <c r="A30" s="1">
        <v>42937.097220601849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66.5</v>
      </c>
      <c r="J30">
        <f t="shared" si="3"/>
        <v>2.481203007518797</v>
      </c>
      <c r="K30">
        <f t="shared" si="4"/>
        <v>0</v>
      </c>
    </row>
    <row r="31" spans="1:11" x14ac:dyDescent="0.2">
      <c r="A31" s="1">
        <v>42937.100692766202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67</v>
      </c>
      <c r="G31">
        <f t="shared" si="1"/>
        <v>16.75</v>
      </c>
      <c r="H31">
        <f t="shared" si="2"/>
        <v>201</v>
      </c>
      <c r="I31">
        <v>66.900000000000006</v>
      </c>
      <c r="J31">
        <f t="shared" si="3"/>
        <v>3.0044843049327352</v>
      </c>
      <c r="K31">
        <f t="shared" si="4"/>
        <v>0</v>
      </c>
    </row>
    <row r="32" spans="1:11" x14ac:dyDescent="0.2">
      <c r="A32" s="1">
        <v>42937.104164930563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50</v>
      </c>
      <c r="G32">
        <f t="shared" si="1"/>
        <v>12.5</v>
      </c>
      <c r="H32">
        <f t="shared" si="2"/>
        <v>150</v>
      </c>
      <c r="I32">
        <v>68.2</v>
      </c>
      <c r="J32">
        <f t="shared" si="3"/>
        <v>2.1994134897360702</v>
      </c>
      <c r="K32">
        <f t="shared" si="4"/>
        <v>0</v>
      </c>
    </row>
    <row r="33" spans="1:11" x14ac:dyDescent="0.2">
      <c r="A33" s="1">
        <v>42937.107637094909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62</v>
      </c>
      <c r="G33">
        <f t="shared" si="1"/>
        <v>15.5</v>
      </c>
      <c r="H33">
        <f t="shared" si="2"/>
        <v>186</v>
      </c>
      <c r="I33">
        <v>67.8</v>
      </c>
      <c r="J33">
        <f t="shared" si="3"/>
        <v>2.7433628318584073</v>
      </c>
      <c r="K33">
        <f t="shared" si="4"/>
        <v>0</v>
      </c>
    </row>
    <row r="34" spans="1:11" x14ac:dyDescent="0.2">
      <c r="A34" s="1">
        <v>42937.111109259262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83</v>
      </c>
      <c r="G34">
        <f t="shared" si="1"/>
        <v>20.75</v>
      </c>
      <c r="H34">
        <f t="shared" si="2"/>
        <v>249</v>
      </c>
      <c r="I34">
        <v>68.400000000000006</v>
      </c>
      <c r="J34">
        <f t="shared" si="3"/>
        <v>3.640350877192982</v>
      </c>
      <c r="K34">
        <f t="shared" si="4"/>
        <v>0</v>
      </c>
    </row>
    <row r="35" spans="1:11" x14ac:dyDescent="0.2">
      <c r="A35" s="1">
        <v>42937.114581423608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68</v>
      </c>
      <c r="J35">
        <f t="shared" si="3"/>
        <v>2.1617647058823528</v>
      </c>
      <c r="K35">
        <f t="shared" si="4"/>
        <v>0</v>
      </c>
    </row>
    <row r="36" spans="1:11" x14ac:dyDescent="0.2">
      <c r="A36" s="1">
        <v>42937.118053587961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53</v>
      </c>
      <c r="G36">
        <f t="shared" si="1"/>
        <v>13.25</v>
      </c>
      <c r="H36">
        <f t="shared" si="2"/>
        <v>159</v>
      </c>
      <c r="I36">
        <v>68.099999999999994</v>
      </c>
      <c r="J36">
        <f t="shared" si="3"/>
        <v>2.3348017621145378</v>
      </c>
      <c r="K36">
        <f t="shared" si="4"/>
        <v>0</v>
      </c>
    </row>
    <row r="37" spans="1:11" x14ac:dyDescent="0.2">
      <c r="A37" s="1">
        <v>42937.121525752307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37</v>
      </c>
      <c r="G37">
        <f t="shared" si="1"/>
        <v>9.25</v>
      </c>
      <c r="H37">
        <f t="shared" si="2"/>
        <v>111</v>
      </c>
      <c r="I37">
        <v>67.400000000000006</v>
      </c>
      <c r="J37">
        <f t="shared" si="3"/>
        <v>1.6468842729970326</v>
      </c>
      <c r="K37">
        <f t="shared" si="4"/>
        <v>0</v>
      </c>
    </row>
    <row r="38" spans="1:11" x14ac:dyDescent="0.2">
      <c r="A38" s="1">
        <v>42937.124997916668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68.400000000000006</v>
      </c>
      <c r="J38">
        <f t="shared" si="3"/>
        <v>1.7105263157894735</v>
      </c>
      <c r="K38">
        <f t="shared" si="4"/>
        <v>0</v>
      </c>
    </row>
    <row r="39" spans="1:11" x14ac:dyDescent="0.2">
      <c r="A39" s="1">
        <v>42937.128470081021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68.400000000000006</v>
      </c>
      <c r="J39">
        <f t="shared" si="3"/>
        <v>2.1491228070175437</v>
      </c>
      <c r="K39">
        <f t="shared" si="4"/>
        <v>0</v>
      </c>
    </row>
    <row r="40" spans="1:11" x14ac:dyDescent="0.2">
      <c r="A40" s="1">
        <v>42937.131942245367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65.8</v>
      </c>
      <c r="J40">
        <f t="shared" si="3"/>
        <v>2.4620060790273559</v>
      </c>
      <c r="K40">
        <f t="shared" si="4"/>
        <v>0</v>
      </c>
    </row>
    <row r="41" spans="1:11" x14ac:dyDescent="0.2">
      <c r="A41" s="1">
        <v>42937.13541440972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67</v>
      </c>
      <c r="J41">
        <f t="shared" si="3"/>
        <v>1.9253731343283582</v>
      </c>
      <c r="K41">
        <f t="shared" si="4"/>
        <v>0</v>
      </c>
    </row>
    <row r="42" spans="1:11" x14ac:dyDescent="0.2">
      <c r="A42" s="1">
        <v>42937.138886574066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37</v>
      </c>
      <c r="G42">
        <f t="shared" si="1"/>
        <v>9.25</v>
      </c>
      <c r="H42">
        <f t="shared" si="2"/>
        <v>111</v>
      </c>
      <c r="I42">
        <v>68.599999999999994</v>
      </c>
      <c r="J42">
        <f t="shared" si="3"/>
        <v>1.6180758017492713</v>
      </c>
      <c r="K42">
        <f t="shared" si="4"/>
        <v>0</v>
      </c>
    </row>
    <row r="43" spans="1:11" x14ac:dyDescent="0.2">
      <c r="A43" s="1">
        <v>42937.142358738427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52</v>
      </c>
      <c r="G43">
        <f t="shared" si="1"/>
        <v>13</v>
      </c>
      <c r="H43">
        <f t="shared" si="2"/>
        <v>156</v>
      </c>
      <c r="I43">
        <v>67.8</v>
      </c>
      <c r="J43">
        <f t="shared" si="3"/>
        <v>2.3008849557522124</v>
      </c>
      <c r="K43">
        <f t="shared" si="4"/>
        <v>0</v>
      </c>
    </row>
    <row r="44" spans="1:11" x14ac:dyDescent="0.2">
      <c r="A44" s="1">
        <v>42937.14583090278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59</v>
      </c>
      <c r="G44">
        <f t="shared" si="1"/>
        <v>14.75</v>
      </c>
      <c r="H44">
        <f t="shared" si="2"/>
        <v>177</v>
      </c>
      <c r="I44">
        <v>68.2</v>
      </c>
      <c r="J44">
        <f t="shared" si="3"/>
        <v>2.595307917888563</v>
      </c>
      <c r="K44">
        <f t="shared" si="4"/>
        <v>0</v>
      </c>
    </row>
    <row r="45" spans="1:11" x14ac:dyDescent="0.2">
      <c r="A45" s="1">
        <v>42937.149303067134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67.900000000000006</v>
      </c>
      <c r="J45">
        <f t="shared" si="3"/>
        <v>2.2533136966126657</v>
      </c>
      <c r="K45">
        <f t="shared" si="4"/>
        <v>0</v>
      </c>
    </row>
    <row r="46" spans="1:11" x14ac:dyDescent="0.2">
      <c r="A46" s="1">
        <v>42937.15277523148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68.3</v>
      </c>
      <c r="J46">
        <f t="shared" si="3"/>
        <v>2.5915080527086385</v>
      </c>
      <c r="K46">
        <f t="shared" si="4"/>
        <v>0</v>
      </c>
    </row>
    <row r="47" spans="1:11" x14ac:dyDescent="0.2">
      <c r="A47" s="1">
        <v>42937.156247395833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48</v>
      </c>
      <c r="G47">
        <f t="shared" si="1"/>
        <v>12</v>
      </c>
      <c r="H47">
        <f t="shared" si="2"/>
        <v>144</v>
      </c>
      <c r="I47">
        <v>68.5</v>
      </c>
      <c r="J47">
        <f t="shared" si="3"/>
        <v>2.1021897810218979</v>
      </c>
      <c r="K47">
        <f t="shared" si="4"/>
        <v>0</v>
      </c>
    </row>
    <row r="48" spans="1:11" x14ac:dyDescent="0.2">
      <c r="A48" s="1">
        <v>42937.159719560193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68</v>
      </c>
      <c r="G48">
        <f t="shared" si="1"/>
        <v>17</v>
      </c>
      <c r="H48">
        <f t="shared" si="2"/>
        <v>204</v>
      </c>
      <c r="I48">
        <v>67.099999999999994</v>
      </c>
      <c r="J48">
        <f t="shared" si="3"/>
        <v>3.0402384500745159</v>
      </c>
      <c r="K48">
        <f t="shared" si="4"/>
        <v>0</v>
      </c>
    </row>
    <row r="49" spans="1:11" x14ac:dyDescent="0.2">
      <c r="A49" s="1">
        <v>42937.16319172454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62</v>
      </c>
      <c r="G49">
        <f t="shared" si="1"/>
        <v>15.5</v>
      </c>
      <c r="H49">
        <f t="shared" si="2"/>
        <v>186</v>
      </c>
      <c r="I49">
        <v>68.599999999999994</v>
      </c>
      <c r="J49">
        <f t="shared" si="3"/>
        <v>2.7113702623906706</v>
      </c>
      <c r="K49">
        <f t="shared" si="4"/>
        <v>0</v>
      </c>
    </row>
    <row r="50" spans="1:11" x14ac:dyDescent="0.2">
      <c r="A50" s="1">
        <v>42937.166663888893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66.7</v>
      </c>
      <c r="J50">
        <f t="shared" si="3"/>
        <v>2.9685157421289352</v>
      </c>
      <c r="K50">
        <f t="shared" si="4"/>
        <v>0</v>
      </c>
    </row>
    <row r="51" spans="1:11" x14ac:dyDescent="0.2">
      <c r="A51" s="1">
        <v>42937.170136053239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68.5</v>
      </c>
      <c r="J51">
        <f t="shared" si="3"/>
        <v>3.2846715328467155</v>
      </c>
      <c r="K51">
        <f t="shared" si="4"/>
        <v>0</v>
      </c>
    </row>
    <row r="52" spans="1:11" x14ac:dyDescent="0.2">
      <c r="A52" s="1">
        <v>42937.173608217592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68.8</v>
      </c>
      <c r="J52">
        <f t="shared" si="3"/>
        <v>3.9680232558139537</v>
      </c>
      <c r="K52">
        <f t="shared" si="4"/>
        <v>0</v>
      </c>
    </row>
    <row r="53" spans="1:11" x14ac:dyDescent="0.2">
      <c r="A53" s="1">
        <v>42937.177080381953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98</v>
      </c>
      <c r="G53">
        <f t="shared" si="1"/>
        <v>24.5</v>
      </c>
      <c r="H53">
        <f t="shared" si="2"/>
        <v>294</v>
      </c>
      <c r="I53">
        <v>67.7</v>
      </c>
      <c r="J53">
        <f t="shared" si="3"/>
        <v>4.3426883308714919</v>
      </c>
      <c r="K53">
        <f t="shared" si="4"/>
        <v>0</v>
      </c>
    </row>
    <row r="54" spans="1:11" x14ac:dyDescent="0.2">
      <c r="A54" s="1">
        <v>42937.180552546299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109</v>
      </c>
      <c r="G54">
        <f t="shared" si="1"/>
        <v>27.25</v>
      </c>
      <c r="H54">
        <f t="shared" si="2"/>
        <v>327</v>
      </c>
      <c r="I54">
        <v>69.2</v>
      </c>
      <c r="J54">
        <f t="shared" si="3"/>
        <v>4.7254335260115603</v>
      </c>
      <c r="K54">
        <f t="shared" si="4"/>
        <v>0</v>
      </c>
    </row>
    <row r="55" spans="1:11" x14ac:dyDescent="0.2">
      <c r="A55" s="1">
        <v>42937.184024710637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67.3</v>
      </c>
      <c r="J55">
        <f t="shared" si="3"/>
        <v>4.8142644873699849</v>
      </c>
      <c r="K55">
        <f t="shared" si="4"/>
        <v>0</v>
      </c>
    </row>
    <row r="56" spans="1:11" x14ac:dyDescent="0.2">
      <c r="A56" s="1">
        <v>42937.187496874998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114</v>
      </c>
      <c r="G56">
        <f t="shared" si="1"/>
        <v>28.5</v>
      </c>
      <c r="H56">
        <f t="shared" si="2"/>
        <v>342</v>
      </c>
      <c r="I56">
        <v>68.099999999999994</v>
      </c>
      <c r="J56">
        <f t="shared" si="3"/>
        <v>5.0220264317180625</v>
      </c>
      <c r="K56">
        <f t="shared" si="4"/>
        <v>0</v>
      </c>
    </row>
    <row r="57" spans="1:11" x14ac:dyDescent="0.2">
      <c r="A57" s="1">
        <v>42937.190969039351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115</v>
      </c>
      <c r="G57">
        <f t="shared" si="1"/>
        <v>28.75</v>
      </c>
      <c r="H57">
        <f t="shared" si="2"/>
        <v>345</v>
      </c>
      <c r="I57">
        <v>67.400000000000006</v>
      </c>
      <c r="J57">
        <f t="shared" si="3"/>
        <v>5.1186943620178038</v>
      </c>
      <c r="K57">
        <f t="shared" si="4"/>
        <v>0</v>
      </c>
    </row>
    <row r="58" spans="1:11" x14ac:dyDescent="0.2">
      <c r="A58" s="1">
        <v>42937.194441203697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122</v>
      </c>
      <c r="G58">
        <f t="shared" si="1"/>
        <v>30.5</v>
      </c>
      <c r="H58">
        <f t="shared" si="2"/>
        <v>366</v>
      </c>
      <c r="I58">
        <v>67.7</v>
      </c>
      <c r="J58">
        <f t="shared" si="3"/>
        <v>5.4062038404726733</v>
      </c>
      <c r="K58">
        <f t="shared" si="4"/>
        <v>0</v>
      </c>
    </row>
    <row r="59" spans="1:11" x14ac:dyDescent="0.2">
      <c r="A59" s="1">
        <v>42937.197913368058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132</v>
      </c>
      <c r="G59">
        <f t="shared" si="1"/>
        <v>33</v>
      </c>
      <c r="H59">
        <f t="shared" si="2"/>
        <v>396</v>
      </c>
      <c r="I59">
        <v>69.599999999999994</v>
      </c>
      <c r="J59">
        <f t="shared" si="3"/>
        <v>5.6896551724137936</v>
      </c>
      <c r="K59">
        <f t="shared" si="4"/>
        <v>0</v>
      </c>
    </row>
    <row r="60" spans="1:11" x14ac:dyDescent="0.2">
      <c r="A60" s="1">
        <v>42937.201385532397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184</v>
      </c>
      <c r="G60">
        <f t="shared" si="1"/>
        <v>46</v>
      </c>
      <c r="H60">
        <f t="shared" si="2"/>
        <v>552</v>
      </c>
      <c r="I60">
        <v>69</v>
      </c>
      <c r="J60">
        <f t="shared" si="3"/>
        <v>8</v>
      </c>
      <c r="K60">
        <f t="shared" si="4"/>
        <v>0</v>
      </c>
    </row>
    <row r="61" spans="1:11" x14ac:dyDescent="0.2">
      <c r="A61" s="1">
        <v>42937.204857696757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174</v>
      </c>
      <c r="G61">
        <f t="shared" si="1"/>
        <v>43.5</v>
      </c>
      <c r="H61">
        <f t="shared" si="2"/>
        <v>522</v>
      </c>
      <c r="I61">
        <v>70.900000000000006</v>
      </c>
      <c r="J61">
        <f t="shared" si="3"/>
        <v>7.3624823695345549</v>
      </c>
      <c r="K61">
        <f t="shared" si="4"/>
        <v>0</v>
      </c>
    </row>
    <row r="62" spans="1:11" x14ac:dyDescent="0.2">
      <c r="A62" s="1">
        <v>42937.208329861111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188</v>
      </c>
      <c r="G62">
        <f t="shared" si="1"/>
        <v>47</v>
      </c>
      <c r="H62">
        <f t="shared" si="2"/>
        <v>564</v>
      </c>
      <c r="I62">
        <v>71.099999999999994</v>
      </c>
      <c r="J62">
        <f t="shared" si="3"/>
        <v>7.9324894514767941</v>
      </c>
      <c r="K62">
        <f t="shared" si="4"/>
        <v>0</v>
      </c>
    </row>
    <row r="63" spans="1:11" x14ac:dyDescent="0.2">
      <c r="A63" s="1">
        <v>42937.211802025457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208</v>
      </c>
      <c r="G63">
        <f t="shared" si="1"/>
        <v>52</v>
      </c>
      <c r="H63">
        <f t="shared" si="2"/>
        <v>624</v>
      </c>
      <c r="I63">
        <v>71.8</v>
      </c>
      <c r="J63">
        <f t="shared" si="3"/>
        <v>8.6908077994428972</v>
      </c>
      <c r="K63">
        <f t="shared" si="4"/>
        <v>0</v>
      </c>
    </row>
    <row r="64" spans="1:11" x14ac:dyDescent="0.2">
      <c r="A64" s="1">
        <v>42937.215274189817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245</v>
      </c>
      <c r="G64">
        <f t="shared" si="1"/>
        <v>61.25</v>
      </c>
      <c r="H64">
        <f t="shared" si="2"/>
        <v>735</v>
      </c>
      <c r="I64">
        <v>69.5</v>
      </c>
      <c r="J64">
        <f t="shared" si="3"/>
        <v>10.575539568345324</v>
      </c>
      <c r="K64">
        <f t="shared" si="4"/>
        <v>0</v>
      </c>
    </row>
    <row r="65" spans="1:11" x14ac:dyDescent="0.2">
      <c r="A65" s="1">
        <v>42937.218746354163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248</v>
      </c>
      <c r="G65">
        <f t="shared" si="1"/>
        <v>62</v>
      </c>
      <c r="H65">
        <f t="shared" si="2"/>
        <v>744</v>
      </c>
      <c r="I65">
        <v>69.900000000000006</v>
      </c>
      <c r="J65">
        <f t="shared" si="3"/>
        <v>10.643776824034333</v>
      </c>
      <c r="K65">
        <f t="shared" si="4"/>
        <v>0</v>
      </c>
    </row>
    <row r="66" spans="1:11" x14ac:dyDescent="0.2">
      <c r="A66" s="1">
        <v>42937.222218518516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276</v>
      </c>
      <c r="G66">
        <f t="shared" ref="G66:G129" si="6">F66/4</f>
        <v>69</v>
      </c>
      <c r="H66">
        <f t="shared" ref="H66:H129" si="7">G66*12</f>
        <v>828</v>
      </c>
      <c r="I66">
        <v>70.400000000000006</v>
      </c>
      <c r="J66">
        <f t="shared" ref="J66:J129" si="8">H66/I66</f>
        <v>11.761363636363635</v>
      </c>
      <c r="K66">
        <f t="shared" ref="K66:K129" si="9">MAX(0,J66-32)</f>
        <v>0</v>
      </c>
    </row>
    <row r="67" spans="1:11" x14ac:dyDescent="0.2">
      <c r="A67" s="1">
        <v>42937.22569068287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248</v>
      </c>
      <c r="G67">
        <f t="shared" si="6"/>
        <v>62</v>
      </c>
      <c r="H67">
        <f t="shared" si="7"/>
        <v>744</v>
      </c>
      <c r="I67">
        <v>69.099999999999994</v>
      </c>
      <c r="J67">
        <f t="shared" si="8"/>
        <v>10.76700434153401</v>
      </c>
      <c r="K67">
        <f t="shared" si="9"/>
        <v>0</v>
      </c>
    </row>
    <row r="68" spans="1:11" x14ac:dyDescent="0.2">
      <c r="A68" s="1">
        <v>42937.229162847223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284</v>
      </c>
      <c r="G68">
        <f t="shared" si="6"/>
        <v>71</v>
      </c>
      <c r="H68">
        <f t="shared" si="7"/>
        <v>852</v>
      </c>
      <c r="I68">
        <v>70.3</v>
      </c>
      <c r="J68">
        <f t="shared" si="8"/>
        <v>12.119487908961593</v>
      </c>
      <c r="K68">
        <f t="shared" si="9"/>
        <v>0</v>
      </c>
    </row>
    <row r="69" spans="1:11" x14ac:dyDescent="0.2">
      <c r="A69" s="1">
        <v>42937.232635011584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306</v>
      </c>
      <c r="G69">
        <f t="shared" si="6"/>
        <v>76.5</v>
      </c>
      <c r="H69">
        <f t="shared" si="7"/>
        <v>918</v>
      </c>
      <c r="I69">
        <v>70.2</v>
      </c>
      <c r="J69">
        <f t="shared" si="8"/>
        <v>13.076923076923077</v>
      </c>
      <c r="K69">
        <f t="shared" si="9"/>
        <v>0</v>
      </c>
    </row>
    <row r="70" spans="1:11" x14ac:dyDescent="0.2">
      <c r="A70" s="1">
        <v>42937.236107175922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303</v>
      </c>
      <c r="G70">
        <f t="shared" si="6"/>
        <v>75.75</v>
      </c>
      <c r="H70">
        <f t="shared" si="7"/>
        <v>909</v>
      </c>
      <c r="I70">
        <v>68.7</v>
      </c>
      <c r="J70">
        <f t="shared" si="8"/>
        <v>13.231441048034934</v>
      </c>
      <c r="K70">
        <f t="shared" si="9"/>
        <v>0</v>
      </c>
    </row>
    <row r="71" spans="1:11" x14ac:dyDescent="0.2">
      <c r="A71" s="1">
        <v>42937.239579340283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332</v>
      </c>
      <c r="G71">
        <f t="shared" si="6"/>
        <v>83</v>
      </c>
      <c r="H71">
        <f t="shared" si="7"/>
        <v>996</v>
      </c>
      <c r="I71">
        <v>69.3</v>
      </c>
      <c r="J71">
        <f t="shared" si="8"/>
        <v>14.372294372294373</v>
      </c>
      <c r="K71">
        <f t="shared" si="9"/>
        <v>0</v>
      </c>
    </row>
    <row r="72" spans="1:11" x14ac:dyDescent="0.2">
      <c r="A72" s="1">
        <v>42937.243051504629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337</v>
      </c>
      <c r="G72">
        <f t="shared" si="6"/>
        <v>84.25</v>
      </c>
      <c r="H72">
        <f t="shared" si="7"/>
        <v>1011</v>
      </c>
      <c r="I72">
        <v>68.5</v>
      </c>
      <c r="J72">
        <f t="shared" si="8"/>
        <v>14.759124087591241</v>
      </c>
      <c r="K72">
        <f t="shared" si="9"/>
        <v>0</v>
      </c>
    </row>
    <row r="73" spans="1:11" x14ac:dyDescent="0.2">
      <c r="A73" s="1">
        <v>42937.246523668982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275</v>
      </c>
      <c r="G73">
        <f t="shared" si="6"/>
        <v>68.75</v>
      </c>
      <c r="H73">
        <f t="shared" si="7"/>
        <v>825</v>
      </c>
      <c r="I73">
        <v>67.599999999999994</v>
      </c>
      <c r="J73">
        <f t="shared" si="8"/>
        <v>12.204142011834321</v>
      </c>
      <c r="K73">
        <f t="shared" si="9"/>
        <v>0</v>
      </c>
    </row>
    <row r="74" spans="1:11" x14ac:dyDescent="0.2">
      <c r="A74" s="1">
        <v>42937.249995833343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351</v>
      </c>
      <c r="G74">
        <f t="shared" si="6"/>
        <v>87.75</v>
      </c>
      <c r="H74">
        <f t="shared" si="7"/>
        <v>1053</v>
      </c>
      <c r="I74">
        <v>70.2</v>
      </c>
      <c r="J74">
        <f t="shared" si="8"/>
        <v>15</v>
      </c>
      <c r="K74">
        <f t="shared" si="9"/>
        <v>0</v>
      </c>
    </row>
    <row r="75" spans="1:11" x14ac:dyDescent="0.2">
      <c r="A75" s="1">
        <v>42937.253467997682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322</v>
      </c>
      <c r="G75">
        <f t="shared" si="6"/>
        <v>80.5</v>
      </c>
      <c r="H75">
        <f t="shared" si="7"/>
        <v>966</v>
      </c>
      <c r="I75">
        <v>69.3</v>
      </c>
      <c r="J75">
        <f t="shared" si="8"/>
        <v>13.939393939393939</v>
      </c>
      <c r="K75">
        <f t="shared" si="9"/>
        <v>0</v>
      </c>
    </row>
    <row r="76" spans="1:11" x14ac:dyDescent="0.2">
      <c r="A76" s="1">
        <v>42937.256940162028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361</v>
      </c>
      <c r="G76">
        <f t="shared" si="6"/>
        <v>90.25</v>
      </c>
      <c r="H76">
        <f t="shared" si="7"/>
        <v>1083</v>
      </c>
      <c r="I76">
        <v>67.7</v>
      </c>
      <c r="J76">
        <f t="shared" si="8"/>
        <v>15.997045790251107</v>
      </c>
      <c r="K76">
        <f t="shared" si="9"/>
        <v>0</v>
      </c>
    </row>
    <row r="77" spans="1:11" x14ac:dyDescent="0.2">
      <c r="A77" s="1">
        <v>42937.260412326388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360</v>
      </c>
      <c r="G77">
        <f t="shared" si="6"/>
        <v>90</v>
      </c>
      <c r="H77">
        <f t="shared" si="7"/>
        <v>1080</v>
      </c>
      <c r="I77">
        <v>68.3</v>
      </c>
      <c r="J77">
        <f t="shared" si="8"/>
        <v>15.812591508052709</v>
      </c>
      <c r="K77">
        <f t="shared" si="9"/>
        <v>0</v>
      </c>
    </row>
    <row r="78" spans="1:11" x14ac:dyDescent="0.2">
      <c r="A78" s="1">
        <v>42937.263884490741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419</v>
      </c>
      <c r="G78">
        <f t="shared" si="6"/>
        <v>104.75</v>
      </c>
      <c r="H78">
        <f t="shared" si="7"/>
        <v>1257</v>
      </c>
      <c r="I78">
        <v>68.7</v>
      </c>
      <c r="J78">
        <f t="shared" si="8"/>
        <v>18.296943231441048</v>
      </c>
      <c r="K78">
        <f t="shared" si="9"/>
        <v>0</v>
      </c>
    </row>
    <row r="79" spans="1:11" x14ac:dyDescent="0.2">
      <c r="A79" s="1">
        <v>42937.267356655087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401</v>
      </c>
      <c r="G79">
        <f t="shared" si="6"/>
        <v>100.25</v>
      </c>
      <c r="H79">
        <f t="shared" si="7"/>
        <v>1203</v>
      </c>
      <c r="I79">
        <v>69.099999999999994</v>
      </c>
      <c r="J79">
        <f t="shared" si="8"/>
        <v>17.409551374819102</v>
      </c>
      <c r="K79">
        <f t="shared" si="9"/>
        <v>0</v>
      </c>
    </row>
    <row r="80" spans="1:11" x14ac:dyDescent="0.2">
      <c r="A80" s="1">
        <v>42937.270828819448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403</v>
      </c>
      <c r="G80">
        <f t="shared" si="6"/>
        <v>100.75</v>
      </c>
      <c r="H80">
        <f t="shared" si="7"/>
        <v>1209</v>
      </c>
      <c r="I80">
        <v>68.099999999999994</v>
      </c>
      <c r="J80">
        <f t="shared" si="8"/>
        <v>17.753303964757709</v>
      </c>
      <c r="K80">
        <f t="shared" si="9"/>
        <v>0</v>
      </c>
    </row>
    <row r="81" spans="1:11" x14ac:dyDescent="0.2">
      <c r="A81" s="1">
        <v>42937.274300983787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439</v>
      </c>
      <c r="G81">
        <f t="shared" si="6"/>
        <v>109.75</v>
      </c>
      <c r="H81">
        <f t="shared" si="7"/>
        <v>1317</v>
      </c>
      <c r="I81">
        <v>67.2</v>
      </c>
      <c r="J81">
        <f t="shared" si="8"/>
        <v>19.598214285714285</v>
      </c>
      <c r="K81">
        <f t="shared" si="9"/>
        <v>0</v>
      </c>
    </row>
    <row r="82" spans="1:11" x14ac:dyDescent="0.2">
      <c r="A82" s="1">
        <v>42937.277773148147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433</v>
      </c>
      <c r="G82">
        <f t="shared" si="6"/>
        <v>108.25</v>
      </c>
      <c r="H82">
        <f t="shared" si="7"/>
        <v>1299</v>
      </c>
      <c r="I82">
        <v>66.7</v>
      </c>
      <c r="J82">
        <f t="shared" si="8"/>
        <v>19.475262368815592</v>
      </c>
      <c r="K82">
        <f t="shared" si="9"/>
        <v>0</v>
      </c>
    </row>
    <row r="83" spans="1:11" x14ac:dyDescent="0.2">
      <c r="A83" s="1">
        <v>42937.281245312501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453</v>
      </c>
      <c r="G83">
        <f t="shared" si="6"/>
        <v>113.25</v>
      </c>
      <c r="H83">
        <f t="shared" si="7"/>
        <v>1359</v>
      </c>
      <c r="I83">
        <v>66.5</v>
      </c>
      <c r="J83">
        <f t="shared" si="8"/>
        <v>20.436090225563909</v>
      </c>
      <c r="K83">
        <f t="shared" si="9"/>
        <v>0</v>
      </c>
    </row>
    <row r="84" spans="1:11" x14ac:dyDescent="0.2">
      <c r="A84" s="1">
        <v>42937.284717476847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427</v>
      </c>
      <c r="G84">
        <f t="shared" si="6"/>
        <v>106.75</v>
      </c>
      <c r="H84">
        <f t="shared" si="7"/>
        <v>1281</v>
      </c>
      <c r="I84">
        <v>68.3</v>
      </c>
      <c r="J84">
        <f t="shared" si="8"/>
        <v>18.755490483162518</v>
      </c>
      <c r="K84">
        <f t="shared" si="9"/>
        <v>0</v>
      </c>
    </row>
    <row r="85" spans="1:11" x14ac:dyDescent="0.2">
      <c r="A85" s="1">
        <v>42937.288189641207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435</v>
      </c>
      <c r="G85">
        <f t="shared" si="6"/>
        <v>108.75</v>
      </c>
      <c r="H85">
        <f t="shared" si="7"/>
        <v>1305</v>
      </c>
      <c r="I85">
        <v>68.400000000000006</v>
      </c>
      <c r="J85">
        <f t="shared" si="8"/>
        <v>19.078947368421051</v>
      </c>
      <c r="K85">
        <f t="shared" si="9"/>
        <v>0</v>
      </c>
    </row>
    <row r="86" spans="1:11" x14ac:dyDescent="0.2">
      <c r="A86" s="1">
        <v>42937.291661805553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434</v>
      </c>
      <c r="G86">
        <f t="shared" si="6"/>
        <v>108.5</v>
      </c>
      <c r="H86">
        <f t="shared" si="7"/>
        <v>1302</v>
      </c>
      <c r="I86">
        <v>71.099999999999994</v>
      </c>
      <c r="J86">
        <f t="shared" si="8"/>
        <v>18.312236286919834</v>
      </c>
      <c r="K86">
        <f t="shared" si="9"/>
        <v>0</v>
      </c>
    </row>
    <row r="87" spans="1:11" x14ac:dyDescent="0.2">
      <c r="A87" s="1">
        <v>42937.295133969907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420</v>
      </c>
      <c r="G87">
        <f t="shared" si="6"/>
        <v>105</v>
      </c>
      <c r="H87">
        <f t="shared" si="7"/>
        <v>1260</v>
      </c>
      <c r="I87">
        <v>70</v>
      </c>
      <c r="J87">
        <f t="shared" si="8"/>
        <v>18</v>
      </c>
      <c r="K87">
        <f t="shared" si="9"/>
        <v>0</v>
      </c>
    </row>
    <row r="88" spans="1:11" x14ac:dyDescent="0.2">
      <c r="A88" s="1">
        <v>42937.29860613426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480</v>
      </c>
      <c r="G88">
        <f t="shared" si="6"/>
        <v>120</v>
      </c>
      <c r="H88">
        <f t="shared" si="7"/>
        <v>1440</v>
      </c>
      <c r="I88">
        <v>68.900000000000006</v>
      </c>
      <c r="J88">
        <f t="shared" si="8"/>
        <v>20.89985486211901</v>
      </c>
      <c r="K88">
        <f t="shared" si="9"/>
        <v>0</v>
      </c>
    </row>
    <row r="89" spans="1:11" x14ac:dyDescent="0.2">
      <c r="A89" s="1">
        <v>42937.302078298613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476</v>
      </c>
      <c r="G89">
        <f t="shared" si="6"/>
        <v>119</v>
      </c>
      <c r="H89">
        <f t="shared" si="7"/>
        <v>1428</v>
      </c>
      <c r="I89">
        <v>67.400000000000006</v>
      </c>
      <c r="J89">
        <f t="shared" si="8"/>
        <v>21.186943620178038</v>
      </c>
      <c r="K89">
        <f t="shared" si="9"/>
        <v>0</v>
      </c>
    </row>
    <row r="90" spans="1:11" x14ac:dyDescent="0.2">
      <c r="A90" s="1">
        <v>42937.305550462966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478</v>
      </c>
      <c r="G90">
        <f t="shared" si="6"/>
        <v>119.5</v>
      </c>
      <c r="H90">
        <f t="shared" si="7"/>
        <v>1434</v>
      </c>
      <c r="I90">
        <v>66.099999999999994</v>
      </c>
      <c r="J90">
        <f t="shared" si="8"/>
        <v>21.694402420574889</v>
      </c>
      <c r="K90">
        <f t="shared" si="9"/>
        <v>0</v>
      </c>
    </row>
    <row r="91" spans="1:11" x14ac:dyDescent="0.2">
      <c r="A91" s="1">
        <v>42937.309022627313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525</v>
      </c>
      <c r="G91">
        <f t="shared" si="6"/>
        <v>131.25</v>
      </c>
      <c r="H91">
        <f t="shared" si="7"/>
        <v>1575</v>
      </c>
      <c r="I91">
        <v>66.099999999999994</v>
      </c>
      <c r="J91">
        <f t="shared" si="8"/>
        <v>23.827534039334346</v>
      </c>
      <c r="K91">
        <f t="shared" si="9"/>
        <v>0</v>
      </c>
    </row>
    <row r="92" spans="1:11" x14ac:dyDescent="0.2">
      <c r="A92" s="1">
        <v>42937.312494791673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503</v>
      </c>
      <c r="G92">
        <f t="shared" si="6"/>
        <v>125.75</v>
      </c>
      <c r="H92">
        <f t="shared" si="7"/>
        <v>1509</v>
      </c>
      <c r="I92">
        <v>65.3</v>
      </c>
      <c r="J92">
        <f t="shared" si="8"/>
        <v>23.108728943338438</v>
      </c>
      <c r="K92">
        <f t="shared" si="9"/>
        <v>0</v>
      </c>
    </row>
    <row r="93" spans="1:11" x14ac:dyDescent="0.2">
      <c r="A93" s="1">
        <v>42937.315966956019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521</v>
      </c>
      <c r="G93">
        <f t="shared" si="6"/>
        <v>130.25</v>
      </c>
      <c r="H93">
        <f t="shared" si="7"/>
        <v>1563</v>
      </c>
      <c r="I93">
        <v>67.3</v>
      </c>
      <c r="J93">
        <f t="shared" si="8"/>
        <v>23.224368499257061</v>
      </c>
      <c r="K93">
        <f t="shared" si="9"/>
        <v>0</v>
      </c>
    </row>
    <row r="94" spans="1:11" x14ac:dyDescent="0.2">
      <c r="A94" s="1">
        <v>42937.319439120372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498</v>
      </c>
      <c r="G94">
        <f t="shared" si="6"/>
        <v>124.5</v>
      </c>
      <c r="H94">
        <f t="shared" si="7"/>
        <v>1494</v>
      </c>
      <c r="I94">
        <v>67.5</v>
      </c>
      <c r="J94">
        <f t="shared" si="8"/>
        <v>22.133333333333333</v>
      </c>
      <c r="K94">
        <f t="shared" si="9"/>
        <v>0</v>
      </c>
    </row>
    <row r="95" spans="1:11" x14ac:dyDescent="0.2">
      <c r="A95" s="1">
        <v>42937.322911284733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473</v>
      </c>
      <c r="G95">
        <f t="shared" si="6"/>
        <v>118.25</v>
      </c>
      <c r="H95">
        <f t="shared" si="7"/>
        <v>1419</v>
      </c>
      <c r="I95">
        <v>67.2</v>
      </c>
      <c r="J95">
        <f t="shared" si="8"/>
        <v>21.116071428571427</v>
      </c>
      <c r="K95">
        <f t="shared" si="9"/>
        <v>0</v>
      </c>
    </row>
    <row r="96" spans="1:11" x14ac:dyDescent="0.2">
      <c r="A96" s="1">
        <v>42937.326383449072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503</v>
      </c>
      <c r="G96">
        <f t="shared" si="6"/>
        <v>125.75</v>
      </c>
      <c r="H96">
        <f t="shared" si="7"/>
        <v>1509</v>
      </c>
      <c r="I96">
        <v>67.2</v>
      </c>
      <c r="J96">
        <f t="shared" si="8"/>
        <v>22.455357142857142</v>
      </c>
      <c r="K96">
        <f t="shared" si="9"/>
        <v>0</v>
      </c>
    </row>
    <row r="97" spans="1:11" x14ac:dyDescent="0.2">
      <c r="A97" s="1">
        <v>42937.329855613432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439</v>
      </c>
      <c r="G97">
        <f t="shared" si="6"/>
        <v>109.75</v>
      </c>
      <c r="H97">
        <f t="shared" si="7"/>
        <v>1317</v>
      </c>
      <c r="I97">
        <v>68.3</v>
      </c>
      <c r="J97">
        <f t="shared" si="8"/>
        <v>19.282576866764277</v>
      </c>
      <c r="K97">
        <f t="shared" si="9"/>
        <v>0</v>
      </c>
    </row>
    <row r="98" spans="1:11" x14ac:dyDescent="0.2">
      <c r="A98" s="1">
        <v>42937.333327777778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451</v>
      </c>
      <c r="G98">
        <f t="shared" si="6"/>
        <v>112.75</v>
      </c>
      <c r="H98">
        <f t="shared" si="7"/>
        <v>1353</v>
      </c>
      <c r="I98">
        <v>68</v>
      </c>
      <c r="J98">
        <f t="shared" si="8"/>
        <v>19.897058823529413</v>
      </c>
      <c r="K98">
        <f t="shared" si="9"/>
        <v>0</v>
      </c>
    </row>
    <row r="99" spans="1:11" x14ac:dyDescent="0.2">
      <c r="A99" s="1">
        <v>42937.336799942132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457</v>
      </c>
      <c r="G99">
        <f t="shared" si="6"/>
        <v>114.25</v>
      </c>
      <c r="H99">
        <f t="shared" si="7"/>
        <v>1371</v>
      </c>
      <c r="I99">
        <v>67.5</v>
      </c>
      <c r="J99">
        <f t="shared" si="8"/>
        <v>20.31111111111111</v>
      </c>
      <c r="K99">
        <f t="shared" si="9"/>
        <v>0</v>
      </c>
    </row>
    <row r="100" spans="1:11" x14ac:dyDescent="0.2">
      <c r="A100" s="1">
        <v>42937.340272106478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496</v>
      </c>
      <c r="G100">
        <f t="shared" si="6"/>
        <v>124</v>
      </c>
      <c r="H100">
        <f t="shared" si="7"/>
        <v>1488</v>
      </c>
      <c r="I100">
        <v>65</v>
      </c>
      <c r="J100">
        <f t="shared" si="8"/>
        <v>22.892307692307693</v>
      </c>
      <c r="K100">
        <f t="shared" si="9"/>
        <v>0</v>
      </c>
    </row>
    <row r="101" spans="1:11" x14ac:dyDescent="0.2">
      <c r="A101" s="1">
        <v>42937.343744270831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542</v>
      </c>
      <c r="G101">
        <f t="shared" si="6"/>
        <v>135.5</v>
      </c>
      <c r="H101">
        <f t="shared" si="7"/>
        <v>1626</v>
      </c>
      <c r="I101">
        <v>53.1</v>
      </c>
      <c r="J101">
        <f t="shared" si="8"/>
        <v>30.621468926553671</v>
      </c>
      <c r="K101">
        <f t="shared" si="9"/>
        <v>0</v>
      </c>
    </row>
    <row r="102" spans="1:11" x14ac:dyDescent="0.2">
      <c r="A102" s="1">
        <v>42937.347216435177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513</v>
      </c>
      <c r="G102">
        <f t="shared" si="6"/>
        <v>128.25</v>
      </c>
      <c r="H102">
        <f t="shared" si="7"/>
        <v>1539</v>
      </c>
      <c r="I102">
        <v>57.3</v>
      </c>
      <c r="J102">
        <f t="shared" si="8"/>
        <v>26.858638743455497</v>
      </c>
      <c r="K102">
        <f t="shared" si="9"/>
        <v>0</v>
      </c>
    </row>
    <row r="103" spans="1:11" x14ac:dyDescent="0.2">
      <c r="A103" s="1">
        <v>42937.350688599538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453</v>
      </c>
      <c r="G103">
        <f t="shared" si="6"/>
        <v>113.25</v>
      </c>
      <c r="H103">
        <f t="shared" si="7"/>
        <v>1359</v>
      </c>
      <c r="I103">
        <v>60.4</v>
      </c>
      <c r="J103">
        <f t="shared" si="8"/>
        <v>22.5</v>
      </c>
      <c r="K103">
        <f t="shared" si="9"/>
        <v>0</v>
      </c>
    </row>
    <row r="104" spans="1:11" x14ac:dyDescent="0.2">
      <c r="A104" s="1">
        <v>42937.354160763891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477</v>
      </c>
      <c r="G104">
        <f t="shared" si="6"/>
        <v>119.25</v>
      </c>
      <c r="H104">
        <f t="shared" si="7"/>
        <v>1431</v>
      </c>
      <c r="I104">
        <v>61.9</v>
      </c>
      <c r="J104">
        <f t="shared" si="8"/>
        <v>23.117932148626817</v>
      </c>
      <c r="K104">
        <f t="shared" si="9"/>
        <v>0</v>
      </c>
    </row>
    <row r="105" spans="1:11" x14ac:dyDescent="0.2">
      <c r="A105" s="1">
        <v>42937.357632928237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463</v>
      </c>
      <c r="G105">
        <f t="shared" si="6"/>
        <v>115.75</v>
      </c>
      <c r="H105">
        <f t="shared" si="7"/>
        <v>1389</v>
      </c>
      <c r="I105">
        <v>64.8</v>
      </c>
      <c r="J105">
        <f t="shared" si="8"/>
        <v>21.435185185185187</v>
      </c>
      <c r="K105">
        <f t="shared" si="9"/>
        <v>0</v>
      </c>
    </row>
    <row r="106" spans="1:11" x14ac:dyDescent="0.2">
      <c r="A106" s="1">
        <v>42937.36110509259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482</v>
      </c>
      <c r="G106">
        <f t="shared" si="6"/>
        <v>120.5</v>
      </c>
      <c r="H106">
        <f t="shared" si="7"/>
        <v>1446</v>
      </c>
      <c r="I106">
        <v>63.5</v>
      </c>
      <c r="J106">
        <f t="shared" si="8"/>
        <v>22.771653543307085</v>
      </c>
      <c r="K106">
        <f t="shared" si="9"/>
        <v>0</v>
      </c>
    </row>
    <row r="107" spans="1:11" x14ac:dyDescent="0.2">
      <c r="A107" s="1">
        <v>42937.364577256943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527</v>
      </c>
      <c r="G107">
        <f t="shared" si="6"/>
        <v>131.75</v>
      </c>
      <c r="H107">
        <f t="shared" si="7"/>
        <v>1581</v>
      </c>
      <c r="I107">
        <v>64.3</v>
      </c>
      <c r="J107">
        <f t="shared" si="8"/>
        <v>24.587869362363922</v>
      </c>
      <c r="K107">
        <f t="shared" si="9"/>
        <v>0</v>
      </c>
    </row>
    <row r="108" spans="1:11" x14ac:dyDescent="0.2">
      <c r="A108" s="1">
        <v>42937.368049421297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454</v>
      </c>
      <c r="G108">
        <f t="shared" si="6"/>
        <v>113.5</v>
      </c>
      <c r="H108">
        <f t="shared" si="7"/>
        <v>1362</v>
      </c>
      <c r="I108">
        <v>65.599999999999994</v>
      </c>
      <c r="J108">
        <f t="shared" si="8"/>
        <v>20.762195121951223</v>
      </c>
      <c r="K108">
        <f t="shared" si="9"/>
        <v>0</v>
      </c>
    </row>
    <row r="109" spans="1:11" x14ac:dyDescent="0.2">
      <c r="A109" s="1">
        <v>42937.37152158565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485</v>
      </c>
      <c r="G109">
        <f t="shared" si="6"/>
        <v>121.25</v>
      </c>
      <c r="H109">
        <f t="shared" si="7"/>
        <v>1455</v>
      </c>
      <c r="I109">
        <v>65.2</v>
      </c>
      <c r="J109">
        <f t="shared" si="8"/>
        <v>22.315950920245399</v>
      </c>
      <c r="K109">
        <f t="shared" si="9"/>
        <v>0</v>
      </c>
    </row>
    <row r="110" spans="1:11" x14ac:dyDescent="0.2">
      <c r="A110" s="1">
        <v>42937.374993750003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432</v>
      </c>
      <c r="G110">
        <f t="shared" si="6"/>
        <v>108</v>
      </c>
      <c r="H110">
        <f t="shared" si="7"/>
        <v>1296</v>
      </c>
      <c r="I110">
        <v>66.3</v>
      </c>
      <c r="J110">
        <f t="shared" si="8"/>
        <v>19.547511312217196</v>
      </c>
      <c r="K110">
        <f t="shared" si="9"/>
        <v>0</v>
      </c>
    </row>
    <row r="111" spans="1:11" x14ac:dyDescent="0.2">
      <c r="A111" s="1">
        <v>42937.378465914349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459</v>
      </c>
      <c r="G111">
        <f t="shared" si="6"/>
        <v>114.75</v>
      </c>
      <c r="H111">
        <f t="shared" si="7"/>
        <v>1377</v>
      </c>
      <c r="I111">
        <v>65.7</v>
      </c>
      <c r="J111">
        <f t="shared" si="8"/>
        <v>20.958904109589039</v>
      </c>
      <c r="K111">
        <f t="shared" si="9"/>
        <v>0</v>
      </c>
    </row>
    <row r="112" spans="1:11" x14ac:dyDescent="0.2">
      <c r="A112" s="1">
        <v>42937.381938078703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427</v>
      </c>
      <c r="G112">
        <f t="shared" si="6"/>
        <v>106.75</v>
      </c>
      <c r="H112">
        <f t="shared" si="7"/>
        <v>1281</v>
      </c>
      <c r="I112">
        <v>65.3</v>
      </c>
      <c r="J112">
        <f t="shared" si="8"/>
        <v>19.617151607963248</v>
      </c>
      <c r="K112">
        <f t="shared" si="9"/>
        <v>0</v>
      </c>
    </row>
    <row r="113" spans="1:11" x14ac:dyDescent="0.2">
      <c r="A113" s="1">
        <v>42937.385410243063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442</v>
      </c>
      <c r="G113">
        <f t="shared" si="6"/>
        <v>110.5</v>
      </c>
      <c r="H113">
        <f t="shared" si="7"/>
        <v>1326</v>
      </c>
      <c r="I113">
        <v>56.4</v>
      </c>
      <c r="J113">
        <f t="shared" si="8"/>
        <v>23.51063829787234</v>
      </c>
      <c r="K113">
        <f t="shared" si="9"/>
        <v>0</v>
      </c>
    </row>
    <row r="114" spans="1:11" x14ac:dyDescent="0.2">
      <c r="A114" s="1">
        <v>42937.388882407409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469</v>
      </c>
      <c r="G114">
        <f t="shared" si="6"/>
        <v>117.25</v>
      </c>
      <c r="H114">
        <f t="shared" si="7"/>
        <v>1407</v>
      </c>
      <c r="I114">
        <v>45.1</v>
      </c>
      <c r="J114">
        <f t="shared" si="8"/>
        <v>31.197339246119732</v>
      </c>
      <c r="K114">
        <f t="shared" si="9"/>
        <v>0</v>
      </c>
    </row>
    <row r="115" spans="1:11" x14ac:dyDescent="0.2">
      <c r="A115" s="1">
        <v>42937.392354571763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492</v>
      </c>
      <c r="G115">
        <f t="shared" si="6"/>
        <v>123</v>
      </c>
      <c r="H115">
        <f t="shared" si="7"/>
        <v>1476</v>
      </c>
      <c r="I115">
        <v>47.9</v>
      </c>
      <c r="J115">
        <f t="shared" si="8"/>
        <v>30.814196242171192</v>
      </c>
      <c r="K115">
        <f t="shared" si="9"/>
        <v>0</v>
      </c>
    </row>
    <row r="116" spans="1:11" x14ac:dyDescent="0.2">
      <c r="A116" s="1">
        <v>42937.395826736109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468</v>
      </c>
      <c r="G116">
        <f t="shared" si="6"/>
        <v>117</v>
      </c>
      <c r="H116">
        <f t="shared" si="7"/>
        <v>1404</v>
      </c>
      <c r="I116">
        <v>55.1</v>
      </c>
      <c r="J116">
        <f t="shared" si="8"/>
        <v>25.480943738656986</v>
      </c>
      <c r="K116">
        <f t="shared" si="9"/>
        <v>0</v>
      </c>
    </row>
    <row r="117" spans="1:11" x14ac:dyDescent="0.2">
      <c r="A117" s="1">
        <v>42937.399298900462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522</v>
      </c>
      <c r="G117">
        <f t="shared" si="6"/>
        <v>130.5</v>
      </c>
      <c r="H117">
        <f t="shared" si="7"/>
        <v>1566</v>
      </c>
      <c r="I117">
        <v>57.7</v>
      </c>
      <c r="J117">
        <f t="shared" si="8"/>
        <v>27.140381282495667</v>
      </c>
      <c r="K117">
        <f t="shared" si="9"/>
        <v>0</v>
      </c>
    </row>
    <row r="118" spans="1:11" x14ac:dyDescent="0.2">
      <c r="A118" s="1">
        <v>42937.402771064822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529</v>
      </c>
      <c r="G118">
        <f t="shared" si="6"/>
        <v>132.25</v>
      </c>
      <c r="H118">
        <f t="shared" si="7"/>
        <v>1587</v>
      </c>
      <c r="I118">
        <v>58.9</v>
      </c>
      <c r="J118">
        <f t="shared" si="8"/>
        <v>26.943972835314092</v>
      </c>
      <c r="K118">
        <f t="shared" si="9"/>
        <v>0</v>
      </c>
    </row>
    <row r="119" spans="1:11" x14ac:dyDescent="0.2">
      <c r="A119" s="1">
        <v>42937.406243229168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469</v>
      </c>
      <c r="G119">
        <f t="shared" si="6"/>
        <v>117.25</v>
      </c>
      <c r="H119">
        <f t="shared" si="7"/>
        <v>1407</v>
      </c>
      <c r="I119">
        <v>60.1</v>
      </c>
      <c r="J119">
        <f t="shared" si="8"/>
        <v>23.41098169717138</v>
      </c>
      <c r="K119">
        <f t="shared" si="9"/>
        <v>0</v>
      </c>
    </row>
    <row r="120" spans="1:11" x14ac:dyDescent="0.2">
      <c r="A120" s="1">
        <v>42937.409715393522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514</v>
      </c>
      <c r="G120">
        <f t="shared" si="6"/>
        <v>128.5</v>
      </c>
      <c r="H120">
        <f t="shared" si="7"/>
        <v>1542</v>
      </c>
      <c r="I120">
        <v>59.7</v>
      </c>
      <c r="J120">
        <f t="shared" si="8"/>
        <v>25.829145728643216</v>
      </c>
      <c r="K120">
        <f t="shared" si="9"/>
        <v>0</v>
      </c>
    </row>
    <row r="121" spans="1:11" x14ac:dyDescent="0.2">
      <c r="A121" s="1">
        <v>42937.413187557868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514</v>
      </c>
      <c r="G121">
        <f t="shared" si="6"/>
        <v>128.5</v>
      </c>
      <c r="H121">
        <f t="shared" si="7"/>
        <v>1542</v>
      </c>
      <c r="I121">
        <v>60.3</v>
      </c>
      <c r="J121">
        <f t="shared" si="8"/>
        <v>25.572139303482587</v>
      </c>
      <c r="K121">
        <f t="shared" si="9"/>
        <v>0</v>
      </c>
    </row>
    <row r="122" spans="1:11" x14ac:dyDescent="0.2">
      <c r="A122" s="1">
        <v>42937.416659722221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551</v>
      </c>
      <c r="G122">
        <f t="shared" si="6"/>
        <v>137.75</v>
      </c>
      <c r="H122">
        <f t="shared" si="7"/>
        <v>1653</v>
      </c>
      <c r="I122">
        <v>63.6</v>
      </c>
      <c r="J122">
        <f t="shared" si="8"/>
        <v>25.990566037735849</v>
      </c>
      <c r="K122">
        <f t="shared" si="9"/>
        <v>0</v>
      </c>
    </row>
    <row r="123" spans="1:11" x14ac:dyDescent="0.2">
      <c r="A123" s="1">
        <v>42937.420131886567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499</v>
      </c>
      <c r="G123">
        <f t="shared" si="6"/>
        <v>124.75</v>
      </c>
      <c r="H123">
        <f t="shared" si="7"/>
        <v>1497</v>
      </c>
      <c r="I123">
        <v>62.7</v>
      </c>
      <c r="J123">
        <f t="shared" si="8"/>
        <v>23.875598086124402</v>
      </c>
      <c r="K123">
        <f t="shared" si="9"/>
        <v>0</v>
      </c>
    </row>
    <row r="124" spans="1:11" x14ac:dyDescent="0.2">
      <c r="A124" s="1">
        <v>42937.423604050928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518</v>
      </c>
      <c r="G124">
        <f t="shared" si="6"/>
        <v>129.5</v>
      </c>
      <c r="H124">
        <f t="shared" si="7"/>
        <v>1554</v>
      </c>
      <c r="I124">
        <v>60.9</v>
      </c>
      <c r="J124">
        <f t="shared" si="8"/>
        <v>25.517241379310345</v>
      </c>
      <c r="K124">
        <f t="shared" si="9"/>
        <v>0</v>
      </c>
    </row>
    <row r="125" spans="1:11" x14ac:dyDescent="0.2">
      <c r="A125" s="1">
        <v>42937.427076215281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570</v>
      </c>
      <c r="G125">
        <f t="shared" si="6"/>
        <v>142.5</v>
      </c>
      <c r="H125">
        <f t="shared" si="7"/>
        <v>1710</v>
      </c>
      <c r="I125">
        <v>59.7</v>
      </c>
      <c r="J125">
        <f t="shared" si="8"/>
        <v>28.643216080402009</v>
      </c>
      <c r="K125">
        <f t="shared" si="9"/>
        <v>0</v>
      </c>
    </row>
    <row r="126" spans="1:11" x14ac:dyDescent="0.2">
      <c r="A126" s="1">
        <v>42937.430548379627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536</v>
      </c>
      <c r="G126">
        <f t="shared" si="6"/>
        <v>134</v>
      </c>
      <c r="H126">
        <f t="shared" si="7"/>
        <v>1608</v>
      </c>
      <c r="I126">
        <v>60</v>
      </c>
      <c r="J126">
        <f t="shared" si="8"/>
        <v>26.8</v>
      </c>
      <c r="K126">
        <f t="shared" si="9"/>
        <v>0</v>
      </c>
    </row>
    <row r="127" spans="1:11" x14ac:dyDescent="0.2">
      <c r="A127" s="1">
        <v>42937.43402054398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571</v>
      </c>
      <c r="G127">
        <f t="shared" si="6"/>
        <v>142.75</v>
      </c>
      <c r="H127">
        <f t="shared" si="7"/>
        <v>1713</v>
      </c>
      <c r="I127">
        <v>59.3</v>
      </c>
      <c r="J127">
        <f t="shared" si="8"/>
        <v>28.88701517706577</v>
      </c>
      <c r="K127">
        <f t="shared" si="9"/>
        <v>0</v>
      </c>
    </row>
    <row r="128" spans="1:11" x14ac:dyDescent="0.2">
      <c r="A128" s="1">
        <v>42937.437492708334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590</v>
      </c>
      <c r="G128">
        <f t="shared" si="6"/>
        <v>147.5</v>
      </c>
      <c r="H128">
        <f t="shared" si="7"/>
        <v>1770</v>
      </c>
      <c r="I128">
        <v>58.8</v>
      </c>
      <c r="J128">
        <f t="shared" si="8"/>
        <v>30.102040816326532</v>
      </c>
      <c r="K128">
        <f t="shared" si="9"/>
        <v>0</v>
      </c>
    </row>
    <row r="129" spans="1:13" x14ac:dyDescent="0.2">
      <c r="A129" s="1">
        <v>42937.440964872687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575</v>
      </c>
      <c r="G129">
        <f t="shared" si="6"/>
        <v>143.75</v>
      </c>
      <c r="H129">
        <f t="shared" si="7"/>
        <v>1725</v>
      </c>
      <c r="I129">
        <v>58.4</v>
      </c>
      <c r="J129">
        <f t="shared" si="8"/>
        <v>29.537671232876715</v>
      </c>
      <c r="K129">
        <f t="shared" si="9"/>
        <v>0</v>
      </c>
    </row>
    <row r="130" spans="1:13" x14ac:dyDescent="0.2">
      <c r="A130" s="1">
        <v>42937.44443703704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575</v>
      </c>
      <c r="G130">
        <f t="shared" ref="G130:G193" si="11">F130/4</f>
        <v>143.75</v>
      </c>
      <c r="H130">
        <f t="shared" ref="H130:H193" si="12">G130*12</f>
        <v>1725</v>
      </c>
      <c r="I130">
        <v>58.4</v>
      </c>
      <c r="J130">
        <f t="shared" ref="J130:J193" si="13">H130/I130</f>
        <v>29.537671232876715</v>
      </c>
      <c r="K130">
        <f t="shared" ref="K130:K193" si="14">MAX(0,J130-32)</f>
        <v>0</v>
      </c>
    </row>
    <row r="131" spans="1:13" x14ac:dyDescent="0.2">
      <c r="A131" s="1">
        <v>42937.447909201393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585</v>
      </c>
      <c r="G131">
        <f t="shared" si="11"/>
        <v>146.25</v>
      </c>
      <c r="H131">
        <f t="shared" si="12"/>
        <v>1755</v>
      </c>
      <c r="I131">
        <v>58.3</v>
      </c>
      <c r="J131">
        <f t="shared" si="13"/>
        <v>30.102915951972559</v>
      </c>
      <c r="K131">
        <f t="shared" si="14"/>
        <v>0</v>
      </c>
    </row>
    <row r="132" spans="1:13" x14ac:dyDescent="0.2">
      <c r="A132" s="1">
        <v>42937.45138136574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605</v>
      </c>
      <c r="G132">
        <f t="shared" si="11"/>
        <v>151.25</v>
      </c>
      <c r="H132">
        <f t="shared" si="12"/>
        <v>1815</v>
      </c>
      <c r="I132">
        <v>59.1</v>
      </c>
      <c r="J132">
        <f t="shared" si="13"/>
        <v>30.710659898477157</v>
      </c>
      <c r="K132">
        <f t="shared" si="14"/>
        <v>0</v>
      </c>
    </row>
    <row r="133" spans="1:13" x14ac:dyDescent="0.2">
      <c r="A133" s="1">
        <v>42937.454853530093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563</v>
      </c>
      <c r="G133">
        <f t="shared" si="11"/>
        <v>140.75</v>
      </c>
      <c r="H133">
        <f t="shared" si="12"/>
        <v>1689</v>
      </c>
      <c r="I133">
        <v>59.6</v>
      </c>
      <c r="J133">
        <f t="shared" si="13"/>
        <v>28.338926174496642</v>
      </c>
      <c r="K133">
        <f t="shared" si="14"/>
        <v>0</v>
      </c>
    </row>
    <row r="134" spans="1:13" x14ac:dyDescent="0.2">
      <c r="A134" s="1">
        <v>42937.458325694453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541</v>
      </c>
      <c r="G134">
        <f t="shared" si="11"/>
        <v>135.25</v>
      </c>
      <c r="H134">
        <f t="shared" si="12"/>
        <v>1623</v>
      </c>
      <c r="I134">
        <v>59.8</v>
      </c>
      <c r="J134">
        <f t="shared" si="13"/>
        <v>27.140468227424751</v>
      </c>
      <c r="K134">
        <f t="shared" si="14"/>
        <v>0</v>
      </c>
    </row>
    <row r="135" spans="1:13" x14ac:dyDescent="0.2">
      <c r="A135" s="1">
        <v>42937.461797858799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533</v>
      </c>
      <c r="G135">
        <f t="shared" si="11"/>
        <v>133.25</v>
      </c>
      <c r="H135">
        <f t="shared" si="12"/>
        <v>1599</v>
      </c>
      <c r="I135">
        <v>59.4</v>
      </c>
      <c r="J135">
        <f t="shared" si="13"/>
        <v>26.91919191919192</v>
      </c>
      <c r="K135">
        <f t="shared" si="14"/>
        <v>0</v>
      </c>
    </row>
    <row r="136" spans="1:13" x14ac:dyDescent="0.2">
      <c r="A136" s="1">
        <v>42937.465270023153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605</v>
      </c>
      <c r="G136">
        <f t="shared" si="11"/>
        <v>151.25</v>
      </c>
      <c r="H136">
        <f t="shared" si="12"/>
        <v>1815</v>
      </c>
      <c r="I136">
        <v>59.6</v>
      </c>
      <c r="J136">
        <f t="shared" si="13"/>
        <v>30.453020134228186</v>
      </c>
      <c r="K136">
        <f t="shared" si="14"/>
        <v>0</v>
      </c>
    </row>
    <row r="137" spans="1:13" x14ac:dyDescent="0.2">
      <c r="A137" s="1">
        <v>42937.468742187499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558</v>
      </c>
      <c r="G137">
        <f t="shared" si="11"/>
        <v>139.5</v>
      </c>
      <c r="H137">
        <f t="shared" si="12"/>
        <v>1674</v>
      </c>
      <c r="I137">
        <v>60.1</v>
      </c>
      <c r="J137">
        <f t="shared" si="13"/>
        <v>27.853577371048253</v>
      </c>
      <c r="K137">
        <f t="shared" si="14"/>
        <v>0</v>
      </c>
    </row>
    <row r="138" spans="1:13" x14ac:dyDescent="0.2">
      <c r="A138" s="1">
        <v>42937.472214351852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574</v>
      </c>
      <c r="G138">
        <f t="shared" si="11"/>
        <v>143.5</v>
      </c>
      <c r="H138">
        <f t="shared" si="12"/>
        <v>1722</v>
      </c>
      <c r="I138">
        <v>59.6</v>
      </c>
      <c r="J138">
        <f t="shared" si="13"/>
        <v>28.892617449664428</v>
      </c>
      <c r="K138">
        <f t="shared" si="14"/>
        <v>0</v>
      </c>
    </row>
    <row r="139" spans="1:13" x14ac:dyDescent="0.2">
      <c r="A139" s="1">
        <v>42937.475686516213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551</v>
      </c>
      <c r="G139">
        <f t="shared" si="11"/>
        <v>137.75</v>
      </c>
      <c r="H139">
        <f t="shared" si="12"/>
        <v>1653</v>
      </c>
      <c r="I139">
        <v>60.1</v>
      </c>
      <c r="J139">
        <f t="shared" si="13"/>
        <v>27.504159733777037</v>
      </c>
      <c r="K139">
        <f t="shared" si="14"/>
        <v>0</v>
      </c>
    </row>
    <row r="140" spans="1:13" x14ac:dyDescent="0.2">
      <c r="A140" s="1">
        <v>42937.479158680559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560</v>
      </c>
      <c r="G140">
        <f t="shared" si="11"/>
        <v>140</v>
      </c>
      <c r="H140">
        <f t="shared" si="12"/>
        <v>1680</v>
      </c>
      <c r="I140">
        <v>60.1</v>
      </c>
      <c r="J140">
        <f t="shared" si="13"/>
        <v>27.953410981697171</v>
      </c>
      <c r="K140">
        <f t="shared" si="14"/>
        <v>0</v>
      </c>
    </row>
    <row r="141" spans="1:13" x14ac:dyDescent="0.2">
      <c r="A141" s="1">
        <v>42937.482630844897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553</v>
      </c>
      <c r="G141">
        <f t="shared" si="11"/>
        <v>138.25</v>
      </c>
      <c r="H141">
        <f t="shared" si="12"/>
        <v>1659</v>
      </c>
      <c r="I141">
        <v>60.2</v>
      </c>
      <c r="J141">
        <f t="shared" si="13"/>
        <v>27.558139534883718</v>
      </c>
      <c r="K141">
        <f t="shared" si="14"/>
        <v>0</v>
      </c>
    </row>
    <row r="142" spans="1:13" x14ac:dyDescent="0.2">
      <c r="A142" s="1">
        <v>42937.486103009258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524</v>
      </c>
      <c r="G142">
        <f t="shared" si="11"/>
        <v>131</v>
      </c>
      <c r="H142">
        <f t="shared" si="12"/>
        <v>1572</v>
      </c>
      <c r="I142">
        <v>52.1</v>
      </c>
      <c r="J142">
        <f t="shared" si="13"/>
        <v>30.17274472168906</v>
      </c>
      <c r="K142">
        <f t="shared" si="14"/>
        <v>0</v>
      </c>
      <c r="L142" s="8" t="s">
        <v>11</v>
      </c>
      <c r="M142" s="8" t="s">
        <v>12</v>
      </c>
    </row>
    <row r="143" spans="1:13" x14ac:dyDescent="0.2">
      <c r="A143" s="1">
        <v>42937.489575173611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298</v>
      </c>
      <c r="G143">
        <f t="shared" si="11"/>
        <v>74.5</v>
      </c>
      <c r="H143">
        <f t="shared" si="12"/>
        <v>894</v>
      </c>
      <c r="I143">
        <v>31.1</v>
      </c>
      <c r="J143">
        <f t="shared" si="13"/>
        <v>28.745980707395496</v>
      </c>
      <c r="K143">
        <f t="shared" si="14"/>
        <v>0</v>
      </c>
      <c r="L143">
        <f>AVERAGE(H143:H247)</f>
        <v>1256.5714285714287</v>
      </c>
      <c r="M143">
        <f>SUM(G143:G247)</f>
        <v>10995</v>
      </c>
    </row>
    <row r="144" spans="1:13" x14ac:dyDescent="0.2">
      <c r="A144" s="1">
        <v>42937.493047337957</v>
      </c>
      <c r="B144">
        <v>1</v>
      </c>
      <c r="C144" s="4">
        <v>0.49305555555555558</v>
      </c>
      <c r="D144" s="9">
        <f t="shared" si="10"/>
        <v>11.833333333333334</v>
      </c>
      <c r="E144" s="5">
        <v>143</v>
      </c>
      <c r="F144">
        <v>390</v>
      </c>
      <c r="G144">
        <f t="shared" si="11"/>
        <v>97.5</v>
      </c>
      <c r="H144">
        <f t="shared" si="12"/>
        <v>1170</v>
      </c>
      <c r="I144">
        <v>25.1</v>
      </c>
      <c r="J144">
        <f t="shared" si="13"/>
        <v>46.613545816733065</v>
      </c>
      <c r="K144">
        <f t="shared" si="14"/>
        <v>14.613545816733065</v>
      </c>
    </row>
    <row r="145" spans="1:11" x14ac:dyDescent="0.2">
      <c r="A145" s="1">
        <v>42937.496519502318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479</v>
      </c>
      <c r="G145">
        <f t="shared" si="11"/>
        <v>119.75</v>
      </c>
      <c r="H145">
        <f t="shared" si="12"/>
        <v>1437</v>
      </c>
      <c r="I145">
        <v>29.1</v>
      </c>
      <c r="J145">
        <f t="shared" si="13"/>
        <v>49.381443298969067</v>
      </c>
      <c r="K145">
        <f t="shared" si="14"/>
        <v>17.381443298969067</v>
      </c>
    </row>
    <row r="146" spans="1:11" x14ac:dyDescent="0.2">
      <c r="A146" s="1">
        <v>42937.499991666657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583</v>
      </c>
      <c r="G146">
        <f t="shared" si="11"/>
        <v>145.75</v>
      </c>
      <c r="H146">
        <f t="shared" si="12"/>
        <v>1749</v>
      </c>
      <c r="I146">
        <v>36.700000000000003</v>
      </c>
      <c r="J146">
        <f t="shared" si="13"/>
        <v>47.656675749318801</v>
      </c>
      <c r="K146">
        <f t="shared" si="14"/>
        <v>15.656675749318801</v>
      </c>
    </row>
    <row r="147" spans="1:11" x14ac:dyDescent="0.2">
      <c r="A147" s="1">
        <v>42937.503463831017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537</v>
      </c>
      <c r="G147">
        <f t="shared" si="11"/>
        <v>134.25</v>
      </c>
      <c r="H147">
        <f t="shared" si="12"/>
        <v>1611</v>
      </c>
      <c r="I147">
        <v>37.9</v>
      </c>
      <c r="J147">
        <f t="shared" si="13"/>
        <v>42.506596306068602</v>
      </c>
      <c r="K147">
        <f t="shared" si="14"/>
        <v>10.506596306068602</v>
      </c>
    </row>
    <row r="148" spans="1:11" x14ac:dyDescent="0.2">
      <c r="A148" s="1">
        <v>42937.50693599537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512</v>
      </c>
      <c r="G148">
        <f t="shared" si="11"/>
        <v>128</v>
      </c>
      <c r="H148">
        <f t="shared" si="12"/>
        <v>1536</v>
      </c>
      <c r="I148">
        <v>34</v>
      </c>
      <c r="J148">
        <f t="shared" si="13"/>
        <v>45.176470588235297</v>
      </c>
      <c r="K148">
        <f t="shared" si="14"/>
        <v>13.176470588235297</v>
      </c>
    </row>
    <row r="149" spans="1:11" x14ac:dyDescent="0.2">
      <c r="A149" s="1">
        <v>42937.510408159716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503</v>
      </c>
      <c r="G149">
        <f t="shared" si="11"/>
        <v>125.75</v>
      </c>
      <c r="H149">
        <f t="shared" si="12"/>
        <v>1509</v>
      </c>
      <c r="I149">
        <v>34.4</v>
      </c>
      <c r="J149">
        <f t="shared" si="13"/>
        <v>43.866279069767444</v>
      </c>
      <c r="K149">
        <f t="shared" si="14"/>
        <v>11.866279069767444</v>
      </c>
    </row>
    <row r="150" spans="1:11" x14ac:dyDescent="0.2">
      <c r="A150" s="1">
        <v>42937.513880324077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478</v>
      </c>
      <c r="G150">
        <f t="shared" si="11"/>
        <v>119.5</v>
      </c>
      <c r="H150">
        <f t="shared" si="12"/>
        <v>1434</v>
      </c>
      <c r="I150">
        <v>29.9</v>
      </c>
      <c r="J150">
        <f t="shared" si="13"/>
        <v>47.95986622073579</v>
      </c>
      <c r="K150">
        <f t="shared" si="14"/>
        <v>15.95986622073579</v>
      </c>
    </row>
    <row r="151" spans="1:11" x14ac:dyDescent="0.2">
      <c r="A151" s="1">
        <v>42937.517352488423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482</v>
      </c>
      <c r="G151">
        <f t="shared" si="11"/>
        <v>120.5</v>
      </c>
      <c r="H151">
        <f t="shared" si="12"/>
        <v>1446</v>
      </c>
      <c r="I151">
        <v>30</v>
      </c>
      <c r="J151">
        <f t="shared" si="13"/>
        <v>48.2</v>
      </c>
      <c r="K151">
        <f t="shared" si="14"/>
        <v>16.200000000000003</v>
      </c>
    </row>
    <row r="152" spans="1:11" x14ac:dyDescent="0.2">
      <c r="A152" s="1">
        <v>42937.520824652784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513</v>
      </c>
      <c r="G152">
        <f t="shared" si="11"/>
        <v>128.25</v>
      </c>
      <c r="H152">
        <f t="shared" si="12"/>
        <v>1539</v>
      </c>
      <c r="I152">
        <v>32.1</v>
      </c>
      <c r="J152">
        <f t="shared" si="13"/>
        <v>47.943925233644855</v>
      </c>
      <c r="K152">
        <f t="shared" si="14"/>
        <v>15.943925233644855</v>
      </c>
    </row>
    <row r="153" spans="1:11" x14ac:dyDescent="0.2">
      <c r="A153" s="1">
        <v>42937.52429681713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526</v>
      </c>
      <c r="G153">
        <f t="shared" si="11"/>
        <v>131.5</v>
      </c>
      <c r="H153">
        <f t="shared" si="12"/>
        <v>1578</v>
      </c>
      <c r="I153">
        <v>34.799999999999997</v>
      </c>
      <c r="J153">
        <f t="shared" si="13"/>
        <v>45.344827586206897</v>
      </c>
      <c r="K153">
        <f t="shared" si="14"/>
        <v>13.344827586206897</v>
      </c>
    </row>
    <row r="154" spans="1:11" x14ac:dyDescent="0.2">
      <c r="A154" s="1">
        <v>42937.527768981483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532</v>
      </c>
      <c r="G154">
        <f t="shared" si="11"/>
        <v>133</v>
      </c>
      <c r="H154">
        <f t="shared" si="12"/>
        <v>1596</v>
      </c>
      <c r="I154">
        <v>32.9</v>
      </c>
      <c r="J154">
        <f t="shared" si="13"/>
        <v>48.51063829787234</v>
      </c>
      <c r="K154">
        <f t="shared" si="14"/>
        <v>16.51063829787234</v>
      </c>
    </row>
    <row r="155" spans="1:11" x14ac:dyDescent="0.2">
      <c r="A155" s="1">
        <v>42937.531241145844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442</v>
      </c>
      <c r="G155">
        <f t="shared" si="11"/>
        <v>110.5</v>
      </c>
      <c r="H155">
        <f t="shared" si="12"/>
        <v>1326</v>
      </c>
      <c r="I155">
        <v>27.4</v>
      </c>
      <c r="J155">
        <f t="shared" si="13"/>
        <v>48.394160583941606</v>
      </c>
      <c r="K155">
        <f t="shared" si="14"/>
        <v>16.394160583941606</v>
      </c>
    </row>
    <row r="156" spans="1:11" x14ac:dyDescent="0.2">
      <c r="A156" s="1">
        <v>42937.534713310182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420</v>
      </c>
      <c r="G156">
        <f t="shared" si="11"/>
        <v>105</v>
      </c>
      <c r="H156">
        <f t="shared" si="12"/>
        <v>1260</v>
      </c>
      <c r="I156">
        <v>25.1</v>
      </c>
      <c r="J156">
        <f t="shared" si="13"/>
        <v>50.199203187250994</v>
      </c>
      <c r="K156">
        <f t="shared" si="14"/>
        <v>18.199203187250994</v>
      </c>
    </row>
    <row r="157" spans="1:11" x14ac:dyDescent="0.2">
      <c r="A157" s="1">
        <v>42937.538185474543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506</v>
      </c>
      <c r="G157">
        <f t="shared" si="11"/>
        <v>126.5</v>
      </c>
      <c r="H157">
        <f t="shared" si="12"/>
        <v>1518</v>
      </c>
      <c r="I157">
        <v>27.7</v>
      </c>
      <c r="J157">
        <f t="shared" si="13"/>
        <v>54.801444043321304</v>
      </c>
      <c r="K157">
        <f t="shared" si="14"/>
        <v>22.801444043321304</v>
      </c>
    </row>
    <row r="158" spans="1:11" x14ac:dyDescent="0.2">
      <c r="A158" s="1">
        <v>42937.541657638889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557</v>
      </c>
      <c r="G158">
        <f t="shared" si="11"/>
        <v>139.25</v>
      </c>
      <c r="H158">
        <f t="shared" si="12"/>
        <v>1671</v>
      </c>
      <c r="I158">
        <v>30.2</v>
      </c>
      <c r="J158">
        <f t="shared" si="13"/>
        <v>55.331125827814574</v>
      </c>
      <c r="K158">
        <f t="shared" si="14"/>
        <v>23.331125827814574</v>
      </c>
    </row>
    <row r="159" spans="1:11" x14ac:dyDescent="0.2">
      <c r="A159" s="1">
        <v>42937.545129803242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482</v>
      </c>
      <c r="G159">
        <f t="shared" si="11"/>
        <v>120.5</v>
      </c>
      <c r="H159">
        <f t="shared" si="12"/>
        <v>1446</v>
      </c>
      <c r="I159">
        <v>29.9</v>
      </c>
      <c r="J159">
        <f t="shared" si="13"/>
        <v>48.361204013377929</v>
      </c>
      <c r="K159">
        <f t="shared" si="14"/>
        <v>16.361204013377929</v>
      </c>
    </row>
    <row r="160" spans="1:11" x14ac:dyDescent="0.2">
      <c r="A160" s="1">
        <v>42937.548601967603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520</v>
      </c>
      <c r="G160">
        <f t="shared" si="11"/>
        <v>130</v>
      </c>
      <c r="H160">
        <f t="shared" si="12"/>
        <v>1560</v>
      </c>
      <c r="I160">
        <v>31.1</v>
      </c>
      <c r="J160">
        <f t="shared" si="13"/>
        <v>50.160771704180064</v>
      </c>
      <c r="K160">
        <f t="shared" si="14"/>
        <v>18.160771704180064</v>
      </c>
    </row>
    <row r="161" spans="1:11" x14ac:dyDescent="0.2">
      <c r="A161" s="1">
        <v>42937.552074131941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502</v>
      </c>
      <c r="G161">
        <f t="shared" si="11"/>
        <v>125.5</v>
      </c>
      <c r="H161">
        <f t="shared" si="12"/>
        <v>1506</v>
      </c>
      <c r="I161">
        <v>29.5</v>
      </c>
      <c r="J161">
        <f t="shared" si="13"/>
        <v>51.050847457627121</v>
      </c>
      <c r="K161">
        <f t="shared" si="14"/>
        <v>19.050847457627121</v>
      </c>
    </row>
    <row r="162" spans="1:11" x14ac:dyDescent="0.2">
      <c r="A162" s="1">
        <v>42937.555546296288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533</v>
      </c>
      <c r="G162">
        <f t="shared" si="11"/>
        <v>133.25</v>
      </c>
      <c r="H162">
        <f t="shared" si="12"/>
        <v>1599</v>
      </c>
      <c r="I162">
        <v>31.7</v>
      </c>
      <c r="J162">
        <f t="shared" si="13"/>
        <v>50.441640378548897</v>
      </c>
      <c r="K162">
        <f t="shared" si="14"/>
        <v>18.441640378548897</v>
      </c>
    </row>
    <row r="163" spans="1:11" x14ac:dyDescent="0.2">
      <c r="A163" s="1">
        <v>42937.559018460648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508</v>
      </c>
      <c r="G163">
        <f t="shared" si="11"/>
        <v>127</v>
      </c>
      <c r="H163">
        <f t="shared" si="12"/>
        <v>1524</v>
      </c>
      <c r="I163">
        <v>30.8</v>
      </c>
      <c r="J163">
        <f t="shared" si="13"/>
        <v>49.480519480519476</v>
      </c>
      <c r="K163">
        <f t="shared" si="14"/>
        <v>17.480519480519476</v>
      </c>
    </row>
    <row r="164" spans="1:11" x14ac:dyDescent="0.2">
      <c r="A164" s="1">
        <v>42937.562490625001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530</v>
      </c>
      <c r="G164">
        <f t="shared" si="11"/>
        <v>132.5</v>
      </c>
      <c r="H164">
        <f t="shared" si="12"/>
        <v>1590</v>
      </c>
      <c r="I164">
        <v>34.5</v>
      </c>
      <c r="J164">
        <f t="shared" si="13"/>
        <v>46.086956521739133</v>
      </c>
      <c r="K164">
        <f t="shared" si="14"/>
        <v>14.086956521739133</v>
      </c>
    </row>
    <row r="165" spans="1:11" x14ac:dyDescent="0.2">
      <c r="A165" s="1">
        <v>42937.565962789347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514</v>
      </c>
      <c r="G165">
        <f t="shared" si="11"/>
        <v>128.5</v>
      </c>
      <c r="H165">
        <f t="shared" si="12"/>
        <v>1542</v>
      </c>
      <c r="I165">
        <v>34.299999999999997</v>
      </c>
      <c r="J165">
        <f t="shared" si="13"/>
        <v>44.956268221574348</v>
      </c>
      <c r="K165">
        <f t="shared" si="14"/>
        <v>12.956268221574348</v>
      </c>
    </row>
    <row r="166" spans="1:11" x14ac:dyDescent="0.2">
      <c r="A166" s="1">
        <v>42937.569434953701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548</v>
      </c>
      <c r="G166">
        <f t="shared" si="11"/>
        <v>137</v>
      </c>
      <c r="H166">
        <f t="shared" si="12"/>
        <v>1644</v>
      </c>
      <c r="I166">
        <v>36</v>
      </c>
      <c r="J166">
        <f t="shared" si="13"/>
        <v>45.666666666666664</v>
      </c>
      <c r="K166">
        <f t="shared" si="14"/>
        <v>13.666666666666664</v>
      </c>
    </row>
    <row r="167" spans="1:11" x14ac:dyDescent="0.2">
      <c r="A167" s="1">
        <v>42937.572907118047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524</v>
      </c>
      <c r="G167">
        <f t="shared" si="11"/>
        <v>131</v>
      </c>
      <c r="H167">
        <f t="shared" si="12"/>
        <v>1572</v>
      </c>
      <c r="I167">
        <v>35.9</v>
      </c>
      <c r="J167">
        <f t="shared" si="13"/>
        <v>43.788300835654596</v>
      </c>
      <c r="K167">
        <f t="shared" si="14"/>
        <v>11.788300835654596</v>
      </c>
    </row>
    <row r="168" spans="1:11" x14ac:dyDescent="0.2">
      <c r="A168" s="1">
        <v>42937.576379282407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514</v>
      </c>
      <c r="G168">
        <f t="shared" si="11"/>
        <v>128.5</v>
      </c>
      <c r="H168">
        <f t="shared" si="12"/>
        <v>1542</v>
      </c>
      <c r="I168">
        <v>32.1</v>
      </c>
      <c r="J168">
        <f t="shared" si="13"/>
        <v>48.037383177570092</v>
      </c>
      <c r="K168">
        <f t="shared" si="14"/>
        <v>16.037383177570092</v>
      </c>
    </row>
    <row r="169" spans="1:11" x14ac:dyDescent="0.2">
      <c r="A169" s="1">
        <v>42937.579851446761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503</v>
      </c>
      <c r="G169">
        <f t="shared" si="11"/>
        <v>125.75</v>
      </c>
      <c r="H169">
        <f t="shared" si="12"/>
        <v>1509</v>
      </c>
      <c r="I169">
        <v>30.5</v>
      </c>
      <c r="J169">
        <f t="shared" si="13"/>
        <v>49.475409836065573</v>
      </c>
      <c r="K169">
        <f t="shared" si="14"/>
        <v>17.475409836065573</v>
      </c>
    </row>
    <row r="170" spans="1:11" x14ac:dyDescent="0.2">
      <c r="A170" s="1">
        <v>42937.583323611107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520</v>
      </c>
      <c r="G170">
        <f t="shared" si="11"/>
        <v>130</v>
      </c>
      <c r="H170">
        <f t="shared" si="12"/>
        <v>1560</v>
      </c>
      <c r="I170">
        <v>33.799999999999997</v>
      </c>
      <c r="J170">
        <f t="shared" si="13"/>
        <v>46.15384615384616</v>
      </c>
      <c r="K170">
        <f t="shared" si="14"/>
        <v>14.15384615384616</v>
      </c>
    </row>
    <row r="171" spans="1:11" x14ac:dyDescent="0.2">
      <c r="A171" s="1">
        <v>42937.58679577546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518</v>
      </c>
      <c r="G171">
        <f t="shared" si="11"/>
        <v>129.5</v>
      </c>
      <c r="H171">
        <f t="shared" si="12"/>
        <v>1554</v>
      </c>
      <c r="I171">
        <v>34</v>
      </c>
      <c r="J171">
        <f t="shared" si="13"/>
        <v>45.705882352941174</v>
      </c>
      <c r="K171">
        <f t="shared" si="14"/>
        <v>13.705882352941174</v>
      </c>
    </row>
    <row r="172" spans="1:11" x14ac:dyDescent="0.2">
      <c r="A172" s="1">
        <v>42937.590267939813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518</v>
      </c>
      <c r="G172">
        <f t="shared" si="11"/>
        <v>129.5</v>
      </c>
      <c r="H172">
        <f t="shared" si="12"/>
        <v>1554</v>
      </c>
      <c r="I172">
        <v>31.9</v>
      </c>
      <c r="J172">
        <f t="shared" si="13"/>
        <v>48.714733542319749</v>
      </c>
      <c r="K172">
        <f t="shared" si="14"/>
        <v>16.714733542319749</v>
      </c>
    </row>
    <row r="173" spans="1:11" x14ac:dyDescent="0.2">
      <c r="A173" s="1">
        <v>42937.593740104166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457</v>
      </c>
      <c r="G173">
        <f t="shared" si="11"/>
        <v>114.25</v>
      </c>
      <c r="H173">
        <f t="shared" si="12"/>
        <v>1371</v>
      </c>
      <c r="I173">
        <v>28.6</v>
      </c>
      <c r="J173">
        <f t="shared" si="13"/>
        <v>47.937062937062933</v>
      </c>
      <c r="K173">
        <f t="shared" si="14"/>
        <v>15.937062937062933</v>
      </c>
    </row>
    <row r="174" spans="1:11" x14ac:dyDescent="0.2">
      <c r="A174" s="1">
        <v>42937.59721226852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512</v>
      </c>
      <c r="G174">
        <f t="shared" si="11"/>
        <v>128</v>
      </c>
      <c r="H174">
        <f t="shared" si="12"/>
        <v>1536</v>
      </c>
      <c r="I174">
        <v>31</v>
      </c>
      <c r="J174">
        <f t="shared" si="13"/>
        <v>49.548387096774192</v>
      </c>
      <c r="K174">
        <f t="shared" si="14"/>
        <v>17.548387096774192</v>
      </c>
    </row>
    <row r="175" spans="1:11" x14ac:dyDescent="0.2">
      <c r="A175" s="1">
        <v>42937.600684432873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510</v>
      </c>
      <c r="G175">
        <f t="shared" si="11"/>
        <v>127.5</v>
      </c>
      <c r="H175">
        <f t="shared" si="12"/>
        <v>1530</v>
      </c>
      <c r="I175">
        <v>29.6</v>
      </c>
      <c r="J175">
        <f t="shared" si="13"/>
        <v>51.689189189189186</v>
      </c>
      <c r="K175">
        <f t="shared" si="14"/>
        <v>19.689189189189186</v>
      </c>
    </row>
    <row r="176" spans="1:11" x14ac:dyDescent="0.2">
      <c r="A176" s="1">
        <v>42937.604156597219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508</v>
      </c>
      <c r="G176">
        <f t="shared" si="11"/>
        <v>127</v>
      </c>
      <c r="H176">
        <f t="shared" si="12"/>
        <v>1524</v>
      </c>
      <c r="I176">
        <v>28.4</v>
      </c>
      <c r="J176">
        <f t="shared" si="13"/>
        <v>53.661971830985919</v>
      </c>
      <c r="K176">
        <f t="shared" si="14"/>
        <v>21.661971830985919</v>
      </c>
    </row>
    <row r="177" spans="1:11" x14ac:dyDescent="0.2">
      <c r="A177" s="1">
        <v>42937.607628761572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490</v>
      </c>
      <c r="G177">
        <f t="shared" si="11"/>
        <v>122.5</v>
      </c>
      <c r="H177">
        <f t="shared" si="12"/>
        <v>1470</v>
      </c>
      <c r="I177">
        <v>28.6</v>
      </c>
      <c r="J177">
        <f t="shared" si="13"/>
        <v>51.398601398601393</v>
      </c>
      <c r="K177">
        <f t="shared" si="14"/>
        <v>19.398601398601393</v>
      </c>
    </row>
    <row r="178" spans="1:11" x14ac:dyDescent="0.2">
      <c r="A178" s="1">
        <v>42937.611100925933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447</v>
      </c>
      <c r="G178">
        <f t="shared" si="11"/>
        <v>111.75</v>
      </c>
      <c r="H178">
        <f t="shared" si="12"/>
        <v>1341</v>
      </c>
      <c r="I178">
        <v>24.8</v>
      </c>
      <c r="J178">
        <f t="shared" si="13"/>
        <v>54.072580645161288</v>
      </c>
      <c r="K178">
        <f t="shared" si="14"/>
        <v>22.072580645161288</v>
      </c>
    </row>
    <row r="179" spans="1:11" x14ac:dyDescent="0.2">
      <c r="A179" s="1">
        <v>42937.614573090279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502</v>
      </c>
      <c r="G179">
        <f t="shared" si="11"/>
        <v>125.5</v>
      </c>
      <c r="H179">
        <f t="shared" si="12"/>
        <v>1506</v>
      </c>
      <c r="I179">
        <v>26</v>
      </c>
      <c r="J179">
        <f t="shared" si="13"/>
        <v>57.92307692307692</v>
      </c>
      <c r="K179">
        <f t="shared" si="14"/>
        <v>25.92307692307692</v>
      </c>
    </row>
    <row r="180" spans="1:11" x14ac:dyDescent="0.2">
      <c r="A180" s="1">
        <v>42937.618045254632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473</v>
      </c>
      <c r="G180">
        <f t="shared" si="11"/>
        <v>118.25</v>
      </c>
      <c r="H180">
        <f t="shared" si="12"/>
        <v>1419</v>
      </c>
      <c r="I180">
        <v>25.2</v>
      </c>
      <c r="J180">
        <f t="shared" si="13"/>
        <v>56.30952380952381</v>
      </c>
      <c r="K180">
        <f t="shared" si="14"/>
        <v>24.30952380952381</v>
      </c>
    </row>
    <row r="181" spans="1:11" x14ac:dyDescent="0.2">
      <c r="A181" s="1">
        <v>42937.621517418978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353</v>
      </c>
      <c r="G181">
        <f t="shared" si="11"/>
        <v>88.25</v>
      </c>
      <c r="H181">
        <f t="shared" si="12"/>
        <v>1059</v>
      </c>
      <c r="I181">
        <v>19.600000000000001</v>
      </c>
      <c r="J181">
        <f t="shared" si="13"/>
        <v>54.030612244897952</v>
      </c>
      <c r="K181">
        <f t="shared" si="14"/>
        <v>22.030612244897952</v>
      </c>
    </row>
    <row r="182" spans="1:11" x14ac:dyDescent="0.2">
      <c r="A182" s="1">
        <v>42937.624989583332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401</v>
      </c>
      <c r="G182">
        <f t="shared" si="11"/>
        <v>100.25</v>
      </c>
      <c r="H182">
        <f t="shared" si="12"/>
        <v>1203</v>
      </c>
      <c r="I182">
        <v>18</v>
      </c>
      <c r="J182">
        <f t="shared" si="13"/>
        <v>66.833333333333329</v>
      </c>
      <c r="K182">
        <f t="shared" si="14"/>
        <v>34.833333333333329</v>
      </c>
    </row>
    <row r="183" spans="1:11" x14ac:dyDescent="0.2">
      <c r="A183" s="1">
        <v>42937.628461747678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377</v>
      </c>
      <c r="G183">
        <f t="shared" si="11"/>
        <v>94.25</v>
      </c>
      <c r="H183">
        <f t="shared" si="12"/>
        <v>1131</v>
      </c>
      <c r="I183">
        <v>16</v>
      </c>
      <c r="J183">
        <f t="shared" si="13"/>
        <v>70.6875</v>
      </c>
      <c r="K183">
        <f t="shared" si="14"/>
        <v>38.6875</v>
      </c>
    </row>
    <row r="184" spans="1:11" x14ac:dyDescent="0.2">
      <c r="A184" s="1">
        <v>42937.631933912038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324</v>
      </c>
      <c r="G184">
        <f t="shared" si="11"/>
        <v>81</v>
      </c>
      <c r="H184">
        <f t="shared" si="12"/>
        <v>972</v>
      </c>
      <c r="I184">
        <v>13.6</v>
      </c>
      <c r="J184">
        <f t="shared" si="13"/>
        <v>71.470588235294116</v>
      </c>
      <c r="K184">
        <f t="shared" si="14"/>
        <v>39.470588235294116</v>
      </c>
    </row>
    <row r="185" spans="1:11" x14ac:dyDescent="0.2">
      <c r="A185" s="1">
        <v>42937.635406076392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361</v>
      </c>
      <c r="G185">
        <f t="shared" si="11"/>
        <v>90.25</v>
      </c>
      <c r="H185">
        <f t="shared" si="12"/>
        <v>1083</v>
      </c>
      <c r="I185">
        <v>13.4</v>
      </c>
      <c r="J185">
        <f t="shared" si="13"/>
        <v>80.820895522388057</v>
      </c>
      <c r="K185">
        <f t="shared" si="14"/>
        <v>48.820895522388057</v>
      </c>
    </row>
    <row r="186" spans="1:11" x14ac:dyDescent="0.2">
      <c r="A186" s="1">
        <v>42937.638878240738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418</v>
      </c>
      <c r="G186">
        <f t="shared" si="11"/>
        <v>104.5</v>
      </c>
      <c r="H186">
        <f t="shared" si="12"/>
        <v>1254</v>
      </c>
      <c r="I186">
        <v>15.5</v>
      </c>
      <c r="J186">
        <f t="shared" si="13"/>
        <v>80.903225806451616</v>
      </c>
      <c r="K186">
        <f t="shared" si="14"/>
        <v>48.903225806451616</v>
      </c>
    </row>
    <row r="187" spans="1:11" x14ac:dyDescent="0.2">
      <c r="A187" s="1">
        <v>42937.642350405091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355</v>
      </c>
      <c r="G187">
        <f t="shared" si="11"/>
        <v>88.75</v>
      </c>
      <c r="H187">
        <f t="shared" si="12"/>
        <v>1065</v>
      </c>
      <c r="I187">
        <v>14.3</v>
      </c>
      <c r="J187">
        <f t="shared" si="13"/>
        <v>74.475524475524466</v>
      </c>
      <c r="K187">
        <f t="shared" si="14"/>
        <v>42.475524475524466</v>
      </c>
    </row>
    <row r="188" spans="1:11" x14ac:dyDescent="0.2">
      <c r="A188" s="1">
        <v>42937.645822569437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302</v>
      </c>
      <c r="G188">
        <f t="shared" si="11"/>
        <v>75.5</v>
      </c>
      <c r="H188">
        <f t="shared" si="12"/>
        <v>906</v>
      </c>
      <c r="I188">
        <v>11.7</v>
      </c>
      <c r="J188">
        <f t="shared" si="13"/>
        <v>77.435897435897445</v>
      </c>
      <c r="K188">
        <f t="shared" si="14"/>
        <v>45.435897435897445</v>
      </c>
    </row>
    <row r="189" spans="1:11" x14ac:dyDescent="0.2">
      <c r="A189" s="1">
        <v>42937.649294733797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291</v>
      </c>
      <c r="G189">
        <f t="shared" si="11"/>
        <v>72.75</v>
      </c>
      <c r="H189">
        <f t="shared" si="12"/>
        <v>873</v>
      </c>
      <c r="I189">
        <v>10.4</v>
      </c>
      <c r="J189">
        <f t="shared" si="13"/>
        <v>83.942307692307693</v>
      </c>
      <c r="K189">
        <f t="shared" si="14"/>
        <v>51.942307692307693</v>
      </c>
    </row>
    <row r="190" spans="1:11" x14ac:dyDescent="0.2">
      <c r="A190" s="1">
        <v>42937.652766898151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360</v>
      </c>
      <c r="G190">
        <f t="shared" si="11"/>
        <v>90</v>
      </c>
      <c r="H190">
        <f t="shared" si="12"/>
        <v>1080</v>
      </c>
      <c r="I190">
        <v>12.3</v>
      </c>
      <c r="J190">
        <f t="shared" si="13"/>
        <v>87.804878048780481</v>
      </c>
      <c r="K190">
        <f t="shared" si="14"/>
        <v>55.804878048780481</v>
      </c>
    </row>
    <row r="191" spans="1:11" x14ac:dyDescent="0.2">
      <c r="A191" s="1">
        <v>42937.656239062497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403</v>
      </c>
      <c r="G191">
        <f t="shared" si="11"/>
        <v>100.75</v>
      </c>
      <c r="H191">
        <f t="shared" si="12"/>
        <v>1209</v>
      </c>
      <c r="I191">
        <v>15.6</v>
      </c>
      <c r="J191">
        <f t="shared" si="13"/>
        <v>77.5</v>
      </c>
      <c r="K191">
        <f t="shared" si="14"/>
        <v>45.5</v>
      </c>
    </row>
    <row r="192" spans="1:11" x14ac:dyDescent="0.2">
      <c r="A192" s="1">
        <v>42937.65971122685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325</v>
      </c>
      <c r="G192">
        <f t="shared" si="11"/>
        <v>81.25</v>
      </c>
      <c r="H192">
        <f t="shared" si="12"/>
        <v>975</v>
      </c>
      <c r="I192">
        <v>13.4</v>
      </c>
      <c r="J192">
        <f t="shared" si="13"/>
        <v>72.761194029850742</v>
      </c>
      <c r="K192">
        <f t="shared" si="14"/>
        <v>40.761194029850742</v>
      </c>
    </row>
    <row r="193" spans="1:11" x14ac:dyDescent="0.2">
      <c r="A193" s="1">
        <v>42937.663183391203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322</v>
      </c>
      <c r="G193">
        <f t="shared" si="11"/>
        <v>80.5</v>
      </c>
      <c r="H193">
        <f t="shared" si="12"/>
        <v>966</v>
      </c>
      <c r="I193">
        <v>12.1</v>
      </c>
      <c r="J193">
        <f t="shared" si="13"/>
        <v>79.834710743801651</v>
      </c>
      <c r="K193">
        <f t="shared" si="14"/>
        <v>47.834710743801651</v>
      </c>
    </row>
    <row r="194" spans="1:11" x14ac:dyDescent="0.2">
      <c r="A194" s="1">
        <v>42937.666655555557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389</v>
      </c>
      <c r="G194">
        <f t="shared" ref="G194:G257" si="16">F194/4</f>
        <v>97.25</v>
      </c>
      <c r="H194">
        <f t="shared" ref="H194:H257" si="17">G194*12</f>
        <v>1167</v>
      </c>
      <c r="I194">
        <v>13.1</v>
      </c>
      <c r="J194">
        <f t="shared" ref="J194:J257" si="18">H194/I194</f>
        <v>89.083969465648863</v>
      </c>
      <c r="K194">
        <f t="shared" ref="K194:K257" si="19">MAX(0,J194-32)</f>
        <v>57.083969465648863</v>
      </c>
    </row>
    <row r="195" spans="1:11" x14ac:dyDescent="0.2">
      <c r="A195" s="1">
        <v>42937.67012771991</v>
      </c>
      <c r="B195">
        <v>1</v>
      </c>
      <c r="C195" s="4">
        <v>0.67013888888888884</v>
      </c>
      <c r="D195" s="9">
        <f t="shared" si="15"/>
        <v>16.083333333333332</v>
      </c>
      <c r="E195" s="5">
        <v>194</v>
      </c>
      <c r="F195">
        <v>347</v>
      </c>
      <c r="G195">
        <f t="shared" si="16"/>
        <v>86.75</v>
      </c>
      <c r="H195">
        <f t="shared" si="17"/>
        <v>1041</v>
      </c>
      <c r="I195">
        <v>13</v>
      </c>
      <c r="J195">
        <f t="shared" si="18"/>
        <v>80.07692307692308</v>
      </c>
      <c r="K195">
        <f t="shared" si="19"/>
        <v>48.07692307692308</v>
      </c>
    </row>
    <row r="196" spans="1:11" x14ac:dyDescent="0.2">
      <c r="A196" s="1">
        <v>42937.673599884263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299</v>
      </c>
      <c r="G196">
        <f t="shared" si="16"/>
        <v>74.75</v>
      </c>
      <c r="H196">
        <f t="shared" si="17"/>
        <v>897</v>
      </c>
      <c r="I196">
        <v>11.1</v>
      </c>
      <c r="J196">
        <f t="shared" si="18"/>
        <v>80.810810810810807</v>
      </c>
      <c r="K196">
        <f t="shared" si="19"/>
        <v>48.810810810810807</v>
      </c>
    </row>
    <row r="197" spans="1:11" x14ac:dyDescent="0.2">
      <c r="A197" s="1">
        <v>42937.677072048609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342</v>
      </c>
      <c r="G197">
        <f t="shared" si="16"/>
        <v>85.5</v>
      </c>
      <c r="H197">
        <f t="shared" si="17"/>
        <v>1026</v>
      </c>
      <c r="I197">
        <v>11.4</v>
      </c>
      <c r="J197">
        <f t="shared" si="18"/>
        <v>90</v>
      </c>
      <c r="K197">
        <f t="shared" si="19"/>
        <v>58</v>
      </c>
    </row>
    <row r="198" spans="1:11" x14ac:dyDescent="0.2">
      <c r="A198" s="1">
        <v>42937.680544212963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319</v>
      </c>
      <c r="G198">
        <f t="shared" si="16"/>
        <v>79.75</v>
      </c>
      <c r="H198">
        <f t="shared" si="17"/>
        <v>957</v>
      </c>
      <c r="I198">
        <v>10.9</v>
      </c>
      <c r="J198">
        <f t="shared" si="18"/>
        <v>87.798165137614674</v>
      </c>
      <c r="K198">
        <f t="shared" si="19"/>
        <v>55.798165137614674</v>
      </c>
    </row>
    <row r="199" spans="1:11" x14ac:dyDescent="0.2">
      <c r="A199" s="1">
        <v>42937.684016377323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342</v>
      </c>
      <c r="G199">
        <f t="shared" si="16"/>
        <v>85.5</v>
      </c>
      <c r="H199">
        <f t="shared" si="17"/>
        <v>1026</v>
      </c>
      <c r="I199">
        <v>12.4</v>
      </c>
      <c r="J199">
        <f t="shared" si="18"/>
        <v>82.741935483870961</v>
      </c>
      <c r="K199">
        <f t="shared" si="19"/>
        <v>50.741935483870961</v>
      </c>
    </row>
    <row r="200" spans="1:11" x14ac:dyDescent="0.2">
      <c r="A200" s="1">
        <v>42937.687488541669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355</v>
      </c>
      <c r="G200">
        <f t="shared" si="16"/>
        <v>88.75</v>
      </c>
      <c r="H200">
        <f t="shared" si="17"/>
        <v>1065</v>
      </c>
      <c r="I200">
        <v>12.5</v>
      </c>
      <c r="J200">
        <f t="shared" si="18"/>
        <v>85.2</v>
      </c>
      <c r="K200">
        <f t="shared" si="19"/>
        <v>53.2</v>
      </c>
    </row>
    <row r="201" spans="1:11" x14ac:dyDescent="0.2">
      <c r="A201" s="1">
        <v>42937.690960706022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301</v>
      </c>
      <c r="G201">
        <f t="shared" si="16"/>
        <v>75.25</v>
      </c>
      <c r="H201">
        <f t="shared" si="17"/>
        <v>903</v>
      </c>
      <c r="I201">
        <v>10.8</v>
      </c>
      <c r="J201">
        <f t="shared" si="18"/>
        <v>83.6111111111111</v>
      </c>
      <c r="K201">
        <f t="shared" si="19"/>
        <v>51.6111111111111</v>
      </c>
    </row>
    <row r="202" spans="1:11" x14ac:dyDescent="0.2">
      <c r="A202" s="1">
        <v>42937.694432870368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327</v>
      </c>
      <c r="G202">
        <f t="shared" si="16"/>
        <v>81.75</v>
      </c>
      <c r="H202">
        <f t="shared" si="17"/>
        <v>981</v>
      </c>
      <c r="I202">
        <v>10.8</v>
      </c>
      <c r="J202">
        <f t="shared" si="18"/>
        <v>90.833333333333329</v>
      </c>
      <c r="K202">
        <f t="shared" si="19"/>
        <v>58.833333333333329</v>
      </c>
    </row>
    <row r="203" spans="1:11" x14ac:dyDescent="0.2">
      <c r="A203" s="1">
        <v>42937.697905034722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364</v>
      </c>
      <c r="G203">
        <f t="shared" si="16"/>
        <v>91</v>
      </c>
      <c r="H203">
        <f t="shared" si="17"/>
        <v>1092</v>
      </c>
      <c r="I203">
        <v>11.9</v>
      </c>
      <c r="J203">
        <f t="shared" si="18"/>
        <v>91.764705882352942</v>
      </c>
      <c r="K203">
        <f t="shared" si="19"/>
        <v>59.764705882352942</v>
      </c>
    </row>
    <row r="204" spans="1:11" x14ac:dyDescent="0.2">
      <c r="A204" s="1">
        <v>42937.701377199082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314</v>
      </c>
      <c r="G204">
        <f t="shared" si="16"/>
        <v>78.5</v>
      </c>
      <c r="H204">
        <f t="shared" si="17"/>
        <v>942</v>
      </c>
      <c r="I204">
        <v>11.2</v>
      </c>
      <c r="J204">
        <f t="shared" si="18"/>
        <v>84.107142857142861</v>
      </c>
      <c r="K204">
        <f t="shared" si="19"/>
        <v>52.107142857142861</v>
      </c>
    </row>
    <row r="205" spans="1:11" x14ac:dyDescent="0.2">
      <c r="A205" s="1">
        <v>42937.704849363428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297</v>
      </c>
      <c r="G205">
        <f t="shared" si="16"/>
        <v>74.25</v>
      </c>
      <c r="H205">
        <f t="shared" si="17"/>
        <v>891</v>
      </c>
      <c r="I205">
        <v>10</v>
      </c>
      <c r="J205">
        <f t="shared" si="18"/>
        <v>89.1</v>
      </c>
      <c r="K205">
        <f t="shared" si="19"/>
        <v>57.099999999999994</v>
      </c>
    </row>
    <row r="206" spans="1:11" x14ac:dyDescent="0.2">
      <c r="A206" s="1">
        <v>42937.708321527767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401</v>
      </c>
      <c r="G206">
        <f t="shared" si="16"/>
        <v>100.25</v>
      </c>
      <c r="H206">
        <f t="shared" si="17"/>
        <v>1203</v>
      </c>
      <c r="I206">
        <v>13.5</v>
      </c>
      <c r="J206">
        <f t="shared" si="18"/>
        <v>89.111111111111114</v>
      </c>
      <c r="K206">
        <f t="shared" si="19"/>
        <v>57.111111111111114</v>
      </c>
    </row>
    <row r="207" spans="1:11" x14ac:dyDescent="0.2">
      <c r="A207" s="1">
        <v>42937.711793692128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289</v>
      </c>
      <c r="G207">
        <f t="shared" si="16"/>
        <v>72.25</v>
      </c>
      <c r="H207">
        <f t="shared" si="17"/>
        <v>867</v>
      </c>
      <c r="I207">
        <v>10.8</v>
      </c>
      <c r="J207">
        <f t="shared" si="18"/>
        <v>80.277777777777771</v>
      </c>
      <c r="K207">
        <f t="shared" si="19"/>
        <v>48.277777777777771</v>
      </c>
    </row>
    <row r="208" spans="1:11" x14ac:dyDescent="0.2">
      <c r="A208" s="1">
        <v>42937.715265856481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334</v>
      </c>
      <c r="G208">
        <f t="shared" si="16"/>
        <v>83.5</v>
      </c>
      <c r="H208">
        <f t="shared" si="17"/>
        <v>1002</v>
      </c>
      <c r="I208">
        <v>11.1</v>
      </c>
      <c r="J208">
        <f t="shared" si="18"/>
        <v>90.270270270270274</v>
      </c>
      <c r="K208">
        <f t="shared" si="19"/>
        <v>58.270270270270274</v>
      </c>
    </row>
    <row r="209" spans="1:11" x14ac:dyDescent="0.2">
      <c r="A209" s="1">
        <v>42937.718738020827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336</v>
      </c>
      <c r="G209">
        <f t="shared" si="16"/>
        <v>84</v>
      </c>
      <c r="H209">
        <f t="shared" si="17"/>
        <v>1008</v>
      </c>
      <c r="I209">
        <v>10.9</v>
      </c>
      <c r="J209">
        <f t="shared" si="18"/>
        <v>92.477064220183479</v>
      </c>
      <c r="K209">
        <f t="shared" si="19"/>
        <v>60.477064220183479</v>
      </c>
    </row>
    <row r="210" spans="1:11" x14ac:dyDescent="0.2">
      <c r="A210" s="1">
        <v>42937.722210185188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401</v>
      </c>
      <c r="G210">
        <f t="shared" si="16"/>
        <v>100.25</v>
      </c>
      <c r="H210">
        <f t="shared" si="17"/>
        <v>1203</v>
      </c>
      <c r="I210">
        <v>13.2</v>
      </c>
      <c r="J210">
        <f t="shared" si="18"/>
        <v>91.13636363636364</v>
      </c>
      <c r="K210">
        <f t="shared" si="19"/>
        <v>59.13636363636364</v>
      </c>
    </row>
    <row r="211" spans="1:11" x14ac:dyDescent="0.2">
      <c r="A211" s="1">
        <v>42937.725682349534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280</v>
      </c>
      <c r="G211">
        <f t="shared" si="16"/>
        <v>70</v>
      </c>
      <c r="H211">
        <f t="shared" si="17"/>
        <v>840</v>
      </c>
      <c r="I211">
        <v>10.5</v>
      </c>
      <c r="J211">
        <f t="shared" si="18"/>
        <v>80</v>
      </c>
      <c r="K211">
        <f t="shared" si="19"/>
        <v>48</v>
      </c>
    </row>
    <row r="212" spans="1:11" x14ac:dyDescent="0.2">
      <c r="A212" s="1">
        <v>42937.729154513887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286</v>
      </c>
      <c r="G212">
        <f t="shared" si="16"/>
        <v>71.5</v>
      </c>
      <c r="H212">
        <f t="shared" si="17"/>
        <v>858</v>
      </c>
      <c r="I212">
        <v>9.9</v>
      </c>
      <c r="J212">
        <f t="shared" si="18"/>
        <v>86.666666666666657</v>
      </c>
      <c r="K212">
        <f t="shared" si="19"/>
        <v>54.666666666666657</v>
      </c>
    </row>
    <row r="213" spans="1:11" x14ac:dyDescent="0.2">
      <c r="A213" s="1">
        <v>42937.73262667824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248</v>
      </c>
      <c r="G213">
        <f t="shared" si="16"/>
        <v>62</v>
      </c>
      <c r="H213">
        <f t="shared" si="17"/>
        <v>744</v>
      </c>
      <c r="I213">
        <v>8.5</v>
      </c>
      <c r="J213">
        <f t="shared" si="18"/>
        <v>87.529411764705884</v>
      </c>
      <c r="K213">
        <f t="shared" si="19"/>
        <v>55.529411764705884</v>
      </c>
    </row>
    <row r="214" spans="1:11" x14ac:dyDescent="0.2">
      <c r="A214" s="1">
        <v>42937.736098842593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319</v>
      </c>
      <c r="G214">
        <f t="shared" si="16"/>
        <v>79.75</v>
      </c>
      <c r="H214">
        <f t="shared" si="17"/>
        <v>957</v>
      </c>
      <c r="I214">
        <v>9.5</v>
      </c>
      <c r="J214">
        <f t="shared" si="18"/>
        <v>100.73684210526316</v>
      </c>
      <c r="K214">
        <f t="shared" si="19"/>
        <v>68.736842105263165</v>
      </c>
    </row>
    <row r="215" spans="1:11" x14ac:dyDescent="0.2">
      <c r="A215" s="1">
        <v>42937.739571006947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293</v>
      </c>
      <c r="G215">
        <f t="shared" si="16"/>
        <v>73.25</v>
      </c>
      <c r="H215">
        <f t="shared" si="17"/>
        <v>879</v>
      </c>
      <c r="I215">
        <v>9.1999999999999993</v>
      </c>
      <c r="J215">
        <f t="shared" si="18"/>
        <v>95.543478260869577</v>
      </c>
      <c r="K215">
        <f t="shared" si="19"/>
        <v>63.543478260869577</v>
      </c>
    </row>
    <row r="216" spans="1:11" x14ac:dyDescent="0.2">
      <c r="A216" s="1">
        <v>42937.743043171293</v>
      </c>
      <c r="B216">
        <v>1</v>
      </c>
      <c r="C216" s="6">
        <v>0.74305555555555558</v>
      </c>
      <c r="D216" s="9">
        <f t="shared" si="15"/>
        <v>17.833333333333336</v>
      </c>
      <c r="E216" s="7">
        <v>215</v>
      </c>
      <c r="F216">
        <v>276</v>
      </c>
      <c r="G216">
        <f t="shared" si="16"/>
        <v>69</v>
      </c>
      <c r="H216">
        <f t="shared" si="17"/>
        <v>828</v>
      </c>
      <c r="I216">
        <v>8.4</v>
      </c>
      <c r="J216">
        <f t="shared" si="18"/>
        <v>98.571428571428569</v>
      </c>
      <c r="K216">
        <f t="shared" si="19"/>
        <v>66.571428571428569</v>
      </c>
    </row>
    <row r="217" spans="1:11" x14ac:dyDescent="0.2">
      <c r="A217" s="1">
        <v>42937.746515335653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386</v>
      </c>
      <c r="G217">
        <f t="shared" si="16"/>
        <v>96.5</v>
      </c>
      <c r="H217">
        <f t="shared" si="17"/>
        <v>1158</v>
      </c>
      <c r="I217">
        <v>11.6</v>
      </c>
      <c r="J217">
        <f t="shared" si="18"/>
        <v>99.827586206896555</v>
      </c>
      <c r="K217">
        <f t="shared" si="19"/>
        <v>67.827586206896555</v>
      </c>
    </row>
    <row r="218" spans="1:11" x14ac:dyDescent="0.2">
      <c r="A218" s="1">
        <v>42937.749987499999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438</v>
      </c>
      <c r="G218">
        <f t="shared" si="16"/>
        <v>109.5</v>
      </c>
      <c r="H218">
        <f t="shared" si="17"/>
        <v>1314</v>
      </c>
      <c r="I218">
        <v>16.399999999999999</v>
      </c>
      <c r="J218">
        <f t="shared" si="18"/>
        <v>80.121951219512198</v>
      </c>
      <c r="K218">
        <f t="shared" si="19"/>
        <v>48.121951219512198</v>
      </c>
    </row>
    <row r="219" spans="1:11" x14ac:dyDescent="0.2">
      <c r="A219" s="1">
        <v>42937.753459664353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311</v>
      </c>
      <c r="G219">
        <f t="shared" si="16"/>
        <v>77.75</v>
      </c>
      <c r="H219">
        <f t="shared" si="17"/>
        <v>933</v>
      </c>
      <c r="I219">
        <v>13.3</v>
      </c>
      <c r="J219">
        <f t="shared" si="18"/>
        <v>70.150375939849624</v>
      </c>
      <c r="K219">
        <f t="shared" si="19"/>
        <v>38.150375939849624</v>
      </c>
    </row>
    <row r="220" spans="1:11" x14ac:dyDescent="0.2">
      <c r="A220" s="1">
        <v>42937.756931828713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335</v>
      </c>
      <c r="G220">
        <f t="shared" si="16"/>
        <v>83.75</v>
      </c>
      <c r="H220">
        <f t="shared" si="17"/>
        <v>1005</v>
      </c>
      <c r="I220">
        <v>12</v>
      </c>
      <c r="J220">
        <f t="shared" si="18"/>
        <v>83.75</v>
      </c>
      <c r="K220">
        <f t="shared" si="19"/>
        <v>51.75</v>
      </c>
    </row>
    <row r="221" spans="1:11" x14ac:dyDescent="0.2">
      <c r="A221" s="1">
        <v>42937.760403993052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272</v>
      </c>
      <c r="G221">
        <f t="shared" si="16"/>
        <v>68</v>
      </c>
      <c r="H221">
        <f t="shared" si="17"/>
        <v>816</v>
      </c>
      <c r="I221">
        <v>10</v>
      </c>
      <c r="J221">
        <f t="shared" si="18"/>
        <v>81.599999999999994</v>
      </c>
      <c r="K221">
        <f t="shared" si="19"/>
        <v>49.599999999999994</v>
      </c>
    </row>
    <row r="222" spans="1:11" x14ac:dyDescent="0.2">
      <c r="A222" s="1">
        <v>42937.763876157413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335</v>
      </c>
      <c r="G222">
        <f t="shared" si="16"/>
        <v>83.75</v>
      </c>
      <c r="H222">
        <f t="shared" si="17"/>
        <v>1005</v>
      </c>
      <c r="I222">
        <v>10.7</v>
      </c>
      <c r="J222">
        <f t="shared" si="18"/>
        <v>93.925233644859816</v>
      </c>
      <c r="K222">
        <f t="shared" si="19"/>
        <v>61.925233644859816</v>
      </c>
    </row>
    <row r="223" spans="1:11" x14ac:dyDescent="0.2">
      <c r="A223" s="1">
        <v>42937.767348321759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270</v>
      </c>
      <c r="G223">
        <f t="shared" si="16"/>
        <v>67.5</v>
      </c>
      <c r="H223">
        <f t="shared" si="17"/>
        <v>810</v>
      </c>
      <c r="I223">
        <v>9.1999999999999993</v>
      </c>
      <c r="J223">
        <f t="shared" si="18"/>
        <v>88.043478260869577</v>
      </c>
      <c r="K223">
        <f t="shared" si="19"/>
        <v>56.043478260869577</v>
      </c>
    </row>
    <row r="224" spans="1:11" x14ac:dyDescent="0.2">
      <c r="A224" s="1">
        <v>42937.770820486112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409</v>
      </c>
      <c r="G224">
        <f t="shared" si="16"/>
        <v>102.25</v>
      </c>
      <c r="H224">
        <f t="shared" si="17"/>
        <v>1227</v>
      </c>
      <c r="I224">
        <v>13.4</v>
      </c>
      <c r="J224">
        <f t="shared" si="18"/>
        <v>91.567164179104481</v>
      </c>
      <c r="K224">
        <f t="shared" si="19"/>
        <v>59.567164179104481</v>
      </c>
    </row>
    <row r="225" spans="1:11" x14ac:dyDescent="0.2">
      <c r="A225" s="1">
        <v>42937.774292650472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319</v>
      </c>
      <c r="G225">
        <f t="shared" si="16"/>
        <v>79.75</v>
      </c>
      <c r="H225">
        <f t="shared" si="17"/>
        <v>957</v>
      </c>
      <c r="I225">
        <v>11.9</v>
      </c>
      <c r="J225">
        <f t="shared" si="18"/>
        <v>80.420168067226882</v>
      </c>
      <c r="K225">
        <f t="shared" si="19"/>
        <v>48.420168067226882</v>
      </c>
    </row>
    <row r="226" spans="1:11" x14ac:dyDescent="0.2">
      <c r="A226" s="1">
        <v>42937.777764814811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332</v>
      </c>
      <c r="G226">
        <f t="shared" si="16"/>
        <v>83</v>
      </c>
      <c r="H226">
        <f t="shared" si="17"/>
        <v>996</v>
      </c>
      <c r="I226">
        <v>11.8</v>
      </c>
      <c r="J226">
        <f t="shared" si="18"/>
        <v>84.406779661016941</v>
      </c>
      <c r="K226">
        <f t="shared" si="19"/>
        <v>52.406779661016941</v>
      </c>
    </row>
    <row r="227" spans="1:11" x14ac:dyDescent="0.2">
      <c r="A227" s="1">
        <v>42937.781236979157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349</v>
      </c>
      <c r="G227">
        <f t="shared" si="16"/>
        <v>87.25</v>
      </c>
      <c r="H227">
        <f t="shared" si="17"/>
        <v>1047</v>
      </c>
      <c r="I227">
        <v>12</v>
      </c>
      <c r="J227">
        <f t="shared" si="18"/>
        <v>87.25</v>
      </c>
      <c r="K227">
        <f t="shared" si="19"/>
        <v>55.25</v>
      </c>
    </row>
    <row r="228" spans="1:11" x14ac:dyDescent="0.2">
      <c r="A228" s="1">
        <v>42937.784709143518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400</v>
      </c>
      <c r="G228">
        <f t="shared" si="16"/>
        <v>100</v>
      </c>
      <c r="H228">
        <f t="shared" si="17"/>
        <v>1200</v>
      </c>
      <c r="I228">
        <v>14.8</v>
      </c>
      <c r="J228">
        <f t="shared" si="18"/>
        <v>81.081081081081081</v>
      </c>
      <c r="K228">
        <f t="shared" si="19"/>
        <v>49.081081081081081</v>
      </c>
    </row>
    <row r="229" spans="1:11" x14ac:dyDescent="0.2">
      <c r="A229" s="1">
        <v>42937.788181307871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361</v>
      </c>
      <c r="G229">
        <f t="shared" si="16"/>
        <v>90.25</v>
      </c>
      <c r="H229">
        <f t="shared" si="17"/>
        <v>1083</v>
      </c>
      <c r="I229">
        <v>14.6</v>
      </c>
      <c r="J229">
        <f t="shared" si="18"/>
        <v>74.178082191780817</v>
      </c>
      <c r="K229">
        <f t="shared" si="19"/>
        <v>42.178082191780817</v>
      </c>
    </row>
    <row r="230" spans="1:11" x14ac:dyDescent="0.2">
      <c r="A230" s="1">
        <v>42937.791653472217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405</v>
      </c>
      <c r="G230">
        <f t="shared" si="16"/>
        <v>101.25</v>
      </c>
      <c r="H230">
        <f t="shared" si="17"/>
        <v>1215</v>
      </c>
      <c r="I230">
        <v>17.2</v>
      </c>
      <c r="J230">
        <f t="shared" si="18"/>
        <v>70.639534883720927</v>
      </c>
      <c r="K230">
        <f t="shared" si="19"/>
        <v>38.639534883720927</v>
      </c>
    </row>
    <row r="231" spans="1:11" x14ac:dyDescent="0.2">
      <c r="A231" s="1">
        <v>42937.79512563657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408</v>
      </c>
      <c r="G231">
        <f t="shared" si="16"/>
        <v>102</v>
      </c>
      <c r="H231">
        <f t="shared" si="17"/>
        <v>1224</v>
      </c>
      <c r="I231">
        <v>17.2</v>
      </c>
      <c r="J231">
        <f t="shared" si="18"/>
        <v>71.162790697674424</v>
      </c>
      <c r="K231">
        <f t="shared" si="19"/>
        <v>39.162790697674424</v>
      </c>
    </row>
    <row r="232" spans="1:11" x14ac:dyDescent="0.2">
      <c r="A232" s="1">
        <v>42937.798597800916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458</v>
      </c>
      <c r="G232">
        <f t="shared" si="16"/>
        <v>114.5</v>
      </c>
      <c r="H232">
        <f t="shared" si="17"/>
        <v>1374</v>
      </c>
      <c r="I232">
        <v>21.6</v>
      </c>
      <c r="J232">
        <f t="shared" si="18"/>
        <v>63.611111111111107</v>
      </c>
      <c r="K232">
        <f t="shared" si="19"/>
        <v>31.611111111111107</v>
      </c>
    </row>
    <row r="233" spans="1:11" x14ac:dyDescent="0.2">
      <c r="A233" s="1">
        <v>42937.802069965277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435</v>
      </c>
      <c r="G233">
        <f t="shared" si="16"/>
        <v>108.75</v>
      </c>
      <c r="H233">
        <f t="shared" si="17"/>
        <v>1305</v>
      </c>
      <c r="I233">
        <v>20.3</v>
      </c>
      <c r="J233">
        <f t="shared" si="18"/>
        <v>64.285714285714278</v>
      </c>
      <c r="K233">
        <f t="shared" si="19"/>
        <v>32.285714285714278</v>
      </c>
    </row>
    <row r="234" spans="1:11" x14ac:dyDescent="0.2">
      <c r="A234" s="1">
        <v>42937.80554212963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421</v>
      </c>
      <c r="G234">
        <f t="shared" si="16"/>
        <v>105.25</v>
      </c>
      <c r="H234">
        <f t="shared" si="17"/>
        <v>1263</v>
      </c>
      <c r="I234">
        <v>19.899999999999999</v>
      </c>
      <c r="J234">
        <f t="shared" si="18"/>
        <v>63.467336683417088</v>
      </c>
      <c r="K234">
        <f t="shared" si="19"/>
        <v>31.467336683417088</v>
      </c>
    </row>
    <row r="235" spans="1:11" x14ac:dyDescent="0.2">
      <c r="A235" s="1">
        <v>42937.809014293984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430</v>
      </c>
      <c r="G235">
        <f t="shared" si="16"/>
        <v>107.5</v>
      </c>
      <c r="H235">
        <f t="shared" si="17"/>
        <v>1290</v>
      </c>
      <c r="I235">
        <v>20.3</v>
      </c>
      <c r="J235">
        <f t="shared" si="18"/>
        <v>63.546798029556648</v>
      </c>
      <c r="K235">
        <f t="shared" si="19"/>
        <v>31.546798029556648</v>
      </c>
    </row>
    <row r="236" spans="1:11" x14ac:dyDescent="0.2">
      <c r="A236" s="1">
        <v>42937.812486458337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462</v>
      </c>
      <c r="G236">
        <f t="shared" si="16"/>
        <v>115.5</v>
      </c>
      <c r="H236">
        <f t="shared" si="17"/>
        <v>1386</v>
      </c>
      <c r="I236">
        <v>23.4</v>
      </c>
      <c r="J236">
        <f t="shared" si="18"/>
        <v>59.230769230769234</v>
      </c>
      <c r="K236">
        <f t="shared" si="19"/>
        <v>27.230769230769234</v>
      </c>
    </row>
    <row r="237" spans="1:11" x14ac:dyDescent="0.2">
      <c r="A237" s="1">
        <v>42937.815958622683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458</v>
      </c>
      <c r="G237">
        <f t="shared" si="16"/>
        <v>114.5</v>
      </c>
      <c r="H237">
        <f t="shared" si="17"/>
        <v>1374</v>
      </c>
      <c r="I237">
        <v>26.2</v>
      </c>
      <c r="J237">
        <f t="shared" si="18"/>
        <v>52.442748091603058</v>
      </c>
      <c r="K237">
        <f t="shared" si="19"/>
        <v>20.442748091603058</v>
      </c>
    </row>
    <row r="238" spans="1:11" x14ac:dyDescent="0.2">
      <c r="A238" s="1">
        <v>42937.819430787044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438</v>
      </c>
      <c r="G238">
        <f t="shared" si="16"/>
        <v>109.5</v>
      </c>
      <c r="H238">
        <f t="shared" si="17"/>
        <v>1314</v>
      </c>
      <c r="I238">
        <v>26</v>
      </c>
      <c r="J238">
        <f t="shared" si="18"/>
        <v>50.53846153846154</v>
      </c>
      <c r="K238">
        <f t="shared" si="19"/>
        <v>18.53846153846154</v>
      </c>
    </row>
    <row r="239" spans="1:11" x14ac:dyDescent="0.2">
      <c r="A239" s="1">
        <v>42937.82290295139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500</v>
      </c>
      <c r="G239">
        <f t="shared" si="16"/>
        <v>125</v>
      </c>
      <c r="H239">
        <f t="shared" si="17"/>
        <v>1500</v>
      </c>
      <c r="I239">
        <v>30</v>
      </c>
      <c r="J239">
        <f t="shared" si="18"/>
        <v>50</v>
      </c>
      <c r="K239">
        <f t="shared" si="19"/>
        <v>18</v>
      </c>
    </row>
    <row r="240" spans="1:11" x14ac:dyDescent="0.2">
      <c r="A240" s="1">
        <v>42937.826375115743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521</v>
      </c>
      <c r="G240">
        <f t="shared" si="16"/>
        <v>130.25</v>
      </c>
      <c r="H240">
        <f t="shared" si="17"/>
        <v>1563</v>
      </c>
      <c r="I240">
        <v>32.200000000000003</v>
      </c>
      <c r="J240">
        <f t="shared" si="18"/>
        <v>48.54037267080745</v>
      </c>
      <c r="K240">
        <f t="shared" si="19"/>
        <v>16.54037267080745</v>
      </c>
    </row>
    <row r="241" spans="1:11" x14ac:dyDescent="0.2">
      <c r="A241" s="1">
        <v>42937.829847280103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517</v>
      </c>
      <c r="G241">
        <f t="shared" si="16"/>
        <v>129.25</v>
      </c>
      <c r="H241">
        <f t="shared" si="17"/>
        <v>1551</v>
      </c>
      <c r="I241">
        <v>32.4</v>
      </c>
      <c r="J241">
        <f t="shared" si="18"/>
        <v>47.870370370370374</v>
      </c>
      <c r="K241">
        <f t="shared" si="19"/>
        <v>15.870370370370374</v>
      </c>
    </row>
    <row r="242" spans="1:11" x14ac:dyDescent="0.2">
      <c r="A242" s="1">
        <v>42937.833319444442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529</v>
      </c>
      <c r="G242">
        <f t="shared" si="16"/>
        <v>132.25</v>
      </c>
      <c r="H242">
        <f t="shared" si="17"/>
        <v>1587</v>
      </c>
      <c r="I242">
        <v>33.200000000000003</v>
      </c>
      <c r="J242">
        <f t="shared" si="18"/>
        <v>47.801204819277103</v>
      </c>
      <c r="K242">
        <f t="shared" si="19"/>
        <v>15.801204819277103</v>
      </c>
    </row>
    <row r="243" spans="1:11" x14ac:dyDescent="0.2">
      <c r="A243" s="1">
        <v>42937.836791608803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514</v>
      </c>
      <c r="G243">
        <f t="shared" si="16"/>
        <v>128.5</v>
      </c>
      <c r="H243">
        <f t="shared" si="17"/>
        <v>1542</v>
      </c>
      <c r="I243">
        <v>35.700000000000003</v>
      </c>
      <c r="J243">
        <f t="shared" si="18"/>
        <v>43.193277310924366</v>
      </c>
      <c r="K243">
        <f t="shared" si="19"/>
        <v>11.193277310924366</v>
      </c>
    </row>
    <row r="244" spans="1:11" x14ac:dyDescent="0.2">
      <c r="A244" s="1">
        <v>42937.840263773149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506</v>
      </c>
      <c r="G244">
        <f t="shared" si="16"/>
        <v>126.5</v>
      </c>
      <c r="H244">
        <f t="shared" si="17"/>
        <v>1518</v>
      </c>
      <c r="I244">
        <v>36.700000000000003</v>
      </c>
      <c r="J244">
        <f t="shared" si="18"/>
        <v>41.362397820163487</v>
      </c>
      <c r="K244">
        <f t="shared" si="19"/>
        <v>9.362397820163487</v>
      </c>
    </row>
    <row r="245" spans="1:11" x14ac:dyDescent="0.2">
      <c r="A245" s="1">
        <v>42937.843735937502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482</v>
      </c>
      <c r="G245">
        <f t="shared" si="16"/>
        <v>120.5</v>
      </c>
      <c r="H245">
        <f t="shared" si="17"/>
        <v>1446</v>
      </c>
      <c r="I245">
        <v>37</v>
      </c>
      <c r="J245">
        <f t="shared" si="18"/>
        <v>39.081081081081081</v>
      </c>
      <c r="K245">
        <f t="shared" si="19"/>
        <v>7.0810810810810807</v>
      </c>
    </row>
    <row r="246" spans="1:11" x14ac:dyDescent="0.2">
      <c r="A246" s="1">
        <v>42937.847208101863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502</v>
      </c>
      <c r="G246">
        <f t="shared" si="16"/>
        <v>125.5</v>
      </c>
      <c r="H246">
        <f t="shared" si="17"/>
        <v>1506</v>
      </c>
      <c r="I246">
        <v>37.4</v>
      </c>
      <c r="J246">
        <f t="shared" si="18"/>
        <v>40.267379679144383</v>
      </c>
      <c r="K246">
        <f t="shared" si="19"/>
        <v>8.2673796791443834</v>
      </c>
    </row>
    <row r="247" spans="1:11" x14ac:dyDescent="0.2">
      <c r="A247" s="1">
        <v>42937.850680266201</v>
      </c>
      <c r="B247">
        <v>1</v>
      </c>
      <c r="C247" s="4">
        <v>0.85069444444444442</v>
      </c>
      <c r="D247" s="9">
        <f t="shared" si="15"/>
        <v>20.416666666666664</v>
      </c>
      <c r="E247" s="5">
        <v>246</v>
      </c>
      <c r="F247">
        <v>535</v>
      </c>
      <c r="G247">
        <f t="shared" si="16"/>
        <v>133.75</v>
      </c>
      <c r="H247">
        <f t="shared" si="17"/>
        <v>1605</v>
      </c>
      <c r="I247">
        <v>39.700000000000003</v>
      </c>
      <c r="J247">
        <f t="shared" si="18"/>
        <v>40.42821158690176</v>
      </c>
      <c r="K247">
        <f t="shared" si="19"/>
        <v>8.4282115869017602</v>
      </c>
    </row>
    <row r="248" spans="1:11" x14ac:dyDescent="0.2">
      <c r="A248" s="1">
        <v>42937.854152430547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466</v>
      </c>
      <c r="G248">
        <f t="shared" si="16"/>
        <v>116.5</v>
      </c>
      <c r="H248">
        <f t="shared" si="17"/>
        <v>1398</v>
      </c>
      <c r="I248">
        <v>50.1</v>
      </c>
      <c r="J248">
        <f t="shared" si="18"/>
        <v>27.904191616766465</v>
      </c>
      <c r="K248">
        <f t="shared" si="19"/>
        <v>0</v>
      </c>
    </row>
    <row r="249" spans="1:11" x14ac:dyDescent="0.2">
      <c r="A249" s="1">
        <v>42937.857624594908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517</v>
      </c>
      <c r="G249">
        <f t="shared" si="16"/>
        <v>129.25</v>
      </c>
      <c r="H249">
        <f t="shared" si="17"/>
        <v>1551</v>
      </c>
      <c r="I249">
        <v>57.9</v>
      </c>
      <c r="J249">
        <f t="shared" si="18"/>
        <v>26.787564766839377</v>
      </c>
      <c r="K249">
        <f t="shared" si="19"/>
        <v>0</v>
      </c>
    </row>
    <row r="250" spans="1:11" x14ac:dyDescent="0.2">
      <c r="A250" s="1">
        <v>42937.861096759261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488</v>
      </c>
      <c r="G250">
        <f t="shared" si="16"/>
        <v>122</v>
      </c>
      <c r="H250">
        <f t="shared" si="17"/>
        <v>1464</v>
      </c>
      <c r="I250">
        <v>59.6</v>
      </c>
      <c r="J250">
        <f t="shared" si="18"/>
        <v>24.563758389261743</v>
      </c>
      <c r="K250">
        <f t="shared" si="19"/>
        <v>0</v>
      </c>
    </row>
    <row r="251" spans="1:11" x14ac:dyDescent="0.2">
      <c r="A251" s="1">
        <v>42937.864568923607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513</v>
      </c>
      <c r="G251">
        <f t="shared" si="16"/>
        <v>128.25</v>
      </c>
      <c r="H251">
        <f t="shared" si="17"/>
        <v>1539</v>
      </c>
      <c r="I251">
        <v>61.7</v>
      </c>
      <c r="J251">
        <f t="shared" si="18"/>
        <v>24.943273905996758</v>
      </c>
      <c r="K251">
        <f t="shared" si="19"/>
        <v>0</v>
      </c>
    </row>
    <row r="252" spans="1:11" x14ac:dyDescent="0.2">
      <c r="A252" s="1">
        <v>42937.868041087961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504</v>
      </c>
      <c r="G252">
        <f t="shared" si="16"/>
        <v>126</v>
      </c>
      <c r="H252">
        <f t="shared" si="17"/>
        <v>1512</v>
      </c>
      <c r="I252">
        <v>62.3</v>
      </c>
      <c r="J252">
        <f t="shared" si="18"/>
        <v>24.269662921348317</v>
      </c>
      <c r="K252">
        <f t="shared" si="19"/>
        <v>0</v>
      </c>
    </row>
    <row r="253" spans="1:11" x14ac:dyDescent="0.2">
      <c r="A253" s="1">
        <v>42937.871513252307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501</v>
      </c>
      <c r="G253">
        <f t="shared" si="16"/>
        <v>125.25</v>
      </c>
      <c r="H253">
        <f t="shared" si="17"/>
        <v>1503</v>
      </c>
      <c r="I253">
        <v>63</v>
      </c>
      <c r="J253">
        <f t="shared" si="18"/>
        <v>23.857142857142858</v>
      </c>
      <c r="K253">
        <f t="shared" si="19"/>
        <v>0</v>
      </c>
    </row>
    <row r="254" spans="1:11" x14ac:dyDescent="0.2">
      <c r="A254" s="1">
        <v>42937.874985416667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495</v>
      </c>
      <c r="G254">
        <f t="shared" si="16"/>
        <v>123.75</v>
      </c>
      <c r="H254">
        <f t="shared" si="17"/>
        <v>1485</v>
      </c>
      <c r="I254">
        <v>63.6</v>
      </c>
      <c r="J254">
        <f t="shared" si="18"/>
        <v>23.349056603773583</v>
      </c>
      <c r="K254">
        <f t="shared" si="19"/>
        <v>0</v>
      </c>
    </row>
    <row r="255" spans="1:11" x14ac:dyDescent="0.2">
      <c r="A255" s="1">
        <v>42937.87845758102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446</v>
      </c>
      <c r="G255">
        <f t="shared" si="16"/>
        <v>111.5</v>
      </c>
      <c r="H255">
        <f t="shared" si="17"/>
        <v>1338</v>
      </c>
      <c r="I255">
        <v>66.099999999999994</v>
      </c>
      <c r="J255">
        <f t="shared" si="18"/>
        <v>20.242057488653558</v>
      </c>
      <c r="K255">
        <f t="shared" si="19"/>
        <v>0</v>
      </c>
    </row>
    <row r="256" spans="1:11" x14ac:dyDescent="0.2">
      <c r="A256" s="1">
        <v>42937.881929745367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510</v>
      </c>
      <c r="G256">
        <f t="shared" si="16"/>
        <v>127.5</v>
      </c>
      <c r="H256">
        <f t="shared" si="17"/>
        <v>1530</v>
      </c>
      <c r="I256">
        <v>65.2</v>
      </c>
      <c r="J256">
        <f t="shared" si="18"/>
        <v>23.466257668711656</v>
      </c>
      <c r="K256">
        <f t="shared" si="19"/>
        <v>0</v>
      </c>
    </row>
    <row r="257" spans="1:11" x14ac:dyDescent="0.2">
      <c r="A257" s="1">
        <v>42937.88540190972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522</v>
      </c>
      <c r="G257">
        <f t="shared" si="16"/>
        <v>130.5</v>
      </c>
      <c r="H257">
        <f t="shared" si="17"/>
        <v>1566</v>
      </c>
      <c r="I257">
        <v>64.8</v>
      </c>
      <c r="J257">
        <f t="shared" si="18"/>
        <v>24.166666666666668</v>
      </c>
      <c r="K257">
        <f t="shared" si="19"/>
        <v>0</v>
      </c>
    </row>
    <row r="258" spans="1:11" x14ac:dyDescent="0.2">
      <c r="A258" s="1">
        <v>42937.888874074073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534</v>
      </c>
      <c r="G258">
        <f t="shared" ref="G258:G321" si="21">F258/4</f>
        <v>133.5</v>
      </c>
      <c r="H258">
        <f t="shared" ref="H258:H321" si="22">G258*12</f>
        <v>1602</v>
      </c>
      <c r="I258">
        <v>64.099999999999994</v>
      </c>
      <c r="J258">
        <f t="shared" ref="J258:J321" si="23">H258/I258</f>
        <v>24.992199687987522</v>
      </c>
      <c r="K258">
        <f t="shared" ref="K258:K321" si="24">MAX(0,J258-32)</f>
        <v>0</v>
      </c>
    </row>
    <row r="259" spans="1:11" x14ac:dyDescent="0.2">
      <c r="A259" s="1">
        <v>42937.892346238426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500</v>
      </c>
      <c r="G259">
        <f t="shared" si="21"/>
        <v>125</v>
      </c>
      <c r="H259">
        <f t="shared" si="22"/>
        <v>1500</v>
      </c>
      <c r="I259">
        <v>65.7</v>
      </c>
      <c r="J259">
        <f t="shared" si="23"/>
        <v>22.831050228310502</v>
      </c>
      <c r="K259">
        <f t="shared" si="24"/>
        <v>0</v>
      </c>
    </row>
    <row r="260" spans="1:11" x14ac:dyDescent="0.2">
      <c r="A260" s="1">
        <v>42937.89581840278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500</v>
      </c>
      <c r="G260">
        <f t="shared" si="21"/>
        <v>125</v>
      </c>
      <c r="H260">
        <f t="shared" si="22"/>
        <v>1500</v>
      </c>
      <c r="I260">
        <v>66.7</v>
      </c>
      <c r="J260">
        <f t="shared" si="23"/>
        <v>22.488755622188904</v>
      </c>
      <c r="K260">
        <f t="shared" si="24"/>
        <v>0</v>
      </c>
    </row>
    <row r="261" spans="1:11" x14ac:dyDescent="0.2">
      <c r="A261" s="1">
        <v>42937.899290567133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443</v>
      </c>
      <c r="G261">
        <f t="shared" si="21"/>
        <v>110.75</v>
      </c>
      <c r="H261">
        <f t="shared" si="22"/>
        <v>1329</v>
      </c>
      <c r="I261">
        <v>68.3</v>
      </c>
      <c r="J261">
        <f t="shared" si="23"/>
        <v>19.458272327964863</v>
      </c>
      <c r="K261">
        <f t="shared" si="24"/>
        <v>0</v>
      </c>
    </row>
    <row r="262" spans="1:11" x14ac:dyDescent="0.2">
      <c r="A262" s="1">
        <v>42937.902762731479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470</v>
      </c>
      <c r="G262">
        <f t="shared" si="21"/>
        <v>117.5</v>
      </c>
      <c r="H262">
        <f t="shared" si="22"/>
        <v>1410</v>
      </c>
      <c r="I262">
        <v>67.400000000000006</v>
      </c>
      <c r="J262">
        <f t="shared" si="23"/>
        <v>20.919881305637979</v>
      </c>
      <c r="K262">
        <f t="shared" si="24"/>
        <v>0</v>
      </c>
    </row>
    <row r="263" spans="1:11" x14ac:dyDescent="0.2">
      <c r="A263" s="1">
        <v>42937.906234895832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482</v>
      </c>
      <c r="G263">
        <f t="shared" si="21"/>
        <v>120.5</v>
      </c>
      <c r="H263">
        <f t="shared" si="22"/>
        <v>1446</v>
      </c>
      <c r="I263">
        <v>67</v>
      </c>
      <c r="J263">
        <f t="shared" si="23"/>
        <v>21.582089552238806</v>
      </c>
      <c r="K263">
        <f t="shared" si="24"/>
        <v>0</v>
      </c>
    </row>
    <row r="264" spans="1:11" x14ac:dyDescent="0.2">
      <c r="A264" s="1">
        <v>42937.909707060193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444</v>
      </c>
      <c r="G264">
        <f t="shared" si="21"/>
        <v>111</v>
      </c>
      <c r="H264">
        <f t="shared" si="22"/>
        <v>1332</v>
      </c>
      <c r="I264">
        <v>67.3</v>
      </c>
      <c r="J264">
        <f t="shared" si="23"/>
        <v>19.791976225854384</v>
      </c>
      <c r="K264">
        <f t="shared" si="24"/>
        <v>0</v>
      </c>
    </row>
    <row r="265" spans="1:11" x14ac:dyDescent="0.2">
      <c r="A265" s="1">
        <v>42937.913179224539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459</v>
      </c>
      <c r="G265">
        <f t="shared" si="21"/>
        <v>114.75</v>
      </c>
      <c r="H265">
        <f t="shared" si="22"/>
        <v>1377</v>
      </c>
      <c r="I265">
        <v>68.5</v>
      </c>
      <c r="J265">
        <f t="shared" si="23"/>
        <v>20.102189781021899</v>
      </c>
      <c r="K265">
        <f t="shared" si="24"/>
        <v>0</v>
      </c>
    </row>
    <row r="266" spans="1:11" x14ac:dyDescent="0.2">
      <c r="A266" s="1">
        <v>42937.916651388892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412</v>
      </c>
      <c r="G266">
        <f t="shared" si="21"/>
        <v>103</v>
      </c>
      <c r="H266">
        <f t="shared" si="22"/>
        <v>1236</v>
      </c>
      <c r="I266">
        <v>68</v>
      </c>
      <c r="J266">
        <f t="shared" si="23"/>
        <v>18.176470588235293</v>
      </c>
      <c r="K266">
        <f t="shared" si="24"/>
        <v>0</v>
      </c>
    </row>
    <row r="267" spans="1:11" x14ac:dyDescent="0.2">
      <c r="A267" s="1">
        <v>42937.920123553238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439</v>
      </c>
      <c r="G267">
        <f t="shared" si="21"/>
        <v>109.75</v>
      </c>
      <c r="H267">
        <f t="shared" si="22"/>
        <v>1317</v>
      </c>
      <c r="I267">
        <v>66.8</v>
      </c>
      <c r="J267">
        <f t="shared" si="23"/>
        <v>19.71556886227545</v>
      </c>
      <c r="K267">
        <f t="shared" si="24"/>
        <v>0</v>
      </c>
    </row>
    <row r="268" spans="1:11" x14ac:dyDescent="0.2">
      <c r="A268" s="1">
        <v>42937.923595717592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439</v>
      </c>
      <c r="G268">
        <f t="shared" si="21"/>
        <v>109.75</v>
      </c>
      <c r="H268">
        <f t="shared" si="22"/>
        <v>1317</v>
      </c>
      <c r="I268">
        <v>67.400000000000006</v>
      </c>
      <c r="J268">
        <f t="shared" si="23"/>
        <v>19.540059347181007</v>
      </c>
      <c r="K268">
        <f t="shared" si="24"/>
        <v>0</v>
      </c>
    </row>
    <row r="269" spans="1:11" x14ac:dyDescent="0.2">
      <c r="A269" s="1">
        <v>42937.927067881938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446</v>
      </c>
      <c r="G269">
        <f t="shared" si="21"/>
        <v>111.5</v>
      </c>
      <c r="H269">
        <f t="shared" si="22"/>
        <v>1338</v>
      </c>
      <c r="I269">
        <v>66.7</v>
      </c>
      <c r="J269">
        <f t="shared" si="23"/>
        <v>20.059970014992501</v>
      </c>
      <c r="K269">
        <f t="shared" si="24"/>
        <v>0</v>
      </c>
    </row>
    <row r="270" spans="1:11" x14ac:dyDescent="0.2">
      <c r="A270" s="1">
        <v>42937.930540046298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386</v>
      </c>
      <c r="G270">
        <f t="shared" si="21"/>
        <v>96.5</v>
      </c>
      <c r="H270">
        <f t="shared" si="22"/>
        <v>1158</v>
      </c>
      <c r="I270">
        <v>67.5</v>
      </c>
      <c r="J270">
        <f t="shared" si="23"/>
        <v>17.155555555555555</v>
      </c>
      <c r="K270">
        <f t="shared" si="24"/>
        <v>0</v>
      </c>
    </row>
    <row r="271" spans="1:11" x14ac:dyDescent="0.2">
      <c r="A271" s="1">
        <v>42937.934012210651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453</v>
      </c>
      <c r="G271">
        <f t="shared" si="21"/>
        <v>113.25</v>
      </c>
      <c r="H271">
        <f t="shared" si="22"/>
        <v>1359</v>
      </c>
      <c r="I271">
        <v>67.099999999999994</v>
      </c>
      <c r="J271">
        <f t="shared" si="23"/>
        <v>20.253353204172878</v>
      </c>
      <c r="K271">
        <f t="shared" si="24"/>
        <v>0</v>
      </c>
    </row>
    <row r="272" spans="1:11" x14ac:dyDescent="0.2">
      <c r="A272" s="1">
        <v>42937.937484374997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398</v>
      </c>
      <c r="G272">
        <f t="shared" si="21"/>
        <v>99.5</v>
      </c>
      <c r="H272">
        <f t="shared" si="22"/>
        <v>1194</v>
      </c>
      <c r="I272">
        <v>66.900000000000006</v>
      </c>
      <c r="J272">
        <f t="shared" si="23"/>
        <v>17.847533632286993</v>
      </c>
      <c r="K272">
        <f t="shared" si="24"/>
        <v>0</v>
      </c>
    </row>
    <row r="273" spans="1:11" x14ac:dyDescent="0.2">
      <c r="A273" s="1">
        <v>42937.940956539351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424</v>
      </c>
      <c r="G273">
        <f t="shared" si="21"/>
        <v>106</v>
      </c>
      <c r="H273">
        <f t="shared" si="22"/>
        <v>1272</v>
      </c>
      <c r="I273">
        <v>67.5</v>
      </c>
      <c r="J273">
        <f t="shared" si="23"/>
        <v>18.844444444444445</v>
      </c>
      <c r="K273">
        <f t="shared" si="24"/>
        <v>0</v>
      </c>
    </row>
    <row r="274" spans="1:11" x14ac:dyDescent="0.2">
      <c r="A274" s="1">
        <v>42937.944428703697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445</v>
      </c>
      <c r="G274">
        <f t="shared" si="21"/>
        <v>111.25</v>
      </c>
      <c r="H274">
        <f t="shared" si="22"/>
        <v>1335</v>
      </c>
      <c r="I274">
        <v>67.099999999999994</v>
      </c>
      <c r="J274">
        <f t="shared" si="23"/>
        <v>19.895678092399404</v>
      </c>
      <c r="K274">
        <f t="shared" si="24"/>
        <v>0</v>
      </c>
    </row>
    <row r="275" spans="1:11" x14ac:dyDescent="0.2">
      <c r="A275" s="1">
        <v>42937.947900868057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439</v>
      </c>
      <c r="G275">
        <f t="shared" si="21"/>
        <v>109.75</v>
      </c>
      <c r="H275">
        <f t="shared" si="22"/>
        <v>1317</v>
      </c>
      <c r="I275">
        <v>67.8</v>
      </c>
      <c r="J275">
        <f t="shared" si="23"/>
        <v>19.424778761061948</v>
      </c>
      <c r="K275">
        <f t="shared" si="24"/>
        <v>0</v>
      </c>
    </row>
    <row r="276" spans="1:11" x14ac:dyDescent="0.2">
      <c r="A276" s="1">
        <v>42937.951373032411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379</v>
      </c>
      <c r="G276">
        <f t="shared" si="21"/>
        <v>94.75</v>
      </c>
      <c r="H276">
        <f t="shared" si="22"/>
        <v>1137</v>
      </c>
      <c r="I276">
        <v>67.8</v>
      </c>
      <c r="J276">
        <f t="shared" si="23"/>
        <v>16.76991150442478</v>
      </c>
      <c r="K276">
        <f t="shared" si="24"/>
        <v>0</v>
      </c>
    </row>
    <row r="277" spans="1:11" x14ac:dyDescent="0.2">
      <c r="A277" s="1">
        <v>42937.954845196757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383</v>
      </c>
      <c r="G277">
        <f t="shared" si="21"/>
        <v>95.75</v>
      </c>
      <c r="H277">
        <f t="shared" si="22"/>
        <v>1149</v>
      </c>
      <c r="I277">
        <v>67.099999999999994</v>
      </c>
      <c r="J277">
        <f t="shared" si="23"/>
        <v>17.123695976154995</v>
      </c>
      <c r="K277">
        <f t="shared" si="24"/>
        <v>0</v>
      </c>
    </row>
    <row r="278" spans="1:11" x14ac:dyDescent="0.2">
      <c r="A278" s="1">
        <v>42937.95831736111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402</v>
      </c>
      <c r="G278">
        <f t="shared" si="21"/>
        <v>100.5</v>
      </c>
      <c r="H278">
        <f t="shared" si="22"/>
        <v>1206</v>
      </c>
      <c r="I278">
        <v>66.7</v>
      </c>
      <c r="J278">
        <f t="shared" si="23"/>
        <v>18.08095952023988</v>
      </c>
      <c r="K278">
        <f t="shared" si="24"/>
        <v>0</v>
      </c>
    </row>
    <row r="279" spans="1:11" x14ac:dyDescent="0.2">
      <c r="A279" s="1">
        <v>42937.961789525463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366</v>
      </c>
      <c r="G279">
        <f t="shared" si="21"/>
        <v>91.5</v>
      </c>
      <c r="H279">
        <f t="shared" si="22"/>
        <v>1098</v>
      </c>
      <c r="I279">
        <v>66.7</v>
      </c>
      <c r="J279">
        <f t="shared" si="23"/>
        <v>16.461769115442277</v>
      </c>
      <c r="K279">
        <f t="shared" si="24"/>
        <v>0</v>
      </c>
    </row>
    <row r="280" spans="1:11" x14ac:dyDescent="0.2">
      <c r="A280" s="1">
        <v>42937.965261689817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405</v>
      </c>
      <c r="G280">
        <f t="shared" si="21"/>
        <v>101.25</v>
      </c>
      <c r="H280">
        <f t="shared" si="22"/>
        <v>1215</v>
      </c>
      <c r="I280">
        <v>65.900000000000006</v>
      </c>
      <c r="J280">
        <f t="shared" si="23"/>
        <v>18.437025796661608</v>
      </c>
      <c r="K280">
        <f t="shared" si="24"/>
        <v>0</v>
      </c>
    </row>
    <row r="281" spans="1:11" x14ac:dyDescent="0.2">
      <c r="A281" s="1">
        <v>42937.96873385417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372</v>
      </c>
      <c r="G281">
        <f t="shared" si="21"/>
        <v>93</v>
      </c>
      <c r="H281">
        <f t="shared" si="22"/>
        <v>1116</v>
      </c>
      <c r="I281">
        <v>66.2</v>
      </c>
      <c r="J281">
        <f t="shared" si="23"/>
        <v>16.858006042296072</v>
      </c>
      <c r="K281">
        <f t="shared" si="24"/>
        <v>0</v>
      </c>
    </row>
    <row r="282" spans="1:11" x14ac:dyDescent="0.2">
      <c r="A282" s="1">
        <v>42937.972206018523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376</v>
      </c>
      <c r="G282">
        <f t="shared" si="21"/>
        <v>94</v>
      </c>
      <c r="H282">
        <f t="shared" si="22"/>
        <v>1128</v>
      </c>
      <c r="I282">
        <v>66.599999999999994</v>
      </c>
      <c r="J282">
        <f t="shared" si="23"/>
        <v>16.936936936936938</v>
      </c>
      <c r="K282">
        <f t="shared" si="24"/>
        <v>0</v>
      </c>
    </row>
    <row r="283" spans="1:11" x14ac:dyDescent="0.2">
      <c r="A283" s="1">
        <v>42937.975678182869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340</v>
      </c>
      <c r="G283">
        <f t="shared" si="21"/>
        <v>85</v>
      </c>
      <c r="H283">
        <f t="shared" si="22"/>
        <v>1020</v>
      </c>
      <c r="I283">
        <v>66.5</v>
      </c>
      <c r="J283">
        <f t="shared" si="23"/>
        <v>15.338345864661655</v>
      </c>
      <c r="K283">
        <f t="shared" si="24"/>
        <v>0</v>
      </c>
    </row>
    <row r="284" spans="1:11" x14ac:dyDescent="0.2">
      <c r="A284" s="1">
        <v>42937.979150347222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354</v>
      </c>
      <c r="G284">
        <f t="shared" si="21"/>
        <v>88.5</v>
      </c>
      <c r="H284">
        <f t="shared" si="22"/>
        <v>1062</v>
      </c>
      <c r="I284">
        <v>66.599999999999994</v>
      </c>
      <c r="J284">
        <f t="shared" si="23"/>
        <v>15.945945945945947</v>
      </c>
      <c r="K284">
        <f t="shared" si="24"/>
        <v>0</v>
      </c>
    </row>
    <row r="285" spans="1:11" x14ac:dyDescent="0.2">
      <c r="A285" s="1">
        <v>42937.982622511583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371</v>
      </c>
      <c r="G285">
        <f t="shared" si="21"/>
        <v>92.75</v>
      </c>
      <c r="H285">
        <f t="shared" si="22"/>
        <v>1113</v>
      </c>
      <c r="I285">
        <v>67.400000000000006</v>
      </c>
      <c r="J285">
        <f t="shared" si="23"/>
        <v>16.513353115727</v>
      </c>
      <c r="K285">
        <f t="shared" si="24"/>
        <v>0</v>
      </c>
    </row>
    <row r="286" spans="1:11" x14ac:dyDescent="0.2">
      <c r="A286" s="1">
        <v>42937.986094675929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374</v>
      </c>
      <c r="G286">
        <f t="shared" si="21"/>
        <v>93.5</v>
      </c>
      <c r="H286">
        <f t="shared" si="22"/>
        <v>1122</v>
      </c>
      <c r="I286">
        <v>67.5</v>
      </c>
      <c r="J286">
        <f t="shared" si="23"/>
        <v>16.622222222222224</v>
      </c>
      <c r="K286">
        <f t="shared" si="24"/>
        <v>0</v>
      </c>
    </row>
    <row r="287" spans="1:11" x14ac:dyDescent="0.2">
      <c r="A287" s="1">
        <v>42937.989566840282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319</v>
      </c>
      <c r="G287">
        <f t="shared" si="21"/>
        <v>79.75</v>
      </c>
      <c r="H287">
        <f t="shared" si="22"/>
        <v>957</v>
      </c>
      <c r="I287">
        <v>66.2</v>
      </c>
      <c r="J287">
        <f t="shared" si="23"/>
        <v>14.456193353474319</v>
      </c>
      <c r="K287">
        <f t="shared" si="24"/>
        <v>0</v>
      </c>
    </row>
    <row r="288" spans="1:11" x14ac:dyDescent="0.2">
      <c r="A288" s="1">
        <v>42937.993039004628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291</v>
      </c>
      <c r="G288">
        <f t="shared" si="21"/>
        <v>72.75</v>
      </c>
      <c r="H288">
        <f t="shared" si="22"/>
        <v>873</v>
      </c>
      <c r="I288">
        <v>66</v>
      </c>
      <c r="J288">
        <f t="shared" si="23"/>
        <v>13.227272727272727</v>
      </c>
      <c r="K288">
        <f t="shared" si="24"/>
        <v>0</v>
      </c>
    </row>
    <row r="289" spans="1:11" x14ac:dyDescent="0.2">
      <c r="A289" s="1">
        <v>42937.996511168982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319</v>
      </c>
      <c r="G289">
        <f t="shared" si="21"/>
        <v>79.75</v>
      </c>
      <c r="H289">
        <f t="shared" si="22"/>
        <v>957</v>
      </c>
      <c r="I289">
        <v>66.8</v>
      </c>
      <c r="J289">
        <f t="shared" si="23"/>
        <v>14.326347305389222</v>
      </c>
      <c r="K289">
        <f t="shared" si="24"/>
        <v>0</v>
      </c>
    </row>
  </sheetData>
  <conditionalFormatting sqref="I1:I1048576">
    <cfRule type="cellIs" dxfId="1" priority="2" operator="lessThan">
      <formula>48.27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2021-12-02T04:31:32Z</dcterms:created>
  <dcterms:modified xsi:type="dcterms:W3CDTF">2025-09-13T00:13:47Z</dcterms:modified>
</cp:coreProperties>
</file>