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467\Desktop\"/>
    </mc:Choice>
  </mc:AlternateContent>
  <xr:revisionPtr revIDLastSave="0" documentId="13_ncr:1_{13334AF4-176C-49EB-A310-24F2FA26710F}" xr6:coauthVersionLast="45" xr6:coauthVersionMax="45" xr10:uidLastSave="{00000000-0000-0000-0000-000000000000}"/>
  <bookViews>
    <workbookView xWindow="-108" yWindow="-108" windowWidth="23256" windowHeight="12576" tabRatio="893" activeTab="8" xr2:uid="{00000000-000D-0000-FFFF-FFFF00000000}"/>
  </bookViews>
  <sheets>
    <sheet name="A" sheetId="1" r:id="rId1"/>
    <sheet name="B" sheetId="2" r:id="rId2"/>
    <sheet name="Adaptive" sheetId="3" r:id="rId3"/>
    <sheet name="Miss_Cycle" sheetId="4" r:id="rId4"/>
    <sheet name="newA" sheetId="8" r:id="rId5"/>
    <sheet name="newB" sheetId="9" r:id="rId6"/>
    <sheet name="newAdapt" sheetId="10" r:id="rId7"/>
    <sheet name="newMiss_Cycle" sheetId="11" r:id="rId8"/>
    <sheet name="old_new_Miss_Cycle" sheetId="12" r:id="rId9"/>
    <sheet name="MISS A-B" sheetId="7" r:id="rId10"/>
  </sheets>
  <definedNames>
    <definedName name="_xlnm._FilterDatabase" localSheetId="6" hidden="1">newAdapt!$A$1:$F$1</definedName>
    <definedName name="_xlnm._FilterDatabase" localSheetId="5" hidden="1">newB!$A$1:$F$1</definedName>
    <definedName name="A_OUT." localSheetId="0">A!$A$2:$E$31</definedName>
    <definedName name="A_OUT." localSheetId="9">'MISS A-B'!$A$2:$G$31</definedName>
    <definedName name="A_OUT." localSheetId="4">newA!$A$2:$F$22</definedName>
    <definedName name="A_OUT._1" localSheetId="4">newA!$A$23:$F$31</definedName>
    <definedName name="B_OUT." localSheetId="1">B!$A$2:$E$31</definedName>
    <definedName name="B_OUT." localSheetId="9">'MISS A-B'!$J$2:$O$31</definedName>
    <definedName name="B_OUT." localSheetId="5">newB!$A$2:$F$22</definedName>
    <definedName name="B_OUT._1" localSheetId="5">newB!$A$23:$F$31</definedName>
    <definedName name="N_OUT." localSheetId="6">newAdapt!$A$2:$F$22</definedName>
    <definedName name="N_OUT._1" localSheetId="6">newAdapt!$A$23:$F$31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12" l="1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2" i="11"/>
  <c r="F2" i="9"/>
  <c r="F3" i="10"/>
  <c r="F4" i="10"/>
  <c r="F5" i="10"/>
  <c r="F6" i="10"/>
  <c r="F7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8" i="10"/>
  <c r="F22" i="10"/>
  <c r="F24" i="10"/>
  <c r="F28" i="10"/>
  <c r="F23" i="10"/>
  <c r="F31" i="10"/>
  <c r="F26" i="10"/>
  <c r="F27" i="10"/>
  <c r="F30" i="10"/>
  <c r="F29" i="10"/>
  <c r="F25" i="10"/>
  <c r="F2" i="10"/>
  <c r="F3" i="9"/>
  <c r="F4" i="9"/>
  <c r="F5" i="9"/>
  <c r="F6" i="9"/>
  <c r="F7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8" i="9"/>
  <c r="F22" i="9"/>
  <c r="F24" i="9"/>
  <c r="F28" i="9"/>
  <c r="F23" i="9"/>
  <c r="F31" i="9"/>
  <c r="F26" i="9"/>
  <c r="F27" i="9"/>
  <c r="F30" i="9"/>
  <c r="F29" i="9"/>
  <c r="F25" i="9"/>
  <c r="F3" i="8"/>
  <c r="F4" i="8"/>
  <c r="F5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8" i="8"/>
  <c r="F22" i="8"/>
  <c r="F24" i="8"/>
  <c r="F28" i="8"/>
  <c r="F23" i="8"/>
  <c r="F31" i="8"/>
  <c r="F26" i="8"/>
  <c r="F27" i="8"/>
  <c r="F30" i="8"/>
  <c r="F29" i="8"/>
  <c r="F25" i="8"/>
  <c r="F2" i="8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07F04A-45D8-4D59-A5BC-367322916EB5}" name="A_OUT" type="6" refreshedVersion="6" background="1" saveData="1">
    <textPr codePage="936" sourceFile="C:\Users\78467\Desktop\A_OUT." space="1" consecutive="1">
      <textFields count="7">
        <textField type="text"/>
        <textField/>
        <textField/>
        <textField/>
        <textField/>
        <textField/>
        <textField/>
      </textFields>
    </textPr>
  </connection>
  <connection id="2" xr16:uid="{B3E381F4-EA4A-45BA-89C0-2DA98D4D20CB}" name="A_OUT1" type="6" refreshedVersion="6" background="1" saveData="1">
    <textPr codePage="936" sourceFile="C:\Users\78467\Desktop\16\data1\A_OUT." space="1" consecutive="1">
      <textFields count="7">
        <textField type="text"/>
        <textField/>
        <textField/>
        <textField/>
        <textField/>
        <textField/>
        <textField/>
      </textFields>
    </textPr>
  </connection>
  <connection id="3" xr16:uid="{7F6898AB-CDC5-4488-A810-34B9033268BD}" name="B_OUT" type="6" refreshedVersion="6" background="1" saveData="1">
    <textPr codePage="936" sourceFile="C:\Users\78467\Desktop\B_OUT." space="1" consecutive="1">
      <textFields count="7">
        <textField type="text"/>
        <textField/>
        <textField/>
        <textField/>
        <textField/>
        <textField/>
        <textField/>
      </textFields>
    </textPr>
  </connection>
  <connection id="4" xr16:uid="{A6DB8D75-945B-4B44-A8BD-0E48652AAD30}" name="B_OUT1" type="6" refreshedVersion="6" background="1" saveData="1">
    <textPr codePage="936" sourceFile="C:\Users\78467\Desktop\16\data1\B_OUT." space="1" consecutive="1">
      <textFields count="7">
        <textField type="text"/>
        <textField/>
        <textField/>
        <textField/>
        <textField/>
        <textField/>
        <textField/>
      </textFields>
    </textPr>
  </connection>
  <connection id="5" xr16:uid="{24DEFB4A-2EEF-4539-A97B-1D7EFD5EB3FB}" name="N_OUT" type="6" refreshedVersion="6" background="1" saveData="1">
    <textPr codePage="936" sourceFile="C:\Users\78467\Desktop\N_OUT." space="1" consecutive="1">
      <textFields count="7">
        <textField type="text"/>
        <textField/>
        <textField/>
        <textField/>
        <textField/>
        <textField/>
        <textField/>
      </textFields>
    </textPr>
  </connection>
  <connection id="6" xr16:uid="{E3C64B6C-AE42-456E-91B5-941D78508E84}" name="N_OUT1" type="6" refreshedVersion="6" background="1" saveData="1">
    <textPr codePage="936" sourceFile="C:\Users\78467\Desktop\16\data1\N_OUT." space="1" consecutive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<sst xmlns="http://schemas.openxmlformats.org/spreadsheetml/2006/main" count="293" uniqueCount="48">
  <si>
    <t>Instructions</t>
  </si>
  <si>
    <t>Cycle</t>
  </si>
  <si>
    <t>Miss</t>
  </si>
  <si>
    <t>Access</t>
  </si>
  <si>
    <t>Miss/Cycle</t>
  </si>
  <si>
    <t>calculix</t>
  </si>
  <si>
    <t>gromacs</t>
  </si>
  <si>
    <t>hmmer</t>
  </si>
  <si>
    <t>lbm</t>
  </si>
  <si>
    <t>libquantum</t>
  </si>
  <si>
    <t>mcf</t>
  </si>
  <si>
    <t>omnetpp</t>
  </si>
  <si>
    <t>soplex</t>
  </si>
  <si>
    <t>sphinx3</t>
  </si>
  <si>
    <t>A</t>
  </si>
  <si>
    <t>B</t>
  </si>
  <si>
    <t>Adaptive</t>
  </si>
  <si>
    <t>A &lt; B</t>
  </si>
  <si>
    <t>miss rate</t>
  </si>
  <si>
    <t>IPC</t>
  </si>
  <si>
    <t>STRATEGY</t>
  </si>
  <si>
    <t>instruction</t>
  </si>
  <si>
    <t>cycle</t>
  </si>
  <si>
    <t>A-B MISS</t>
  </si>
  <si>
    <t>old</t>
    <phoneticPr fontId="3" type="noConversion"/>
  </si>
  <si>
    <t>new</t>
    <phoneticPr fontId="3" type="noConversion"/>
  </si>
  <si>
    <t>502</t>
  </si>
  <si>
    <t>505</t>
  </si>
  <si>
    <t>519</t>
  </si>
  <si>
    <t>520</t>
  </si>
  <si>
    <t>521</t>
  </si>
  <si>
    <t>523</t>
  </si>
  <si>
    <t>544</t>
  </si>
  <si>
    <t>548</t>
  </si>
  <si>
    <t>549</t>
  </si>
  <si>
    <t>557</t>
  </si>
  <si>
    <t>602</t>
  </si>
  <si>
    <t>605</t>
  </si>
  <si>
    <t>607</t>
  </si>
  <si>
    <t>619</t>
  </si>
  <si>
    <t>620</t>
  </si>
  <si>
    <t>623</t>
  </si>
  <si>
    <t>625</t>
  </si>
  <si>
    <t>627</t>
  </si>
  <si>
    <t>638</t>
  </si>
  <si>
    <t>527</t>
  </si>
  <si>
    <t>649</t>
  </si>
  <si>
    <t>Adapt &lt; MIN(A,B)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</si>
</sst>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rgb="FF000000"/>
      <name val="Times New Roman"/>
      <family val="1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A-B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'MISS A-B'!$R$1:$R$1</c:f>
              <c:strCache>
                <c:ptCount val="1"/>
                <c:pt idx="0">
                  <c:v>A-B MISS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'MISS A-B'!$A$2:$A$31</c:f>
              <c:strCache>
                <c:ptCount val="30"/>
                <c:pt idx="0">
                  <c:v>gromacs</c:v>
                </c:pt>
                <c:pt idx="1">
                  <c:v>mcf</c:v>
                </c:pt>
                <c:pt idx="2">
                  <c:v>calculix</c:v>
                </c:pt>
                <c:pt idx="3">
                  <c:v>sphinx3</c:v>
                </c:pt>
                <c:pt idx="4">
                  <c:v>lbm</c:v>
                </c:pt>
                <c:pt idx="5">
                  <c:v>libquantum</c:v>
                </c:pt>
                <c:pt idx="6">
                  <c:v>soplex</c:v>
                </c:pt>
                <c:pt idx="7">
                  <c:v>omnetpp</c:v>
                </c:pt>
                <c:pt idx="8">
                  <c:v>hmmer</c:v>
                </c:pt>
                <c:pt idx="9">
                  <c:v>502</c:v>
                </c:pt>
                <c:pt idx="10">
                  <c:v>505</c:v>
                </c:pt>
                <c:pt idx="11">
                  <c:v>519</c:v>
                </c:pt>
                <c:pt idx="12">
                  <c:v>520</c:v>
                </c:pt>
                <c:pt idx="13">
                  <c:v>521</c:v>
                </c:pt>
                <c:pt idx="14">
                  <c:v>523</c:v>
                </c:pt>
                <c:pt idx="15">
                  <c:v>544</c:v>
                </c:pt>
                <c:pt idx="16">
                  <c:v>548</c:v>
                </c:pt>
                <c:pt idx="17">
                  <c:v>549</c:v>
                </c:pt>
                <c:pt idx="18">
                  <c:v>557</c:v>
                </c:pt>
                <c:pt idx="19">
                  <c:v>602</c:v>
                </c:pt>
                <c:pt idx="20">
                  <c:v>605</c:v>
                </c:pt>
                <c:pt idx="21">
                  <c:v>607</c:v>
                </c:pt>
                <c:pt idx="22">
                  <c:v>619</c:v>
                </c:pt>
                <c:pt idx="23">
                  <c:v>620</c:v>
                </c:pt>
                <c:pt idx="24">
                  <c:v>623</c:v>
                </c:pt>
                <c:pt idx="25">
                  <c:v>625</c:v>
                </c:pt>
                <c:pt idx="26">
                  <c:v>627</c:v>
                </c:pt>
                <c:pt idx="27">
                  <c:v>638</c:v>
                </c:pt>
                <c:pt idx="28">
                  <c:v>527</c:v>
                </c:pt>
                <c:pt idx="29">
                  <c:v>649</c:v>
                </c:pt>
              </c:strCache>
            </c:strRef>
          </c:cat>
          <c:val>
            <c:numRef>
              <c:f>'MISS A-B'!$R$2:$R$31</c:f>
              <c:numCache>
                <c:formatCode>General</c:formatCode>
                <c:ptCount val="30"/>
                <c:pt idx="0">
                  <c:v>-351646</c:v>
                </c:pt>
                <c:pt idx="1">
                  <c:v>12640483</c:v>
                </c:pt>
                <c:pt idx="2">
                  <c:v>-4210072</c:v>
                </c:pt>
                <c:pt idx="3">
                  <c:v>22796441</c:v>
                </c:pt>
                <c:pt idx="4">
                  <c:v>-259556567</c:v>
                </c:pt>
                <c:pt idx="5">
                  <c:v>112378121</c:v>
                </c:pt>
                <c:pt idx="6">
                  <c:v>21159186</c:v>
                </c:pt>
                <c:pt idx="7">
                  <c:v>1471101</c:v>
                </c:pt>
                <c:pt idx="8">
                  <c:v>331166</c:v>
                </c:pt>
                <c:pt idx="9">
                  <c:v>-3705865</c:v>
                </c:pt>
                <c:pt idx="10">
                  <c:v>-12839928</c:v>
                </c:pt>
                <c:pt idx="11">
                  <c:v>-223491007</c:v>
                </c:pt>
                <c:pt idx="12">
                  <c:v>-12594087</c:v>
                </c:pt>
                <c:pt idx="13">
                  <c:v>-12179651</c:v>
                </c:pt>
                <c:pt idx="14">
                  <c:v>3100858</c:v>
                </c:pt>
                <c:pt idx="15">
                  <c:v>-227675</c:v>
                </c:pt>
                <c:pt idx="16">
                  <c:v>-7414</c:v>
                </c:pt>
                <c:pt idx="17">
                  <c:v>-89204978</c:v>
                </c:pt>
                <c:pt idx="18">
                  <c:v>8199299</c:v>
                </c:pt>
                <c:pt idx="19">
                  <c:v>199411890</c:v>
                </c:pt>
                <c:pt idx="20">
                  <c:v>94545204</c:v>
                </c:pt>
                <c:pt idx="21">
                  <c:v>-9354801</c:v>
                </c:pt>
                <c:pt idx="22">
                  <c:v>-16903043</c:v>
                </c:pt>
                <c:pt idx="23">
                  <c:v>-10945780</c:v>
                </c:pt>
                <c:pt idx="24">
                  <c:v>99560345</c:v>
                </c:pt>
                <c:pt idx="25">
                  <c:v>-2653713</c:v>
                </c:pt>
                <c:pt idx="26">
                  <c:v>-5356727</c:v>
                </c:pt>
                <c:pt idx="27">
                  <c:v>-6274116</c:v>
                </c:pt>
                <c:pt idx="28">
                  <c:v>-3586913</c:v>
                </c:pt>
                <c:pt idx="29">
                  <c:v>-5187879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7-4179-ACC9-DED17E7B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9716"/>
        <c:axId val="45762905"/>
      </c:barChart>
      <c:catAx>
        <c:axId val="563297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45762905"/>
        <c:crosses val="autoZero"/>
        <c:auto val="1"/>
        <c:lblAlgn val="ctr"/>
        <c:lblOffset val="100"/>
        <c:noMultiLvlLbl val="1"/>
      </c:catAx>
      <c:valAx>
        <c:axId val="457629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563297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137160</xdr:colOff>
      <xdr:row>4</xdr:row>
      <xdr:rowOff>60840</xdr:rowOff>
    </xdr:from>
    <xdr:to>
      <xdr:col>26</xdr:col>
      <xdr:colOff>516960</xdr:colOff>
      <xdr:row>18</xdr:row>
      <xdr:rowOff>52200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_OUT._1" connectionId="2" xr16:uid="{C2D25828-E9E0-4C39-AECF-4F5DE12AE65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_OUT." connectionId="1" xr16:uid="{C96DEA74-93F3-49CB-93A5-C5B4FD066E2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_OUT._1" connectionId="4" xr16:uid="{0DA97A50-78D3-4083-9F01-154AF5E971A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_OUT." connectionId="3" xr16:uid="{3EE94C38-FF5A-4A49-B751-0E6DE722AFB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_OUT._1" connectionId="6" xr16:uid="{AC4BEC04-B816-495E-9620-DFB4C174A66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_OUT." connectionId="5" xr16:uid="{7263F3D5-7667-4CDD-B29D-C5CAD8296E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31"/>
  <sheetViews>
    <sheetView zoomScale="85" zoomScaleNormal="85" workbookViewId="0">
      <selection activeCell="J22" sqref="J22"/>
    </sheetView>
  </sheetViews>
  <sheetFormatPr defaultRowHeight="13.8" x14ac:dyDescent="0.25"/>
  <cols>
    <col min="1" max="1" width="10.44140625" style="1" bestFit="1" customWidth="1"/>
    <col min="2" max="2" width="12.77734375" style="1" bestFit="1" customWidth="1"/>
    <col min="3" max="3" width="13.109375" style="1" bestFit="1" customWidth="1"/>
    <col min="4" max="4" width="10.5546875" style="1" bestFit="1" customWidth="1"/>
    <col min="5" max="5" width="11.6640625" style="1" bestFit="1" customWidth="1"/>
    <col min="6" max="6" width="13.109375" style="1" bestFit="1" customWidth="1"/>
    <col min="7" max="1021" width="9.33203125" style="1"/>
    <col min="1022" max="1025" width="9.33203125"/>
  </cols>
  <sheetData>
    <row r="1" spans="1:6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502</v>
      </c>
      <c r="B2" s="4">
        <v>19999987835</v>
      </c>
      <c r="C2" s="4">
        <v>35712592057</v>
      </c>
      <c r="D2" s="4">
        <v>193890985</v>
      </c>
      <c r="E2" s="4">
        <v>342606257</v>
      </c>
      <c r="F2" s="4">
        <f t="shared" ref="F2:F31" si="0">D2/C2</f>
        <v>5.4292050459550881E-3</v>
      </c>
    </row>
    <row r="3" spans="1:6" x14ac:dyDescent="0.25">
      <c r="A3" s="4">
        <v>505</v>
      </c>
      <c r="B3" s="4">
        <v>19999988569</v>
      </c>
      <c r="C3" s="4">
        <v>30389541622</v>
      </c>
      <c r="D3" s="4">
        <v>235194163</v>
      </c>
      <c r="E3" s="4">
        <v>592836140</v>
      </c>
      <c r="F3" s="4">
        <f t="shared" si="0"/>
        <v>7.7393126202908941E-3</v>
      </c>
    </row>
    <row r="4" spans="1:6" x14ac:dyDescent="0.25">
      <c r="A4" s="4">
        <v>519</v>
      </c>
      <c r="B4" s="4">
        <v>19999991603</v>
      </c>
      <c r="C4" s="4">
        <v>25710583347</v>
      </c>
      <c r="D4" s="4">
        <v>304754971</v>
      </c>
      <c r="E4" s="4">
        <v>553303391</v>
      </c>
      <c r="F4" s="4">
        <f t="shared" si="0"/>
        <v>1.1853288853345285E-2</v>
      </c>
    </row>
    <row r="5" spans="1:6" x14ac:dyDescent="0.25">
      <c r="A5" s="4">
        <v>520</v>
      </c>
      <c r="B5" s="4">
        <v>20000001088</v>
      </c>
      <c r="C5" s="4">
        <v>34650419230</v>
      </c>
      <c r="D5" s="4">
        <v>163044919</v>
      </c>
      <c r="E5" s="4">
        <v>433191821</v>
      </c>
      <c r="F5" s="4">
        <f t="shared" si="0"/>
        <v>4.7054241369419644E-3</v>
      </c>
    </row>
    <row r="6" spans="1:6" x14ac:dyDescent="0.25">
      <c r="A6" s="4">
        <v>521</v>
      </c>
      <c r="B6" s="4">
        <v>20000091397</v>
      </c>
      <c r="C6" s="4">
        <v>20029202827</v>
      </c>
      <c r="D6" s="4">
        <v>66791397</v>
      </c>
      <c r="E6" s="4">
        <v>138730776</v>
      </c>
      <c r="F6" s="4">
        <f t="shared" si="0"/>
        <v>3.3347007155952848E-3</v>
      </c>
    </row>
    <row r="7" spans="1:6" x14ac:dyDescent="0.25">
      <c r="A7" s="4">
        <v>523</v>
      </c>
      <c r="B7" s="4">
        <v>20000003142</v>
      </c>
      <c r="C7" s="4">
        <v>15775742949</v>
      </c>
      <c r="D7" s="4">
        <v>11907543</v>
      </c>
      <c r="E7" s="4">
        <v>601263864</v>
      </c>
      <c r="F7" s="4">
        <f t="shared" si="0"/>
        <v>7.5480077473972791E-4</v>
      </c>
    </row>
    <row r="8" spans="1:6" x14ac:dyDescent="0.25">
      <c r="A8" s="4">
        <v>527</v>
      </c>
      <c r="B8" s="4">
        <v>19999946855</v>
      </c>
      <c r="C8" s="4">
        <v>14284924438</v>
      </c>
      <c r="D8" s="4">
        <v>42744931</v>
      </c>
      <c r="E8" s="4">
        <v>175994954</v>
      </c>
      <c r="F8" s="4">
        <f t="shared" si="0"/>
        <v>2.9923106128788611E-3</v>
      </c>
    </row>
    <row r="9" spans="1:6" x14ac:dyDescent="0.25">
      <c r="A9" s="4">
        <v>544</v>
      </c>
      <c r="B9" s="4">
        <v>19999995688</v>
      </c>
      <c r="C9" s="4">
        <v>17949970368</v>
      </c>
      <c r="D9" s="4">
        <v>8937078</v>
      </c>
      <c r="E9" s="4">
        <v>16315239</v>
      </c>
      <c r="F9" s="4">
        <f t="shared" si="0"/>
        <v>4.9788817567812931E-4</v>
      </c>
    </row>
    <row r="10" spans="1:6" x14ac:dyDescent="0.25">
      <c r="A10" s="4">
        <v>548</v>
      </c>
      <c r="B10" s="4">
        <v>19999993490</v>
      </c>
      <c r="C10" s="4">
        <v>8474454664</v>
      </c>
      <c r="D10" s="4">
        <v>970</v>
      </c>
      <c r="E10" s="4">
        <v>10425</v>
      </c>
      <c r="F10" s="4">
        <f t="shared" si="0"/>
        <v>1.1446164248427916E-7</v>
      </c>
    </row>
    <row r="11" spans="1:6" x14ac:dyDescent="0.25">
      <c r="A11" s="4">
        <v>549</v>
      </c>
      <c r="B11" s="4">
        <v>19999989239</v>
      </c>
      <c r="C11" s="4">
        <v>41384315648</v>
      </c>
      <c r="D11" s="4">
        <v>482584477</v>
      </c>
      <c r="E11" s="4">
        <v>588415766</v>
      </c>
      <c r="F11" s="4">
        <f t="shared" si="0"/>
        <v>1.1661047656428314E-2</v>
      </c>
    </row>
    <row r="12" spans="1:6" x14ac:dyDescent="0.25">
      <c r="A12" s="4">
        <v>557</v>
      </c>
      <c r="B12" s="4">
        <v>19999992683</v>
      </c>
      <c r="C12" s="4">
        <v>29221617322</v>
      </c>
      <c r="D12" s="4">
        <v>71875397</v>
      </c>
      <c r="E12" s="4">
        <v>193961779</v>
      </c>
      <c r="F12" s="4">
        <f t="shared" si="0"/>
        <v>2.4596652610972139E-3</v>
      </c>
    </row>
    <row r="13" spans="1:6" x14ac:dyDescent="0.25">
      <c r="A13" s="4">
        <v>602</v>
      </c>
      <c r="B13" s="4">
        <v>20000011028</v>
      </c>
      <c r="C13" s="4">
        <v>114913943978</v>
      </c>
      <c r="D13" s="4">
        <v>538009019</v>
      </c>
      <c r="E13" s="4">
        <v>554724199</v>
      </c>
      <c r="F13" s="4">
        <f t="shared" si="0"/>
        <v>4.6818427805680445E-3</v>
      </c>
    </row>
    <row r="14" spans="1:6" x14ac:dyDescent="0.25">
      <c r="A14" s="4">
        <v>605</v>
      </c>
      <c r="B14" s="4">
        <v>20000007882</v>
      </c>
      <c r="C14" s="4">
        <v>38975499278</v>
      </c>
      <c r="D14" s="4">
        <v>442755865</v>
      </c>
      <c r="E14" s="4">
        <v>1126918995</v>
      </c>
      <c r="F14" s="4">
        <f t="shared" si="0"/>
        <v>1.1359851014145102E-2</v>
      </c>
    </row>
    <row r="15" spans="1:6" x14ac:dyDescent="0.25">
      <c r="A15" s="4">
        <v>607</v>
      </c>
      <c r="B15" s="4">
        <v>20000027594</v>
      </c>
      <c r="C15" s="4">
        <v>21234482563</v>
      </c>
      <c r="D15" s="4">
        <v>90209599</v>
      </c>
      <c r="E15" s="4">
        <v>264913242</v>
      </c>
      <c r="F15" s="4">
        <f t="shared" si="0"/>
        <v>4.2482598166618674E-3</v>
      </c>
    </row>
    <row r="16" spans="1:6" x14ac:dyDescent="0.25">
      <c r="A16" s="4">
        <v>619</v>
      </c>
      <c r="B16" s="4">
        <v>20000006881</v>
      </c>
      <c r="C16" s="4">
        <v>29913060865</v>
      </c>
      <c r="D16" s="4">
        <v>663170288</v>
      </c>
      <c r="E16" s="4">
        <v>764269325</v>
      </c>
      <c r="F16" s="4">
        <f t="shared" si="0"/>
        <v>2.2169924067381126E-2</v>
      </c>
    </row>
    <row r="17" spans="1:6" x14ac:dyDescent="0.25">
      <c r="A17" s="4">
        <v>620</v>
      </c>
      <c r="B17" s="4">
        <v>20000005042</v>
      </c>
      <c r="C17" s="4">
        <v>34962436135</v>
      </c>
      <c r="D17" s="4">
        <v>163483075</v>
      </c>
      <c r="E17" s="4">
        <v>431938758</v>
      </c>
      <c r="F17" s="4">
        <f t="shared" si="0"/>
        <v>4.6759634931829389E-3</v>
      </c>
    </row>
    <row r="18" spans="1:6" x14ac:dyDescent="0.25">
      <c r="A18" s="4">
        <v>623</v>
      </c>
      <c r="B18" s="4">
        <v>20000075089</v>
      </c>
      <c r="C18" s="4">
        <v>50517372831</v>
      </c>
      <c r="D18" s="4">
        <v>252830759</v>
      </c>
      <c r="E18" s="4">
        <v>669686908</v>
      </c>
      <c r="F18" s="4">
        <f t="shared" si="0"/>
        <v>5.0048279400002832E-3</v>
      </c>
    </row>
    <row r="19" spans="1:6" x14ac:dyDescent="0.25">
      <c r="A19" s="4">
        <v>625</v>
      </c>
      <c r="B19" s="4">
        <v>20000069683</v>
      </c>
      <c r="C19" s="4">
        <v>7228200161</v>
      </c>
      <c r="D19" s="4">
        <v>9711686</v>
      </c>
      <c r="E19" s="4">
        <v>17772993</v>
      </c>
      <c r="F19" s="4">
        <f t="shared" si="0"/>
        <v>1.3435828814480999E-3</v>
      </c>
    </row>
    <row r="20" spans="1:6" x14ac:dyDescent="0.25">
      <c r="A20" s="4">
        <v>627</v>
      </c>
      <c r="B20" s="4">
        <v>9999922347</v>
      </c>
      <c r="C20" s="4">
        <v>6781659307</v>
      </c>
      <c r="D20" s="4">
        <v>28123529</v>
      </c>
      <c r="E20" s="4">
        <v>112034668</v>
      </c>
      <c r="F20" s="4">
        <f t="shared" si="0"/>
        <v>4.1469982089738736E-3</v>
      </c>
    </row>
    <row r="21" spans="1:6" x14ac:dyDescent="0.25">
      <c r="A21" s="4">
        <v>638</v>
      </c>
      <c r="B21" s="4">
        <v>20000000048</v>
      </c>
      <c r="C21" s="4">
        <v>10201574636</v>
      </c>
      <c r="D21" s="4">
        <v>2997775</v>
      </c>
      <c r="E21" s="4">
        <v>58945693</v>
      </c>
      <c r="F21" s="4">
        <f t="shared" si="0"/>
        <v>2.9385414575326939E-4</v>
      </c>
    </row>
    <row r="22" spans="1:6" x14ac:dyDescent="0.25">
      <c r="A22" s="4">
        <v>649</v>
      </c>
      <c r="B22" s="4">
        <v>20000029500</v>
      </c>
      <c r="C22" s="4">
        <v>42752907807</v>
      </c>
      <c r="D22" s="4">
        <v>559545705</v>
      </c>
      <c r="E22" s="4">
        <v>658891670</v>
      </c>
      <c r="F22" s="4">
        <f t="shared" si="0"/>
        <v>1.3087898196912461E-2</v>
      </c>
    </row>
    <row r="23" spans="1:6" x14ac:dyDescent="0.25">
      <c r="A23" s="4" t="s">
        <v>5</v>
      </c>
      <c r="B23" s="4">
        <v>20000154288</v>
      </c>
      <c r="C23" s="4">
        <v>9241925953</v>
      </c>
      <c r="D23" s="4">
        <v>7226637</v>
      </c>
      <c r="E23" s="4">
        <v>90686477</v>
      </c>
      <c r="F23" s="4">
        <f t="shared" si="0"/>
        <v>7.8194058649151785E-4</v>
      </c>
    </row>
    <row r="24" spans="1:6" x14ac:dyDescent="0.25">
      <c r="A24" s="4" t="s">
        <v>6</v>
      </c>
      <c r="B24" s="4">
        <v>20000076241</v>
      </c>
      <c r="C24" s="4">
        <v>10539707117</v>
      </c>
      <c r="D24" s="4">
        <v>1834559</v>
      </c>
      <c r="E24" s="4">
        <v>43134113</v>
      </c>
      <c r="F24" s="4">
        <f t="shared" si="0"/>
        <v>1.7406166790355604E-4</v>
      </c>
    </row>
    <row r="25" spans="1:6" x14ac:dyDescent="0.25">
      <c r="A25" s="4" t="s">
        <v>7</v>
      </c>
      <c r="B25" s="4">
        <v>20000102154</v>
      </c>
      <c r="C25" s="4">
        <v>9869139912</v>
      </c>
      <c r="D25" s="4">
        <v>4041660</v>
      </c>
      <c r="E25" s="4">
        <v>66179902</v>
      </c>
      <c r="F25" s="4">
        <f t="shared" si="0"/>
        <v>4.0952504838701287E-4</v>
      </c>
    </row>
    <row r="26" spans="1:6" x14ac:dyDescent="0.25">
      <c r="A26" s="4" t="s">
        <v>8</v>
      </c>
      <c r="B26" s="4">
        <v>20000055095</v>
      </c>
      <c r="C26" s="4">
        <v>27930509499</v>
      </c>
      <c r="D26" s="4">
        <v>330574450</v>
      </c>
      <c r="E26" s="4">
        <v>617020453</v>
      </c>
      <c r="F26" s="4">
        <f t="shared" si="0"/>
        <v>1.1835604001847357E-2</v>
      </c>
    </row>
    <row r="27" spans="1:6" x14ac:dyDescent="0.25">
      <c r="A27" s="4" t="s">
        <v>9</v>
      </c>
      <c r="B27" s="4">
        <v>20000073651</v>
      </c>
      <c r="C27" s="4">
        <v>29334998096</v>
      </c>
      <c r="D27" s="4">
        <v>633193673</v>
      </c>
      <c r="E27" s="4">
        <v>634531493</v>
      </c>
      <c r="F27" s="4">
        <f t="shared" si="0"/>
        <v>2.158492292816408E-2</v>
      </c>
    </row>
    <row r="28" spans="1:6" x14ac:dyDescent="0.25">
      <c r="A28" s="4" t="s">
        <v>10</v>
      </c>
      <c r="B28" s="4">
        <v>20000007096</v>
      </c>
      <c r="C28" s="4">
        <v>48260219186</v>
      </c>
      <c r="D28" s="4">
        <v>441640565</v>
      </c>
      <c r="E28" s="4">
        <v>1381984267</v>
      </c>
      <c r="F28" s="4">
        <f t="shared" si="0"/>
        <v>9.1512341313219163E-3</v>
      </c>
    </row>
    <row r="29" spans="1:6" x14ac:dyDescent="0.25">
      <c r="A29" s="4" t="s">
        <v>11</v>
      </c>
      <c r="B29" s="4">
        <v>20000033383</v>
      </c>
      <c r="C29" s="4">
        <v>13615936618</v>
      </c>
      <c r="D29" s="4">
        <v>8226145</v>
      </c>
      <c r="E29" s="4">
        <v>482595290</v>
      </c>
      <c r="F29" s="4">
        <f t="shared" si="0"/>
        <v>6.0415564722335726E-4</v>
      </c>
    </row>
    <row r="30" spans="1:6" x14ac:dyDescent="0.25">
      <c r="A30" s="4" t="s">
        <v>12</v>
      </c>
      <c r="B30" s="4">
        <v>19999974803</v>
      </c>
      <c r="C30" s="4">
        <v>56959796548</v>
      </c>
      <c r="D30" s="4">
        <v>571073297</v>
      </c>
      <c r="E30" s="4">
        <v>621197797</v>
      </c>
      <c r="F30" s="4">
        <f t="shared" si="0"/>
        <v>1.0025901277908476E-2</v>
      </c>
    </row>
    <row r="31" spans="1:6" x14ac:dyDescent="0.25">
      <c r="A31" s="4" t="s">
        <v>13</v>
      </c>
      <c r="B31" s="4">
        <v>20000061919</v>
      </c>
      <c r="C31" s="4">
        <v>20329416794</v>
      </c>
      <c r="D31" s="4">
        <v>64250975</v>
      </c>
      <c r="E31" s="4">
        <v>245867746</v>
      </c>
      <c r="F31" s="4">
        <f t="shared" si="0"/>
        <v>3.1604927800468409E-3</v>
      </c>
    </row>
  </sheetData>
  <sortState xmlns:xlrd2="http://schemas.microsoft.com/office/spreadsheetml/2017/richdata2" ref="A2:AMG31">
    <sortCondition ref="A2:A31"/>
  </sortState>
  <phoneticPr fontId="3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1"/>
  <sheetViews>
    <sheetView zoomScaleNormal="100" workbookViewId="0">
      <selection activeCell="I15" sqref="I15"/>
    </sheetView>
  </sheetViews>
  <sheetFormatPr defaultRowHeight="14.4" x14ac:dyDescent="0.25"/>
  <cols>
    <col min="1" max="1" width="9" style="2"/>
    <col min="2" max="3" width="14" style="2"/>
    <col min="4" max="4" width="11.44140625" style="2"/>
    <col min="5" max="5" width="13.109375" style="2"/>
    <col min="6" max="7" width="10.33203125" style="2"/>
    <col min="8" max="9" width="9" style="2"/>
    <col min="10" max="11" width="14" style="2"/>
    <col min="12" max="12" width="11.44140625" style="2"/>
    <col min="13" max="13" width="13.109375" style="2"/>
    <col min="14" max="15" width="10.33203125" style="2"/>
    <col min="16" max="17" width="9" style="2"/>
    <col min="18" max="18" width="12.21875" style="2"/>
    <col min="19" max="1025" width="9" style="2"/>
  </cols>
  <sheetData>
    <row r="1" spans="1:18" x14ac:dyDescent="0.25">
      <c r="A1"/>
      <c r="B1" s="2" t="s">
        <v>21</v>
      </c>
      <c r="C1" s="2" t="s">
        <v>22</v>
      </c>
      <c r="D1"/>
      <c r="E1"/>
      <c r="F1" s="2" t="s">
        <v>18</v>
      </c>
      <c r="G1" s="2" t="s">
        <v>19</v>
      </c>
      <c r="H1" s="2" t="s">
        <v>20</v>
      </c>
      <c r="J1"/>
      <c r="K1"/>
      <c r="L1"/>
      <c r="M1"/>
      <c r="N1" s="2" t="s">
        <v>18</v>
      </c>
      <c r="O1" s="2" t="s">
        <v>19</v>
      </c>
      <c r="P1" s="2" t="s">
        <v>20</v>
      </c>
      <c r="R1" s="2" t="s">
        <v>23</v>
      </c>
    </row>
    <row r="2" spans="1:18" x14ac:dyDescent="0.25">
      <c r="A2" s="2" t="s">
        <v>6</v>
      </c>
      <c r="B2" s="2">
        <v>20000076241</v>
      </c>
      <c r="C2" s="2">
        <v>10539707117</v>
      </c>
      <c r="D2" s="2">
        <v>1834559</v>
      </c>
      <c r="E2" s="2">
        <v>43134113</v>
      </c>
      <c r="F2" s="2">
        <v>4.2532E-2</v>
      </c>
      <c r="G2" s="2">
        <v>1.8975930000000001</v>
      </c>
      <c r="H2" s="2" t="s">
        <v>14</v>
      </c>
      <c r="J2" s="2">
        <v>20000063884</v>
      </c>
      <c r="K2" s="2">
        <v>10645216439</v>
      </c>
      <c r="L2" s="2">
        <v>2186205</v>
      </c>
      <c r="M2" s="2">
        <v>42908945</v>
      </c>
      <c r="N2" s="2">
        <v>5.0950000000000002E-2</v>
      </c>
      <c r="O2" s="2">
        <v>1.878784</v>
      </c>
      <c r="P2" s="2" t="s">
        <v>15</v>
      </c>
      <c r="R2" s="2">
        <f t="shared" ref="R2:R31" si="0">D2-L2</f>
        <v>-351646</v>
      </c>
    </row>
    <row r="3" spans="1:18" x14ac:dyDescent="0.25">
      <c r="A3" s="2" t="s">
        <v>10</v>
      </c>
      <c r="B3" s="2">
        <v>20000007096</v>
      </c>
      <c r="C3" s="2">
        <v>48260219186</v>
      </c>
      <c r="D3" s="2">
        <v>441640565</v>
      </c>
      <c r="E3" s="2">
        <v>1381984267</v>
      </c>
      <c r="F3" s="2">
        <v>0.31957000000000002</v>
      </c>
      <c r="G3" s="2">
        <v>0.41442000000000001</v>
      </c>
      <c r="H3" s="2" t="s">
        <v>14</v>
      </c>
      <c r="J3" s="2">
        <v>20000003109</v>
      </c>
      <c r="K3" s="2">
        <v>47702895200</v>
      </c>
      <c r="L3" s="2">
        <v>429000082</v>
      </c>
      <c r="M3" s="2">
        <v>1380060300</v>
      </c>
      <c r="N3" s="2">
        <v>0.31085600000000002</v>
      </c>
      <c r="O3" s="2">
        <v>0.41926200000000002</v>
      </c>
      <c r="P3" s="2" t="s">
        <v>15</v>
      </c>
      <c r="R3" s="2">
        <f t="shared" si="0"/>
        <v>12640483</v>
      </c>
    </row>
    <row r="4" spans="1:18" x14ac:dyDescent="0.25">
      <c r="A4" s="2" t="s">
        <v>5</v>
      </c>
      <c r="B4" s="2">
        <v>20000154288</v>
      </c>
      <c r="C4" s="2">
        <v>9241925953</v>
      </c>
      <c r="D4" s="2">
        <v>7226637</v>
      </c>
      <c r="E4" s="2">
        <v>90686477</v>
      </c>
      <c r="F4" s="2">
        <v>7.9687999999999995E-2</v>
      </c>
      <c r="G4" s="2">
        <v>2.1640679999999999</v>
      </c>
      <c r="H4" s="2" t="s">
        <v>14</v>
      </c>
      <c r="J4" s="2">
        <v>20000165248</v>
      </c>
      <c r="K4" s="2">
        <v>9711237206</v>
      </c>
      <c r="L4" s="2">
        <v>11436709</v>
      </c>
      <c r="M4" s="2">
        <v>90447056</v>
      </c>
      <c r="N4" s="2">
        <v>0.126446</v>
      </c>
      <c r="O4" s="2">
        <v>2.0594869999999998</v>
      </c>
      <c r="P4" s="2" t="s">
        <v>15</v>
      </c>
      <c r="R4" s="2">
        <f t="shared" si="0"/>
        <v>-4210072</v>
      </c>
    </row>
    <row r="5" spans="1:18" x14ac:dyDescent="0.25">
      <c r="A5" s="2" t="s">
        <v>13</v>
      </c>
      <c r="B5" s="2">
        <v>20000061919</v>
      </c>
      <c r="C5" s="2">
        <v>20329416794</v>
      </c>
      <c r="D5" s="2">
        <v>64250975</v>
      </c>
      <c r="E5" s="2">
        <v>245867746</v>
      </c>
      <c r="F5" s="2">
        <v>0.26132300000000003</v>
      </c>
      <c r="G5" s="2">
        <v>0.98379899999999998</v>
      </c>
      <c r="H5" s="2" t="s">
        <v>14</v>
      </c>
      <c r="J5" s="2">
        <v>20000168654</v>
      </c>
      <c r="K5" s="2">
        <v>17771998941</v>
      </c>
      <c r="L5" s="2">
        <v>41454534</v>
      </c>
      <c r="M5" s="2">
        <v>245821202</v>
      </c>
      <c r="N5" s="2">
        <v>0.16863700000000001</v>
      </c>
      <c r="O5" s="2">
        <v>1.125375</v>
      </c>
      <c r="P5" s="2" t="s">
        <v>15</v>
      </c>
      <c r="R5" s="2">
        <f t="shared" si="0"/>
        <v>22796441</v>
      </c>
    </row>
    <row r="6" spans="1:18" x14ac:dyDescent="0.25">
      <c r="A6" s="2" t="s">
        <v>8</v>
      </c>
      <c r="B6" s="2">
        <v>20000055095</v>
      </c>
      <c r="C6" s="2">
        <v>27930509499</v>
      </c>
      <c r="D6" s="2">
        <v>330574450</v>
      </c>
      <c r="E6" s="2">
        <v>617020453</v>
      </c>
      <c r="F6" s="2">
        <v>0.53575899999999999</v>
      </c>
      <c r="G6" s="2">
        <v>0.71606499999999995</v>
      </c>
      <c r="H6" s="2" t="s">
        <v>14</v>
      </c>
      <c r="J6" s="2">
        <v>20000049100</v>
      </c>
      <c r="K6" s="2">
        <v>31067255658</v>
      </c>
      <c r="L6" s="2">
        <v>590131017</v>
      </c>
      <c r="M6" s="2">
        <v>665023427</v>
      </c>
      <c r="N6" s="2">
        <v>0.88738399999999995</v>
      </c>
      <c r="O6" s="2">
        <v>0.64376599999999995</v>
      </c>
      <c r="P6" s="2" t="s">
        <v>15</v>
      </c>
      <c r="R6" s="2">
        <f t="shared" si="0"/>
        <v>-259556567</v>
      </c>
    </row>
    <row r="7" spans="1:18" x14ac:dyDescent="0.25">
      <c r="A7" s="2" t="s">
        <v>9</v>
      </c>
      <c r="B7" s="2">
        <v>20000073651</v>
      </c>
      <c r="C7" s="2">
        <v>29334998096</v>
      </c>
      <c r="D7" s="2">
        <v>633193673</v>
      </c>
      <c r="E7" s="2">
        <v>634531493</v>
      </c>
      <c r="F7" s="2">
        <v>0.997892</v>
      </c>
      <c r="G7" s="2">
        <v>0.681782</v>
      </c>
      <c r="H7" s="2" t="s">
        <v>14</v>
      </c>
      <c r="J7" s="2">
        <v>20000076538</v>
      </c>
      <c r="K7" s="2">
        <v>27097176250</v>
      </c>
      <c r="L7" s="2">
        <v>520815552</v>
      </c>
      <c r="M7" s="2">
        <v>634530076</v>
      </c>
      <c r="N7" s="2">
        <v>0.82078899999999999</v>
      </c>
      <c r="O7" s="2">
        <v>0.73808700000000005</v>
      </c>
      <c r="P7" s="2" t="s">
        <v>15</v>
      </c>
      <c r="R7" s="2">
        <f t="shared" si="0"/>
        <v>112378121</v>
      </c>
    </row>
    <row r="8" spans="1:18" x14ac:dyDescent="0.25">
      <c r="A8" s="2" t="s">
        <v>12</v>
      </c>
      <c r="B8" s="2">
        <v>19999974803</v>
      </c>
      <c r="C8" s="2">
        <v>56959796548</v>
      </c>
      <c r="D8" s="2">
        <v>571073297</v>
      </c>
      <c r="E8" s="2">
        <v>621197797</v>
      </c>
      <c r="F8" s="2">
        <v>0.91930999999999996</v>
      </c>
      <c r="G8" s="2">
        <v>0.35112399999999999</v>
      </c>
      <c r="H8" s="2" t="s">
        <v>14</v>
      </c>
      <c r="J8" s="2">
        <v>20000005741</v>
      </c>
      <c r="K8" s="2">
        <v>56763725611</v>
      </c>
      <c r="L8" s="2">
        <v>549914111</v>
      </c>
      <c r="M8" s="2">
        <v>621592688</v>
      </c>
      <c r="N8" s="2">
        <v>0.88468599999999997</v>
      </c>
      <c r="O8" s="2">
        <v>0.35233799999999998</v>
      </c>
      <c r="P8" s="2" t="s">
        <v>15</v>
      </c>
      <c r="R8" s="2">
        <f t="shared" si="0"/>
        <v>21159186</v>
      </c>
    </row>
    <row r="9" spans="1:18" x14ac:dyDescent="0.25">
      <c r="A9" s="2" t="s">
        <v>11</v>
      </c>
      <c r="B9" s="2">
        <v>20000033383</v>
      </c>
      <c r="C9" s="2">
        <v>13615936618</v>
      </c>
      <c r="D9" s="2">
        <v>8226145</v>
      </c>
      <c r="E9" s="2">
        <v>482595290</v>
      </c>
      <c r="F9" s="2">
        <v>1.7045999999999999E-2</v>
      </c>
      <c r="G9" s="2">
        <v>1.468869</v>
      </c>
      <c r="H9" s="2" t="s">
        <v>14</v>
      </c>
      <c r="J9" s="2">
        <v>20000113884</v>
      </c>
      <c r="K9" s="2">
        <v>13149928118</v>
      </c>
      <c r="L9" s="2">
        <v>6755044</v>
      </c>
      <c r="M9" s="2">
        <v>482758664</v>
      </c>
      <c r="N9" s="2">
        <v>1.3993E-2</v>
      </c>
      <c r="O9" s="2">
        <v>1.5209299999999999</v>
      </c>
      <c r="P9" s="2" t="s">
        <v>15</v>
      </c>
      <c r="R9" s="2">
        <f t="shared" si="0"/>
        <v>1471101</v>
      </c>
    </row>
    <row r="10" spans="1:18" x14ac:dyDescent="0.25">
      <c r="A10" s="2" t="s">
        <v>7</v>
      </c>
      <c r="B10" s="2">
        <v>20000102154</v>
      </c>
      <c r="C10" s="2">
        <v>9869139912</v>
      </c>
      <c r="D10" s="2">
        <v>4041660</v>
      </c>
      <c r="E10" s="2">
        <v>66179902</v>
      </c>
      <c r="F10" s="2">
        <v>6.1071E-2</v>
      </c>
      <c r="G10" s="2">
        <v>2.026529</v>
      </c>
      <c r="H10" s="2" t="s">
        <v>14</v>
      </c>
      <c r="J10" s="2">
        <v>20000089855</v>
      </c>
      <c r="K10" s="2">
        <v>9820118200</v>
      </c>
      <c r="L10" s="2">
        <v>3710494</v>
      </c>
      <c r="M10" s="2">
        <v>65724085</v>
      </c>
      <c r="N10" s="2">
        <v>5.6455999999999999E-2</v>
      </c>
      <c r="O10" s="2">
        <v>2.036645</v>
      </c>
      <c r="P10" s="2" t="s">
        <v>15</v>
      </c>
      <c r="R10" s="2">
        <f t="shared" si="0"/>
        <v>331166</v>
      </c>
    </row>
    <row r="11" spans="1:18" x14ac:dyDescent="0.25">
      <c r="A11" s="2">
        <v>502</v>
      </c>
      <c r="B11" s="2">
        <v>19999987835</v>
      </c>
      <c r="C11" s="2">
        <v>35712592057</v>
      </c>
      <c r="D11" s="2">
        <v>193890985</v>
      </c>
      <c r="E11" s="2">
        <v>342606257</v>
      </c>
      <c r="F11" s="2">
        <v>0.56592900000000002</v>
      </c>
      <c r="G11" s="2">
        <v>0.56002600000000002</v>
      </c>
      <c r="H11" s="2" t="s">
        <v>14</v>
      </c>
      <c r="J11" s="2">
        <v>19999976610</v>
      </c>
      <c r="K11" s="2">
        <v>35545298693</v>
      </c>
      <c r="L11" s="2">
        <v>197596850</v>
      </c>
      <c r="M11" s="2">
        <v>343858713</v>
      </c>
      <c r="N11" s="2">
        <v>0.57464499999999996</v>
      </c>
      <c r="O11" s="2">
        <v>0.562662</v>
      </c>
      <c r="P11" s="2" t="s">
        <v>15</v>
      </c>
      <c r="R11" s="2">
        <f t="shared" si="0"/>
        <v>-3705865</v>
      </c>
    </row>
    <row r="12" spans="1:18" x14ac:dyDescent="0.25">
      <c r="A12" s="2">
        <v>505</v>
      </c>
      <c r="B12" s="2">
        <v>19999988569</v>
      </c>
      <c r="C12" s="2">
        <v>30389541622</v>
      </c>
      <c r="D12" s="2">
        <v>235194163</v>
      </c>
      <c r="E12" s="2">
        <v>592836140</v>
      </c>
      <c r="F12" s="2">
        <v>0.396727</v>
      </c>
      <c r="G12" s="2">
        <v>0.65812099999999996</v>
      </c>
      <c r="H12" s="2" t="s">
        <v>14</v>
      </c>
      <c r="J12" s="2">
        <v>20000002601</v>
      </c>
      <c r="K12" s="2">
        <v>31694476144</v>
      </c>
      <c r="L12" s="2">
        <v>248034091</v>
      </c>
      <c r="M12" s="2">
        <v>594548235</v>
      </c>
      <c r="N12" s="2">
        <v>0.41718100000000002</v>
      </c>
      <c r="O12" s="2">
        <v>0.63102499999999995</v>
      </c>
      <c r="P12" s="2" t="s">
        <v>15</v>
      </c>
      <c r="R12" s="2">
        <f t="shared" si="0"/>
        <v>-12839928</v>
      </c>
    </row>
    <row r="13" spans="1:18" x14ac:dyDescent="0.25">
      <c r="A13" s="2">
        <v>519</v>
      </c>
      <c r="B13" s="2">
        <v>19999991603</v>
      </c>
      <c r="C13" s="2">
        <v>25710583347</v>
      </c>
      <c r="D13" s="2">
        <v>304754971</v>
      </c>
      <c r="E13" s="2">
        <v>553303391</v>
      </c>
      <c r="F13" s="2">
        <v>0.55079199999999995</v>
      </c>
      <c r="G13" s="2">
        <v>0.77788900000000005</v>
      </c>
      <c r="H13" s="2" t="s">
        <v>14</v>
      </c>
      <c r="J13" s="2">
        <v>19999995273</v>
      </c>
      <c r="K13" s="2">
        <v>27820990607</v>
      </c>
      <c r="L13" s="2">
        <v>528245978</v>
      </c>
      <c r="M13" s="2">
        <v>605432986</v>
      </c>
      <c r="N13" s="2">
        <v>0.87250899999999998</v>
      </c>
      <c r="O13" s="2">
        <v>0.71888099999999999</v>
      </c>
      <c r="P13" s="2" t="s">
        <v>15</v>
      </c>
      <c r="R13" s="2">
        <f t="shared" si="0"/>
        <v>-223491007</v>
      </c>
    </row>
    <row r="14" spans="1:18" x14ac:dyDescent="0.25">
      <c r="A14" s="2">
        <v>520</v>
      </c>
      <c r="B14" s="2">
        <v>20000001088</v>
      </c>
      <c r="C14" s="2">
        <v>34650419230</v>
      </c>
      <c r="D14" s="2">
        <v>163044919</v>
      </c>
      <c r="E14" s="2">
        <v>433191821</v>
      </c>
      <c r="F14" s="2">
        <v>0.37637999999999999</v>
      </c>
      <c r="G14" s="2">
        <v>0.57719399999999998</v>
      </c>
      <c r="H14" s="2" t="s">
        <v>14</v>
      </c>
      <c r="J14" s="2">
        <v>19999999898</v>
      </c>
      <c r="K14" s="2">
        <v>35621931689</v>
      </c>
      <c r="L14" s="2">
        <v>175639006</v>
      </c>
      <c r="M14" s="2">
        <v>433740571</v>
      </c>
      <c r="N14" s="2">
        <v>0.40494000000000002</v>
      </c>
      <c r="O14" s="2">
        <v>0.56145199999999995</v>
      </c>
      <c r="P14" s="2" t="s">
        <v>15</v>
      </c>
      <c r="R14" s="2">
        <f t="shared" si="0"/>
        <v>-12594087</v>
      </c>
    </row>
    <row r="15" spans="1:18" x14ac:dyDescent="0.25">
      <c r="A15" s="2">
        <v>521</v>
      </c>
      <c r="B15" s="2">
        <v>20000091397</v>
      </c>
      <c r="C15" s="2">
        <v>20029202827</v>
      </c>
      <c r="D15" s="2">
        <v>66791397</v>
      </c>
      <c r="E15" s="2">
        <v>138730776</v>
      </c>
      <c r="F15" s="2">
        <v>0.48144599999999999</v>
      </c>
      <c r="G15" s="2">
        <v>0.99854699999999996</v>
      </c>
      <c r="H15" s="2" t="s">
        <v>14</v>
      </c>
      <c r="J15" s="2">
        <v>20000066079</v>
      </c>
      <c r="K15" s="2">
        <v>21398911946</v>
      </c>
      <c r="L15" s="2">
        <v>78971048</v>
      </c>
      <c r="M15" s="2">
        <v>145011544</v>
      </c>
      <c r="N15" s="2">
        <v>0.54458499999999999</v>
      </c>
      <c r="O15" s="2">
        <v>0.93462999999999996</v>
      </c>
      <c r="P15" s="2" t="s">
        <v>15</v>
      </c>
      <c r="R15" s="2">
        <f t="shared" si="0"/>
        <v>-12179651</v>
      </c>
    </row>
    <row r="16" spans="1:18" x14ac:dyDescent="0.25">
      <c r="A16" s="2">
        <v>523</v>
      </c>
      <c r="B16" s="2">
        <v>20000003142</v>
      </c>
      <c r="C16" s="2">
        <v>15775742949</v>
      </c>
      <c r="D16" s="2">
        <v>11907543</v>
      </c>
      <c r="E16" s="2">
        <v>601263864</v>
      </c>
      <c r="F16" s="2">
        <v>1.9803999999999999E-2</v>
      </c>
      <c r="G16" s="2">
        <v>1.2677689999999999</v>
      </c>
      <c r="H16" s="2" t="s">
        <v>14</v>
      </c>
      <c r="J16" s="2">
        <v>19999998323</v>
      </c>
      <c r="K16" s="2">
        <v>15342771148</v>
      </c>
      <c r="L16" s="2">
        <v>8806685</v>
      </c>
      <c r="M16" s="2">
        <v>601284226</v>
      </c>
      <c r="N16" s="2">
        <v>1.4645999999999999E-2</v>
      </c>
      <c r="O16" s="2">
        <v>1.303545</v>
      </c>
      <c r="P16" s="2" t="s">
        <v>15</v>
      </c>
      <c r="R16" s="2">
        <f t="shared" si="0"/>
        <v>3100858</v>
      </c>
    </row>
    <row r="17" spans="1:18" x14ac:dyDescent="0.25">
      <c r="A17" s="2">
        <v>544</v>
      </c>
      <c r="B17" s="2">
        <v>19999995688</v>
      </c>
      <c r="C17" s="2">
        <v>17949970368</v>
      </c>
      <c r="D17" s="2">
        <v>8937078</v>
      </c>
      <c r="E17" s="2">
        <v>16315239</v>
      </c>
      <c r="F17" s="2">
        <v>0.54777500000000001</v>
      </c>
      <c r="G17" s="2">
        <v>1.1142080000000001</v>
      </c>
      <c r="H17" s="2" t="s">
        <v>14</v>
      </c>
      <c r="J17" s="2">
        <v>19999986772</v>
      </c>
      <c r="K17" s="2">
        <v>18138214051</v>
      </c>
      <c r="L17" s="2">
        <v>9164753</v>
      </c>
      <c r="M17" s="2">
        <v>40381020</v>
      </c>
      <c r="N17" s="2">
        <v>0.22695699999999999</v>
      </c>
      <c r="O17" s="2">
        <v>1.102644</v>
      </c>
      <c r="P17" s="2" t="s">
        <v>15</v>
      </c>
      <c r="R17" s="2">
        <f t="shared" si="0"/>
        <v>-227675</v>
      </c>
    </row>
    <row r="18" spans="1:18" x14ac:dyDescent="0.25">
      <c r="A18" s="2">
        <v>548</v>
      </c>
      <c r="B18" s="2">
        <v>19999993490</v>
      </c>
      <c r="C18" s="2">
        <v>8474454664</v>
      </c>
      <c r="D18" s="2">
        <v>970</v>
      </c>
      <c r="E18" s="2">
        <v>10425</v>
      </c>
      <c r="F18" s="2">
        <v>9.3046000000000004E-2</v>
      </c>
      <c r="G18" s="2">
        <v>2.360033</v>
      </c>
      <c r="H18" s="2" t="s">
        <v>14</v>
      </c>
      <c r="J18" s="2">
        <v>19999995405</v>
      </c>
      <c r="K18" s="2">
        <v>8466892250</v>
      </c>
      <c r="L18" s="2">
        <v>8384</v>
      </c>
      <c r="M18" s="2">
        <v>53935</v>
      </c>
      <c r="N18" s="2">
        <v>0.155446</v>
      </c>
      <c r="O18" s="2">
        <v>2.3621409999999998</v>
      </c>
      <c r="P18" s="2" t="s">
        <v>15</v>
      </c>
      <c r="R18" s="2">
        <f t="shared" si="0"/>
        <v>-7414</v>
      </c>
    </row>
    <row r="19" spans="1:18" x14ac:dyDescent="0.25">
      <c r="A19" s="2">
        <v>549</v>
      </c>
      <c r="B19" s="2">
        <v>19999989239</v>
      </c>
      <c r="C19" s="2">
        <v>41384315648</v>
      </c>
      <c r="D19" s="2">
        <v>482584477</v>
      </c>
      <c r="E19" s="2">
        <v>588415766</v>
      </c>
      <c r="F19" s="2">
        <v>0.82014200000000004</v>
      </c>
      <c r="G19" s="2">
        <v>0.48327500000000001</v>
      </c>
      <c r="H19" s="2" t="s">
        <v>14</v>
      </c>
      <c r="J19" s="2">
        <v>19999986402</v>
      </c>
      <c r="K19" s="2">
        <v>44617501375</v>
      </c>
      <c r="L19" s="2">
        <v>571789455</v>
      </c>
      <c r="M19" s="2">
        <v>593358824</v>
      </c>
      <c r="N19" s="2">
        <v>0.96364899999999998</v>
      </c>
      <c r="O19" s="2">
        <v>0.44825399999999999</v>
      </c>
      <c r="P19" s="2" t="s">
        <v>15</v>
      </c>
      <c r="R19" s="2">
        <f t="shared" si="0"/>
        <v>-89204978</v>
      </c>
    </row>
    <row r="20" spans="1:18" x14ac:dyDescent="0.25">
      <c r="A20" s="2">
        <v>557</v>
      </c>
      <c r="B20" s="2">
        <v>19999992683</v>
      </c>
      <c r="C20" s="2">
        <v>29221617322</v>
      </c>
      <c r="D20" s="2">
        <v>71875397</v>
      </c>
      <c r="E20" s="2">
        <v>193961779</v>
      </c>
      <c r="F20" s="2">
        <v>0.37056499999999998</v>
      </c>
      <c r="G20" s="2">
        <v>0.68442499999999995</v>
      </c>
      <c r="H20" s="2" t="s">
        <v>14</v>
      </c>
      <c r="J20" s="2">
        <v>19999980536</v>
      </c>
      <c r="K20" s="2">
        <v>28160669752</v>
      </c>
      <c r="L20" s="2">
        <v>63676098</v>
      </c>
      <c r="M20" s="2">
        <v>192514848</v>
      </c>
      <c r="N20" s="2">
        <v>0.33075900000000003</v>
      </c>
      <c r="O20" s="2">
        <v>0.71021000000000001</v>
      </c>
      <c r="P20" s="2" t="s">
        <v>15</v>
      </c>
      <c r="R20" s="2">
        <f t="shared" si="0"/>
        <v>8199299</v>
      </c>
    </row>
    <row r="21" spans="1:18" x14ac:dyDescent="0.25">
      <c r="A21" s="2">
        <v>602</v>
      </c>
      <c r="B21" s="2">
        <v>20000011028</v>
      </c>
      <c r="C21" s="2">
        <v>114913943978</v>
      </c>
      <c r="D21" s="2">
        <v>538009019</v>
      </c>
      <c r="E21" s="2">
        <v>554724199</v>
      </c>
      <c r="F21" s="2">
        <v>0.96986799999999995</v>
      </c>
      <c r="G21" s="2">
        <v>0.174043</v>
      </c>
      <c r="H21" s="2" t="s">
        <v>14</v>
      </c>
      <c r="J21" s="2">
        <v>20000008804</v>
      </c>
      <c r="K21" s="2">
        <v>85483261573</v>
      </c>
      <c r="L21" s="2">
        <v>338597129</v>
      </c>
      <c r="M21" s="2">
        <v>554150286</v>
      </c>
      <c r="N21" s="2">
        <v>0.61102000000000001</v>
      </c>
      <c r="O21" s="2">
        <v>0.23396400000000001</v>
      </c>
      <c r="P21" s="2" t="s">
        <v>15</v>
      </c>
      <c r="R21" s="2">
        <f t="shared" si="0"/>
        <v>199411890</v>
      </c>
    </row>
    <row r="22" spans="1:18" x14ac:dyDescent="0.25">
      <c r="A22" s="2">
        <v>605</v>
      </c>
      <c r="B22" s="2">
        <v>20000007882</v>
      </c>
      <c r="C22" s="2">
        <v>38975499278</v>
      </c>
      <c r="D22" s="2">
        <v>442755865</v>
      </c>
      <c r="E22" s="2">
        <v>1126918995</v>
      </c>
      <c r="F22" s="2">
        <v>0.39289099999999999</v>
      </c>
      <c r="G22" s="2">
        <v>0.51314300000000002</v>
      </c>
      <c r="H22" s="2" t="s">
        <v>14</v>
      </c>
      <c r="J22" s="2">
        <v>20000036245</v>
      </c>
      <c r="K22" s="2">
        <v>36629292294</v>
      </c>
      <c r="L22" s="2">
        <v>348210661</v>
      </c>
      <c r="M22" s="2">
        <v>1125187805</v>
      </c>
      <c r="N22" s="2">
        <v>0.30946899999999999</v>
      </c>
      <c r="O22" s="2">
        <v>0.54601200000000005</v>
      </c>
      <c r="P22" s="2" t="s">
        <v>15</v>
      </c>
      <c r="R22" s="2">
        <f t="shared" si="0"/>
        <v>94545204</v>
      </c>
    </row>
    <row r="23" spans="1:18" x14ac:dyDescent="0.25">
      <c r="A23" s="2">
        <v>607</v>
      </c>
      <c r="B23" s="2">
        <v>20000027594</v>
      </c>
      <c r="C23" s="2">
        <v>21234482563</v>
      </c>
      <c r="D23" s="2">
        <v>90209599</v>
      </c>
      <c r="E23" s="2">
        <v>264913242</v>
      </c>
      <c r="F23" s="2">
        <v>0.34052500000000002</v>
      </c>
      <c r="G23" s="2">
        <v>0.94186599999999998</v>
      </c>
      <c r="H23" s="2" t="s">
        <v>14</v>
      </c>
      <c r="J23" s="2">
        <v>20000009460</v>
      </c>
      <c r="K23" s="2">
        <v>22423797958</v>
      </c>
      <c r="L23" s="2">
        <v>99564400</v>
      </c>
      <c r="M23" s="2">
        <v>262943871</v>
      </c>
      <c r="N23" s="2">
        <v>0.37865300000000002</v>
      </c>
      <c r="O23" s="2">
        <v>0.89190999999999998</v>
      </c>
      <c r="P23" s="2" t="s">
        <v>15</v>
      </c>
      <c r="R23" s="2">
        <f t="shared" si="0"/>
        <v>-9354801</v>
      </c>
    </row>
    <row r="24" spans="1:18" x14ac:dyDescent="0.25">
      <c r="A24" s="2">
        <v>619</v>
      </c>
      <c r="B24" s="2">
        <v>20000006881</v>
      </c>
      <c r="C24" s="2">
        <v>29913060865</v>
      </c>
      <c r="D24" s="2">
        <v>663170288</v>
      </c>
      <c r="E24" s="2">
        <v>764269325</v>
      </c>
      <c r="F24" s="2">
        <v>0.86771799999999999</v>
      </c>
      <c r="G24" s="2">
        <v>0.66860399999999998</v>
      </c>
      <c r="H24" s="2" t="s">
        <v>14</v>
      </c>
      <c r="J24" s="2">
        <v>20000018935</v>
      </c>
      <c r="K24" s="2">
        <v>30137248149</v>
      </c>
      <c r="L24" s="2">
        <v>680073331</v>
      </c>
      <c r="M24" s="2">
        <v>798946350</v>
      </c>
      <c r="N24" s="2">
        <v>0.851213</v>
      </c>
      <c r="O24" s="2">
        <v>0.66363099999999997</v>
      </c>
      <c r="P24" s="2" t="s">
        <v>15</v>
      </c>
      <c r="R24" s="2">
        <f t="shared" si="0"/>
        <v>-16903043</v>
      </c>
    </row>
    <row r="25" spans="1:18" x14ac:dyDescent="0.25">
      <c r="A25" s="2">
        <v>620</v>
      </c>
      <c r="B25" s="2">
        <v>20000005042</v>
      </c>
      <c r="C25" s="2">
        <v>34962436135</v>
      </c>
      <c r="D25" s="2">
        <v>163483075</v>
      </c>
      <c r="E25" s="2">
        <v>431938758</v>
      </c>
      <c r="F25" s="2">
        <v>0.37848700000000002</v>
      </c>
      <c r="G25" s="2">
        <v>0.57204299999999997</v>
      </c>
      <c r="H25" s="2" t="s">
        <v>14</v>
      </c>
      <c r="J25" s="2">
        <v>19999988244</v>
      </c>
      <c r="K25" s="2">
        <v>35600006036</v>
      </c>
      <c r="L25" s="2">
        <v>174428855</v>
      </c>
      <c r="M25" s="2">
        <v>432581570</v>
      </c>
      <c r="N25" s="2">
        <v>0.40322799999999998</v>
      </c>
      <c r="O25" s="2">
        <v>0.56179699999999999</v>
      </c>
      <c r="P25" s="2" t="s">
        <v>15</v>
      </c>
      <c r="R25" s="2">
        <f t="shared" si="0"/>
        <v>-10945780</v>
      </c>
    </row>
    <row r="26" spans="1:18" x14ac:dyDescent="0.25">
      <c r="A26" s="2">
        <v>623</v>
      </c>
      <c r="B26" s="2">
        <v>20000075089</v>
      </c>
      <c r="C26" s="2">
        <v>50517372831</v>
      </c>
      <c r="D26" s="2">
        <v>252830759</v>
      </c>
      <c r="E26" s="2">
        <v>669686908</v>
      </c>
      <c r="F26" s="2">
        <v>0.37753599999999998</v>
      </c>
      <c r="G26" s="2">
        <v>0.39590500000000001</v>
      </c>
      <c r="H26" s="2" t="s">
        <v>14</v>
      </c>
      <c r="J26" s="2">
        <v>20000065350</v>
      </c>
      <c r="K26" s="2">
        <v>39192643751</v>
      </c>
      <c r="L26" s="2">
        <v>153270414</v>
      </c>
      <c r="M26" s="2">
        <v>669436626</v>
      </c>
      <c r="N26" s="2">
        <v>0.22895399999999999</v>
      </c>
      <c r="O26" s="2">
        <v>0.51030200000000003</v>
      </c>
      <c r="P26" s="2" t="s">
        <v>15</v>
      </c>
      <c r="R26" s="2">
        <f t="shared" si="0"/>
        <v>99560345</v>
      </c>
    </row>
    <row r="27" spans="1:18" x14ac:dyDescent="0.25">
      <c r="A27" s="2">
        <v>625</v>
      </c>
      <c r="B27" s="2">
        <v>20000069683</v>
      </c>
      <c r="C27" s="2">
        <v>7228200161</v>
      </c>
      <c r="D27" s="2">
        <v>9711686</v>
      </c>
      <c r="E27" s="2">
        <v>17772993</v>
      </c>
      <c r="F27" s="2">
        <v>0.54642900000000005</v>
      </c>
      <c r="G27" s="2">
        <v>2.76695</v>
      </c>
      <c r="H27" s="2" t="s">
        <v>14</v>
      </c>
      <c r="J27" s="2">
        <v>19999990260</v>
      </c>
      <c r="K27" s="2">
        <v>7591256700</v>
      </c>
      <c r="L27" s="2">
        <v>12365399</v>
      </c>
      <c r="M27" s="2">
        <v>18065035</v>
      </c>
      <c r="N27" s="2">
        <v>0.68449300000000002</v>
      </c>
      <c r="O27" s="2">
        <v>2.6346090000000002</v>
      </c>
      <c r="P27" s="2" t="s">
        <v>15</v>
      </c>
      <c r="R27" s="2">
        <f t="shared" si="0"/>
        <v>-2653713</v>
      </c>
    </row>
    <row r="28" spans="1:18" x14ac:dyDescent="0.25">
      <c r="A28" s="2">
        <v>627</v>
      </c>
      <c r="B28" s="2">
        <v>9999922347</v>
      </c>
      <c r="C28" s="2">
        <v>6781659307</v>
      </c>
      <c r="D28" s="2">
        <v>28123529</v>
      </c>
      <c r="E28" s="2">
        <v>112034668</v>
      </c>
      <c r="F28" s="2">
        <v>0.251025</v>
      </c>
      <c r="G28" s="2">
        <v>1.4745539999999999</v>
      </c>
      <c r="H28" s="2" t="s">
        <v>14</v>
      </c>
      <c r="J28" s="2">
        <v>9999858275</v>
      </c>
      <c r="K28" s="2">
        <v>7198890892</v>
      </c>
      <c r="L28" s="2">
        <v>33480256</v>
      </c>
      <c r="M28" s="2">
        <v>116921660</v>
      </c>
      <c r="N28" s="2">
        <v>0.28634799999999999</v>
      </c>
      <c r="O28" s="2">
        <v>1.3890830000000001</v>
      </c>
      <c r="P28" s="2" t="s">
        <v>15</v>
      </c>
      <c r="R28" s="2">
        <f t="shared" si="0"/>
        <v>-5356727</v>
      </c>
    </row>
    <row r="29" spans="1:18" x14ac:dyDescent="0.25">
      <c r="A29" s="2">
        <v>638</v>
      </c>
      <c r="B29" s="2">
        <v>20000000048</v>
      </c>
      <c r="C29" s="2">
        <v>10201574636</v>
      </c>
      <c r="D29" s="2">
        <v>2997775</v>
      </c>
      <c r="E29" s="2">
        <v>58945693</v>
      </c>
      <c r="F29" s="2">
        <v>5.0856999999999999E-2</v>
      </c>
      <c r="G29" s="2">
        <v>1.9604820000000001</v>
      </c>
      <c r="H29" s="2" t="s">
        <v>14</v>
      </c>
      <c r="J29" s="2">
        <v>20000019916</v>
      </c>
      <c r="K29" s="2">
        <v>11604326072</v>
      </c>
      <c r="L29" s="2">
        <v>9271891</v>
      </c>
      <c r="M29" s="2">
        <v>54156936</v>
      </c>
      <c r="N29" s="2">
        <v>0.171204</v>
      </c>
      <c r="O29" s="2">
        <v>1.7234970000000001</v>
      </c>
      <c r="P29" s="2" t="s">
        <v>15</v>
      </c>
      <c r="R29" s="2">
        <f t="shared" si="0"/>
        <v>-6274116</v>
      </c>
    </row>
    <row r="30" spans="1:18" x14ac:dyDescent="0.25">
      <c r="A30" s="2">
        <v>527</v>
      </c>
      <c r="B30" s="2">
        <v>19999946855</v>
      </c>
      <c r="C30" s="2">
        <v>14284924438</v>
      </c>
      <c r="D30" s="2">
        <v>42744931</v>
      </c>
      <c r="E30" s="2">
        <v>175994954</v>
      </c>
      <c r="F30" s="2">
        <v>0.24287600000000001</v>
      </c>
      <c r="G30" s="2">
        <v>1.400074</v>
      </c>
      <c r="H30" s="2" t="s">
        <v>14</v>
      </c>
      <c r="J30" s="2">
        <v>19999976834</v>
      </c>
      <c r="K30" s="2">
        <v>14371253643</v>
      </c>
      <c r="L30" s="2">
        <v>46331844</v>
      </c>
      <c r="M30" s="2">
        <v>172710102</v>
      </c>
      <c r="N30" s="2">
        <v>0.268264</v>
      </c>
      <c r="O30" s="2">
        <v>1.3916649999999999</v>
      </c>
      <c r="P30" s="2" t="s">
        <v>15</v>
      </c>
      <c r="R30" s="2">
        <f t="shared" si="0"/>
        <v>-3586913</v>
      </c>
    </row>
    <row r="31" spans="1:18" x14ac:dyDescent="0.25">
      <c r="A31" s="2">
        <v>649</v>
      </c>
      <c r="B31" s="2">
        <v>20000029500</v>
      </c>
      <c r="C31" s="2">
        <v>42752907807</v>
      </c>
      <c r="D31" s="2">
        <v>559545705</v>
      </c>
      <c r="E31" s="2">
        <v>658891670</v>
      </c>
      <c r="F31" s="2">
        <v>0.84922299999999995</v>
      </c>
      <c r="G31" s="2">
        <v>0.46780500000000003</v>
      </c>
      <c r="H31" s="2" t="s">
        <v>14</v>
      </c>
      <c r="J31" s="2">
        <v>20000031503</v>
      </c>
      <c r="K31" s="2">
        <v>42691102144</v>
      </c>
      <c r="L31" s="2">
        <v>564733584</v>
      </c>
      <c r="M31" s="2">
        <v>657497875</v>
      </c>
      <c r="N31" s="2">
        <v>0.85891300000000004</v>
      </c>
      <c r="O31" s="2">
        <v>0.46848200000000001</v>
      </c>
      <c r="P31" s="2" t="s">
        <v>15</v>
      </c>
      <c r="R31" s="2">
        <f t="shared" si="0"/>
        <v>-5187879</v>
      </c>
    </row>
  </sheetData>
  <phoneticPr fontId="3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G31"/>
  <sheetViews>
    <sheetView zoomScaleNormal="100" workbookViewId="0">
      <selection activeCell="K9" sqref="K9"/>
    </sheetView>
  </sheetViews>
  <sheetFormatPr defaultRowHeight="13.8" x14ac:dyDescent="0.25"/>
  <cols>
    <col min="1" max="1" width="10.44140625" style="1" bestFit="1" customWidth="1"/>
    <col min="2" max="3" width="12.77734375" style="1" bestFit="1" customWidth="1"/>
    <col min="4" max="4" width="10.5546875" style="1" bestFit="1" customWidth="1"/>
    <col min="5" max="5" width="11.6640625" style="1" bestFit="1" customWidth="1"/>
    <col min="6" max="6" width="12.77734375" style="1" bestFit="1" customWidth="1"/>
    <col min="7" max="1021" width="9.33203125" style="1"/>
    <col min="1022" max="1025" width="9.33203125"/>
  </cols>
  <sheetData>
    <row r="1" spans="1:6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502</v>
      </c>
      <c r="B2" s="4">
        <v>19999976610</v>
      </c>
      <c r="C2" s="4">
        <v>35545298693</v>
      </c>
      <c r="D2" s="4">
        <v>197596850</v>
      </c>
      <c r="E2" s="4">
        <v>343858713</v>
      </c>
      <c r="F2" s="4">
        <f t="shared" ref="F2:F31" si="0">D2/C2</f>
        <v>5.5590150389962286E-3</v>
      </c>
    </row>
    <row r="3" spans="1:6" x14ac:dyDescent="0.25">
      <c r="A3" s="4">
        <v>505</v>
      </c>
      <c r="B3" s="4">
        <v>20000002601</v>
      </c>
      <c r="C3" s="4">
        <v>31694476144</v>
      </c>
      <c r="D3" s="4">
        <v>248034091</v>
      </c>
      <c r="E3" s="4">
        <v>594548235</v>
      </c>
      <c r="F3" s="4">
        <f t="shared" si="0"/>
        <v>7.82578294946688E-3</v>
      </c>
    </row>
    <row r="4" spans="1:6" x14ac:dyDescent="0.25">
      <c r="A4" s="4">
        <v>519</v>
      </c>
      <c r="B4" s="4">
        <v>19999995273</v>
      </c>
      <c r="C4" s="4">
        <v>27820990607</v>
      </c>
      <c r="D4" s="4">
        <v>528245978</v>
      </c>
      <c r="E4" s="4">
        <v>605432986</v>
      </c>
      <c r="F4" s="4">
        <f t="shared" si="0"/>
        <v>1.8987317362707021E-2</v>
      </c>
    </row>
    <row r="5" spans="1:6" x14ac:dyDescent="0.25">
      <c r="A5" s="4">
        <v>520</v>
      </c>
      <c r="B5" s="4">
        <v>19999999898</v>
      </c>
      <c r="C5" s="4">
        <v>35621931689</v>
      </c>
      <c r="D5" s="4">
        <v>175639006</v>
      </c>
      <c r="E5" s="4">
        <v>433740571</v>
      </c>
      <c r="F5" s="4">
        <f t="shared" si="0"/>
        <v>4.9306423787859061E-3</v>
      </c>
    </row>
    <row r="6" spans="1:6" x14ac:dyDescent="0.25">
      <c r="A6" s="4">
        <v>521</v>
      </c>
      <c r="B6" s="4">
        <v>20000066079</v>
      </c>
      <c r="C6" s="4">
        <v>21398911946</v>
      </c>
      <c r="D6" s="4">
        <v>78971048</v>
      </c>
      <c r="E6" s="4">
        <v>145011544</v>
      </c>
      <c r="F6" s="4">
        <f t="shared" si="0"/>
        <v>3.6904235224334242E-3</v>
      </c>
    </row>
    <row r="7" spans="1:6" x14ac:dyDescent="0.25">
      <c r="A7" s="4">
        <v>523</v>
      </c>
      <c r="B7" s="4">
        <v>19999998323</v>
      </c>
      <c r="C7" s="4">
        <v>15342771148</v>
      </c>
      <c r="D7" s="4">
        <v>8806685</v>
      </c>
      <c r="E7" s="4">
        <v>601284226</v>
      </c>
      <c r="F7" s="4">
        <f t="shared" si="0"/>
        <v>5.739957218320363E-4</v>
      </c>
    </row>
    <row r="8" spans="1:6" x14ac:dyDescent="0.25">
      <c r="A8" s="4">
        <v>527</v>
      </c>
      <c r="B8" s="4">
        <v>19999976834</v>
      </c>
      <c r="C8" s="4">
        <v>14371253643</v>
      </c>
      <c r="D8" s="4">
        <v>46331844</v>
      </c>
      <c r="E8" s="4">
        <v>172710102</v>
      </c>
      <c r="F8" s="4">
        <f t="shared" si="0"/>
        <v>3.2239250068881414E-3</v>
      </c>
    </row>
    <row r="9" spans="1:6" x14ac:dyDescent="0.25">
      <c r="A9" s="4">
        <v>544</v>
      </c>
      <c r="B9" s="4">
        <v>19999986772</v>
      </c>
      <c r="C9" s="4">
        <v>18138214051</v>
      </c>
      <c r="D9" s="4">
        <v>9164753</v>
      </c>
      <c r="E9" s="4">
        <v>40381020</v>
      </c>
      <c r="F9" s="4">
        <f t="shared" si="0"/>
        <v>5.0527317486887457E-4</v>
      </c>
    </row>
    <row r="10" spans="1:6" x14ac:dyDescent="0.25">
      <c r="A10" s="4">
        <v>548</v>
      </c>
      <c r="B10" s="4">
        <v>19999995405</v>
      </c>
      <c r="C10" s="4">
        <v>8466892250</v>
      </c>
      <c r="D10" s="4">
        <v>8384</v>
      </c>
      <c r="E10" s="4">
        <v>53935</v>
      </c>
      <c r="F10" s="4">
        <f t="shared" si="0"/>
        <v>9.9020983761781065E-7</v>
      </c>
    </row>
    <row r="11" spans="1:6" x14ac:dyDescent="0.25">
      <c r="A11" s="4">
        <v>549</v>
      </c>
      <c r="B11" s="4">
        <v>19999986402</v>
      </c>
      <c r="C11" s="4">
        <v>44617501375</v>
      </c>
      <c r="D11" s="4">
        <v>571789455</v>
      </c>
      <c r="E11" s="4">
        <v>593358824</v>
      </c>
      <c r="F11" s="4">
        <f t="shared" si="0"/>
        <v>1.2815362523200011E-2</v>
      </c>
    </row>
    <row r="12" spans="1:6" x14ac:dyDescent="0.25">
      <c r="A12" s="4">
        <v>557</v>
      </c>
      <c r="B12" s="4">
        <v>19999980536</v>
      </c>
      <c r="C12" s="4">
        <v>28160669752</v>
      </c>
      <c r="D12" s="4">
        <v>63676098</v>
      </c>
      <c r="E12" s="4">
        <v>192514848</v>
      </c>
      <c r="F12" s="4">
        <f t="shared" si="0"/>
        <v>2.2611712917615413E-3</v>
      </c>
    </row>
    <row r="13" spans="1:6" x14ac:dyDescent="0.25">
      <c r="A13" s="4">
        <v>602</v>
      </c>
      <c r="B13" s="4">
        <v>20000008804</v>
      </c>
      <c r="C13" s="4">
        <v>85483261573</v>
      </c>
      <c r="D13" s="4">
        <v>338597129</v>
      </c>
      <c r="E13" s="4">
        <v>554150286</v>
      </c>
      <c r="F13" s="4">
        <f t="shared" si="0"/>
        <v>3.9609757836725585E-3</v>
      </c>
    </row>
    <row r="14" spans="1:6" x14ac:dyDescent="0.25">
      <c r="A14" s="4">
        <v>605</v>
      </c>
      <c r="B14" s="4">
        <v>20000036245</v>
      </c>
      <c r="C14" s="4">
        <v>36629292294</v>
      </c>
      <c r="D14" s="4">
        <v>348210661</v>
      </c>
      <c r="E14" s="4">
        <v>1125187805</v>
      </c>
      <c r="F14" s="4">
        <f t="shared" si="0"/>
        <v>9.5063442177679772E-3</v>
      </c>
    </row>
    <row r="15" spans="1:6" x14ac:dyDescent="0.25">
      <c r="A15" s="4">
        <v>607</v>
      </c>
      <c r="B15" s="4">
        <v>20000009460</v>
      </c>
      <c r="C15" s="4">
        <v>22423797958</v>
      </c>
      <c r="D15" s="4">
        <v>99564400</v>
      </c>
      <c r="E15" s="4">
        <v>262943871</v>
      </c>
      <c r="F15" s="4">
        <f t="shared" si="0"/>
        <v>4.4401220607893956E-3</v>
      </c>
    </row>
    <row r="16" spans="1:6" x14ac:dyDescent="0.25">
      <c r="A16" s="4">
        <v>619</v>
      </c>
      <c r="B16" s="4">
        <v>20000018935</v>
      </c>
      <c r="C16" s="4">
        <v>30137248149</v>
      </c>
      <c r="D16" s="4">
        <v>680073331</v>
      </c>
      <c r="E16" s="4">
        <v>798946350</v>
      </c>
      <c r="F16" s="4">
        <f t="shared" si="0"/>
        <v>2.2565873554137552E-2</v>
      </c>
    </row>
    <row r="17" spans="1:6" x14ac:dyDescent="0.25">
      <c r="A17" s="4">
        <v>620</v>
      </c>
      <c r="B17" s="4">
        <v>19999988244</v>
      </c>
      <c r="C17" s="4">
        <v>35600006036</v>
      </c>
      <c r="D17" s="4">
        <v>174428855</v>
      </c>
      <c r="E17" s="4">
        <v>432581570</v>
      </c>
      <c r="F17" s="4">
        <f t="shared" si="0"/>
        <v>4.8996861074577149E-3</v>
      </c>
    </row>
    <row r="18" spans="1:6" x14ac:dyDescent="0.25">
      <c r="A18" s="4">
        <v>623</v>
      </c>
      <c r="B18" s="4">
        <v>20000065350</v>
      </c>
      <c r="C18" s="4">
        <v>39192643751</v>
      </c>
      <c r="D18" s="4">
        <v>153270414</v>
      </c>
      <c r="E18" s="4">
        <v>669436626</v>
      </c>
      <c r="F18" s="4">
        <f t="shared" si="0"/>
        <v>3.9106934192488429E-3</v>
      </c>
    </row>
    <row r="19" spans="1:6" x14ac:dyDescent="0.25">
      <c r="A19" s="4">
        <v>625</v>
      </c>
      <c r="B19" s="4">
        <v>19999990260</v>
      </c>
      <c r="C19" s="4">
        <v>7591256700</v>
      </c>
      <c r="D19" s="4">
        <v>12365399</v>
      </c>
      <c r="E19" s="4">
        <v>18065035</v>
      </c>
      <c r="F19" s="4">
        <f t="shared" si="0"/>
        <v>1.6289001266417457E-3</v>
      </c>
    </row>
    <row r="20" spans="1:6" x14ac:dyDescent="0.25">
      <c r="A20" s="4">
        <v>627</v>
      </c>
      <c r="B20" s="4">
        <v>9999858275</v>
      </c>
      <c r="C20" s="4">
        <v>7198890892</v>
      </c>
      <c r="D20" s="4">
        <v>33480256</v>
      </c>
      <c r="E20" s="4">
        <v>116921660</v>
      </c>
      <c r="F20" s="4">
        <f t="shared" si="0"/>
        <v>4.6507519703078174E-3</v>
      </c>
    </row>
    <row r="21" spans="1:6" x14ac:dyDescent="0.25">
      <c r="A21" s="4">
        <v>638</v>
      </c>
      <c r="B21" s="4">
        <v>20000019916</v>
      </c>
      <c r="C21" s="4">
        <v>11604326072</v>
      </c>
      <c r="D21" s="4">
        <v>9271891</v>
      </c>
      <c r="E21" s="4">
        <v>54156936</v>
      </c>
      <c r="F21" s="4">
        <f t="shared" si="0"/>
        <v>7.9900297031225995E-4</v>
      </c>
    </row>
    <row r="22" spans="1:6" x14ac:dyDescent="0.25">
      <c r="A22" s="4">
        <v>649</v>
      </c>
      <c r="B22" s="4">
        <v>20000031503</v>
      </c>
      <c r="C22" s="4">
        <v>42691102144</v>
      </c>
      <c r="D22" s="4">
        <v>564733584</v>
      </c>
      <c r="E22" s="4">
        <v>657497875</v>
      </c>
      <c r="F22" s="4">
        <f t="shared" si="0"/>
        <v>1.3228367403003911E-2</v>
      </c>
    </row>
    <row r="23" spans="1:6" x14ac:dyDescent="0.25">
      <c r="A23" s="4" t="s">
        <v>5</v>
      </c>
      <c r="B23" s="4">
        <v>20000165248</v>
      </c>
      <c r="C23" s="4">
        <v>9711237206</v>
      </c>
      <c r="D23" s="4">
        <v>11436709</v>
      </c>
      <c r="E23" s="4">
        <v>90447056</v>
      </c>
      <c r="F23" s="4">
        <f t="shared" si="0"/>
        <v>1.1776778547777551E-3</v>
      </c>
    </row>
    <row r="24" spans="1:6" x14ac:dyDescent="0.25">
      <c r="A24" s="4" t="s">
        <v>6</v>
      </c>
      <c r="B24" s="4">
        <v>20000063884</v>
      </c>
      <c r="C24" s="4">
        <v>10645216439</v>
      </c>
      <c r="D24" s="4">
        <v>2186205</v>
      </c>
      <c r="E24" s="4">
        <v>42908945</v>
      </c>
      <c r="F24" s="4">
        <f t="shared" si="0"/>
        <v>2.0536970878211376E-4</v>
      </c>
    </row>
    <row r="25" spans="1:6" x14ac:dyDescent="0.25">
      <c r="A25" s="4" t="s">
        <v>7</v>
      </c>
      <c r="B25" s="4">
        <v>20000089855</v>
      </c>
      <c r="C25" s="4">
        <v>9820118200</v>
      </c>
      <c r="D25" s="4">
        <v>3710494</v>
      </c>
      <c r="E25" s="4">
        <v>65724085</v>
      </c>
      <c r="F25" s="4">
        <f t="shared" si="0"/>
        <v>3.7784616482518512E-4</v>
      </c>
    </row>
    <row r="26" spans="1:6" x14ac:dyDescent="0.25">
      <c r="A26" s="4" t="s">
        <v>8</v>
      </c>
      <c r="B26" s="4">
        <v>20000049100</v>
      </c>
      <c r="C26" s="4">
        <v>31067255658</v>
      </c>
      <c r="D26" s="4">
        <v>590131017</v>
      </c>
      <c r="E26" s="4">
        <v>665023427</v>
      </c>
      <c r="F26" s="4">
        <f t="shared" si="0"/>
        <v>1.8995273464009293E-2</v>
      </c>
    </row>
    <row r="27" spans="1:6" x14ac:dyDescent="0.25">
      <c r="A27" s="4" t="s">
        <v>9</v>
      </c>
      <c r="B27" s="4">
        <v>20000076538</v>
      </c>
      <c r="C27" s="4">
        <v>27097176250</v>
      </c>
      <c r="D27" s="4">
        <v>520815552</v>
      </c>
      <c r="E27" s="4">
        <v>634530076</v>
      </c>
      <c r="F27" s="4">
        <f t="shared" si="0"/>
        <v>1.9220288756102401E-2</v>
      </c>
    </row>
    <row r="28" spans="1:6" x14ac:dyDescent="0.25">
      <c r="A28" s="4" t="s">
        <v>10</v>
      </c>
      <c r="B28" s="4">
        <v>20000003109</v>
      </c>
      <c r="C28" s="4">
        <v>47702895200</v>
      </c>
      <c r="D28" s="4">
        <v>429000082</v>
      </c>
      <c r="E28" s="4">
        <v>1380060300</v>
      </c>
      <c r="F28" s="4">
        <f t="shared" si="0"/>
        <v>8.9931665615130205E-3</v>
      </c>
    </row>
    <row r="29" spans="1:6" x14ac:dyDescent="0.25">
      <c r="A29" s="4" t="s">
        <v>11</v>
      </c>
      <c r="B29" s="4">
        <v>20000113884</v>
      </c>
      <c r="C29" s="4">
        <v>13149928118</v>
      </c>
      <c r="D29" s="4">
        <v>6755044</v>
      </c>
      <c r="E29" s="4">
        <v>482758664</v>
      </c>
      <c r="F29" s="4">
        <f t="shared" si="0"/>
        <v>5.1369436694893422E-4</v>
      </c>
    </row>
    <row r="30" spans="1:6" x14ac:dyDescent="0.25">
      <c r="A30" s="4" t="s">
        <v>12</v>
      </c>
      <c r="B30" s="4">
        <v>20000005741</v>
      </c>
      <c r="C30" s="4">
        <v>56763725611</v>
      </c>
      <c r="D30" s="4">
        <v>549914111</v>
      </c>
      <c r="E30" s="4">
        <v>621592688</v>
      </c>
      <c r="F30" s="4">
        <f t="shared" si="0"/>
        <v>9.6877733989580578E-3</v>
      </c>
    </row>
    <row r="31" spans="1:6" x14ac:dyDescent="0.25">
      <c r="A31" s="4" t="s">
        <v>13</v>
      </c>
      <c r="B31" s="4">
        <v>20000168654</v>
      </c>
      <c r="C31" s="4">
        <v>17771998941</v>
      </c>
      <c r="D31" s="4">
        <v>41454534</v>
      </c>
      <c r="E31" s="4">
        <v>245821202</v>
      </c>
      <c r="F31" s="4">
        <f t="shared" si="0"/>
        <v>2.3325757635717834E-3</v>
      </c>
    </row>
  </sheetData>
  <phoneticPr fontId="3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31"/>
  <sheetViews>
    <sheetView zoomScaleNormal="100" workbookViewId="0">
      <selection activeCell="L8" sqref="L8"/>
    </sheetView>
  </sheetViews>
  <sheetFormatPr defaultRowHeight="13.8" x14ac:dyDescent="0.25"/>
  <cols>
    <col min="1" max="1" width="10.44140625" style="4" bestFit="1" customWidth="1"/>
    <col min="2" max="3" width="12.77734375" style="4" bestFit="1" customWidth="1"/>
    <col min="4" max="4" width="10.5546875" style="4" bestFit="1" customWidth="1"/>
    <col min="5" max="5" width="11.6640625" style="4" bestFit="1" customWidth="1"/>
    <col min="6" max="6" width="13.109375" style="4" bestFit="1" customWidth="1"/>
    <col min="7" max="1023" width="9.33203125" style="4"/>
    <col min="1024" max="1025" width="9.33203125" style="3"/>
    <col min="1026" max="16384" width="8.88671875" style="3"/>
  </cols>
  <sheetData>
    <row r="1" spans="1:6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502</v>
      </c>
      <c r="B2" s="4">
        <v>20000090941</v>
      </c>
      <c r="C2" s="4">
        <v>35660384086</v>
      </c>
      <c r="D2" s="4">
        <v>195638610</v>
      </c>
      <c r="E2" s="4">
        <v>342167543</v>
      </c>
      <c r="F2" s="4">
        <f t="shared" ref="F2:F31" si="0">D2/C2</f>
        <v>5.4861610443732228E-3</v>
      </c>
    </row>
    <row r="3" spans="1:6" x14ac:dyDescent="0.25">
      <c r="A3" s="4">
        <v>505</v>
      </c>
      <c r="B3" s="4">
        <v>20000042655</v>
      </c>
      <c r="C3" s="4">
        <v>30375025815</v>
      </c>
      <c r="D3" s="4">
        <v>235533195</v>
      </c>
      <c r="E3" s="4">
        <v>589003838</v>
      </c>
      <c r="F3" s="4">
        <f t="shared" si="0"/>
        <v>7.7541726691697961E-3</v>
      </c>
    </row>
    <row r="4" spans="1:6" x14ac:dyDescent="0.25">
      <c r="A4" s="4">
        <v>519</v>
      </c>
      <c r="B4" s="4">
        <v>20000086556</v>
      </c>
      <c r="C4" s="4">
        <v>25768124357</v>
      </c>
      <c r="D4" s="4">
        <v>311790417</v>
      </c>
      <c r="E4" s="4">
        <v>558105345</v>
      </c>
      <c r="F4" s="4">
        <f t="shared" si="0"/>
        <v>1.2099849126787571E-2</v>
      </c>
    </row>
    <row r="5" spans="1:6" x14ac:dyDescent="0.25">
      <c r="A5" s="4">
        <v>520</v>
      </c>
      <c r="B5" s="4">
        <v>20000065786</v>
      </c>
      <c r="C5" s="4">
        <v>33985799236</v>
      </c>
      <c r="D5" s="4">
        <v>160007269</v>
      </c>
      <c r="E5" s="4">
        <v>432547686</v>
      </c>
      <c r="F5" s="4">
        <f t="shared" si="0"/>
        <v>4.7080625613332566E-3</v>
      </c>
    </row>
    <row r="6" spans="1:6" x14ac:dyDescent="0.25">
      <c r="A6" s="4">
        <v>521</v>
      </c>
      <c r="B6" s="4">
        <v>20000180360</v>
      </c>
      <c r="C6" s="4">
        <v>20285575117</v>
      </c>
      <c r="D6" s="4">
        <v>67859407</v>
      </c>
      <c r="E6" s="4">
        <v>138999200</v>
      </c>
      <c r="F6" s="4">
        <f t="shared" si="0"/>
        <v>3.3452049847544876E-3</v>
      </c>
    </row>
    <row r="7" spans="1:6" x14ac:dyDescent="0.25">
      <c r="A7" s="4">
        <v>523</v>
      </c>
      <c r="B7" s="4">
        <v>20000133873</v>
      </c>
      <c r="C7" s="4">
        <v>14143775886</v>
      </c>
      <c r="D7" s="4">
        <v>662353</v>
      </c>
      <c r="E7" s="4">
        <v>601260456</v>
      </c>
      <c r="F7" s="4">
        <f t="shared" si="0"/>
        <v>4.6829998250723133E-5</v>
      </c>
    </row>
    <row r="8" spans="1:6" x14ac:dyDescent="0.25">
      <c r="A8" s="4">
        <v>527</v>
      </c>
      <c r="B8" s="4">
        <v>20000182397</v>
      </c>
      <c r="C8" s="4">
        <v>14031309081</v>
      </c>
      <c r="D8" s="4">
        <v>40137567</v>
      </c>
      <c r="E8" s="4">
        <v>173309696</v>
      </c>
      <c r="F8" s="4">
        <f t="shared" si="0"/>
        <v>2.8605717947123598E-3</v>
      </c>
    </row>
    <row r="9" spans="1:6" x14ac:dyDescent="0.25">
      <c r="A9" s="4">
        <v>544</v>
      </c>
      <c r="B9" s="4">
        <v>20000110294</v>
      </c>
      <c r="C9" s="4">
        <v>17918694848</v>
      </c>
      <c r="D9" s="4">
        <v>8762744</v>
      </c>
      <c r="E9" s="4">
        <v>18429975</v>
      </c>
      <c r="F9" s="4">
        <f t="shared" si="0"/>
        <v>4.8902802767345833E-4</v>
      </c>
    </row>
    <row r="10" spans="1:6" x14ac:dyDescent="0.25">
      <c r="A10" s="4">
        <v>548</v>
      </c>
      <c r="B10" s="4">
        <v>20000249886</v>
      </c>
      <c r="C10" s="4">
        <v>8498144526</v>
      </c>
      <c r="D10" s="4">
        <v>6026</v>
      </c>
      <c r="E10" s="4">
        <v>112843</v>
      </c>
      <c r="F10" s="4">
        <f t="shared" si="0"/>
        <v>7.0909596577976582E-7</v>
      </c>
    </row>
    <row r="11" spans="1:6" x14ac:dyDescent="0.25">
      <c r="A11" s="4">
        <v>549</v>
      </c>
      <c r="B11" s="4">
        <v>20000020067</v>
      </c>
      <c r="C11" s="4">
        <v>40801149534</v>
      </c>
      <c r="D11" s="4">
        <v>480676518</v>
      </c>
      <c r="E11" s="4">
        <v>588412080</v>
      </c>
      <c r="F11" s="4">
        <f t="shared" si="0"/>
        <v>1.1780955279199855E-2</v>
      </c>
    </row>
    <row r="12" spans="1:6" x14ac:dyDescent="0.25">
      <c r="A12" s="4">
        <v>557</v>
      </c>
      <c r="B12" s="4">
        <v>20000084726</v>
      </c>
      <c r="C12" s="4">
        <v>27983846643</v>
      </c>
      <c r="D12" s="4">
        <v>63004506</v>
      </c>
      <c r="E12" s="4">
        <v>192501970</v>
      </c>
      <c r="F12" s="4">
        <f t="shared" si="0"/>
        <v>2.2514598083591278E-3</v>
      </c>
    </row>
    <row r="13" spans="1:6" x14ac:dyDescent="0.25">
      <c r="A13" s="4">
        <v>602</v>
      </c>
      <c r="B13" s="4">
        <v>20000030076</v>
      </c>
      <c r="C13" s="4">
        <v>88065159391</v>
      </c>
      <c r="D13" s="4">
        <v>353608332</v>
      </c>
      <c r="E13" s="4">
        <v>554527221</v>
      </c>
      <c r="F13" s="4">
        <f t="shared" si="0"/>
        <v>4.0153033781499944E-3</v>
      </c>
    </row>
    <row r="14" spans="1:6" x14ac:dyDescent="0.25">
      <c r="A14" s="4">
        <v>605</v>
      </c>
      <c r="B14" s="4">
        <v>20000141919</v>
      </c>
      <c r="C14" s="4">
        <v>36161093421</v>
      </c>
      <c r="D14" s="4">
        <v>340718234</v>
      </c>
      <c r="E14" s="4">
        <v>1123429216</v>
      </c>
      <c r="F14" s="4">
        <f t="shared" si="0"/>
        <v>9.4222326198281688E-3</v>
      </c>
    </row>
    <row r="15" spans="1:6" x14ac:dyDescent="0.25">
      <c r="A15" s="4">
        <v>607</v>
      </c>
      <c r="B15" s="4">
        <v>20000085068</v>
      </c>
      <c r="C15" s="4">
        <v>21087006089</v>
      </c>
      <c r="D15" s="4">
        <v>89421975</v>
      </c>
      <c r="E15" s="4">
        <v>257225258</v>
      </c>
      <c r="F15" s="4">
        <f t="shared" si="0"/>
        <v>4.2406197742147385E-3</v>
      </c>
    </row>
    <row r="16" spans="1:6" x14ac:dyDescent="0.25">
      <c r="A16" s="4">
        <v>619</v>
      </c>
      <c r="B16" s="4">
        <v>20000088490</v>
      </c>
      <c r="C16" s="4">
        <v>30256468995</v>
      </c>
      <c r="D16" s="4">
        <v>667042321</v>
      </c>
      <c r="E16" s="4">
        <v>774297660</v>
      </c>
      <c r="F16" s="4">
        <f t="shared" si="0"/>
        <v>2.2046271199399749E-2</v>
      </c>
    </row>
    <row r="17" spans="1:6" x14ac:dyDescent="0.25">
      <c r="A17" s="4">
        <v>620</v>
      </c>
      <c r="B17" s="4">
        <v>20000067688</v>
      </c>
      <c r="C17" s="4">
        <v>34168908949</v>
      </c>
      <c r="D17" s="4">
        <v>163173317</v>
      </c>
      <c r="E17" s="4">
        <v>429412336</v>
      </c>
      <c r="F17" s="4">
        <f t="shared" si="0"/>
        <v>4.7754909951485437E-3</v>
      </c>
    </row>
    <row r="18" spans="1:6" x14ac:dyDescent="0.25">
      <c r="A18" s="4">
        <v>623</v>
      </c>
      <c r="B18" s="4">
        <v>20000159659</v>
      </c>
      <c r="C18" s="4">
        <v>40728935493</v>
      </c>
      <c r="D18" s="4">
        <v>168693844</v>
      </c>
      <c r="E18" s="4">
        <v>669927808</v>
      </c>
      <c r="F18" s="4">
        <f t="shared" si="0"/>
        <v>4.1418672488750183E-3</v>
      </c>
    </row>
    <row r="19" spans="1:6" x14ac:dyDescent="0.25">
      <c r="A19" s="4">
        <v>625</v>
      </c>
      <c r="B19" s="4">
        <v>20000107818</v>
      </c>
      <c r="C19" s="4">
        <v>7214102339</v>
      </c>
      <c r="D19" s="4">
        <v>9837911</v>
      </c>
      <c r="E19" s="4">
        <v>18056041</v>
      </c>
      <c r="F19" s="4">
        <f t="shared" si="0"/>
        <v>1.3637054948355094E-3</v>
      </c>
    </row>
    <row r="20" spans="1:6" x14ac:dyDescent="0.25">
      <c r="A20" s="4">
        <v>627</v>
      </c>
      <c r="B20" s="4">
        <v>9999786255</v>
      </c>
      <c r="C20" s="4">
        <v>6755085995</v>
      </c>
      <c r="D20" s="4">
        <v>27942257</v>
      </c>
      <c r="E20" s="4">
        <v>112367823</v>
      </c>
      <c r="F20" s="4">
        <f t="shared" si="0"/>
        <v>4.136476873970573E-3</v>
      </c>
    </row>
    <row r="21" spans="1:6" x14ac:dyDescent="0.25">
      <c r="A21" s="4">
        <v>638</v>
      </c>
      <c r="B21" s="4">
        <v>19999972350</v>
      </c>
      <c r="C21" s="4">
        <v>9864281759</v>
      </c>
      <c r="D21" s="4">
        <v>1853940</v>
      </c>
      <c r="E21" s="4">
        <v>59221480</v>
      </c>
      <c r="F21" s="4">
        <f t="shared" si="0"/>
        <v>1.8794475312999825E-4</v>
      </c>
    </row>
    <row r="22" spans="1:6" x14ac:dyDescent="0.25">
      <c r="A22" s="4">
        <v>649</v>
      </c>
      <c r="B22" s="4">
        <v>20000120879</v>
      </c>
      <c r="C22" s="4">
        <v>42156037561</v>
      </c>
      <c r="D22" s="4">
        <v>556709962</v>
      </c>
      <c r="E22" s="4">
        <v>657177815</v>
      </c>
      <c r="F22" s="4">
        <f t="shared" si="0"/>
        <v>1.3205936663151461E-2</v>
      </c>
    </row>
    <row r="23" spans="1:6" x14ac:dyDescent="0.25">
      <c r="A23" s="4" t="s">
        <v>5</v>
      </c>
      <c r="B23" s="4">
        <v>20000465231</v>
      </c>
      <c r="C23" s="4">
        <v>9454990516</v>
      </c>
      <c r="D23" s="4">
        <v>8455779</v>
      </c>
      <c r="E23" s="4">
        <v>102103395</v>
      </c>
      <c r="F23" s="4">
        <f t="shared" si="0"/>
        <v>8.9431914137733863E-4</v>
      </c>
    </row>
    <row r="24" spans="1:6" x14ac:dyDescent="0.25">
      <c r="A24" s="4" t="s">
        <v>6</v>
      </c>
      <c r="B24" s="4">
        <v>20000217433</v>
      </c>
      <c r="C24" s="4">
        <v>11456964207</v>
      </c>
      <c r="D24" s="4">
        <v>5291976</v>
      </c>
      <c r="E24" s="4">
        <v>64999412</v>
      </c>
      <c r="F24" s="4">
        <f t="shared" si="0"/>
        <v>4.6190036945098403E-4</v>
      </c>
    </row>
    <row r="25" spans="1:6" x14ac:dyDescent="0.25">
      <c r="A25" s="4" t="s">
        <v>7</v>
      </c>
      <c r="B25" s="4">
        <v>20000288494</v>
      </c>
      <c r="C25" s="4">
        <v>9853040102</v>
      </c>
      <c r="D25" s="4">
        <v>4194815</v>
      </c>
      <c r="E25" s="4">
        <v>76536337</v>
      </c>
      <c r="F25" s="4">
        <f t="shared" si="0"/>
        <v>4.2573814341306939E-4</v>
      </c>
    </row>
    <row r="26" spans="1:6" x14ac:dyDescent="0.25">
      <c r="A26" s="4" t="s">
        <v>8</v>
      </c>
      <c r="B26" s="4">
        <v>20000097659</v>
      </c>
      <c r="C26" s="4">
        <v>29267878529</v>
      </c>
      <c r="D26" s="4">
        <v>467291304</v>
      </c>
      <c r="E26" s="4">
        <v>637236330</v>
      </c>
      <c r="F26" s="4">
        <f t="shared" si="0"/>
        <v>1.5966012143209685E-2</v>
      </c>
    </row>
    <row r="27" spans="1:6" x14ac:dyDescent="0.25">
      <c r="A27" s="4" t="s">
        <v>9</v>
      </c>
      <c r="B27" s="4">
        <v>20000130636</v>
      </c>
      <c r="C27" s="4">
        <v>27558412009</v>
      </c>
      <c r="D27" s="4">
        <v>534446043</v>
      </c>
      <c r="E27" s="4">
        <v>634519321</v>
      </c>
      <c r="F27" s="4">
        <f t="shared" si="0"/>
        <v>1.939320897101985E-2</v>
      </c>
    </row>
    <row r="28" spans="1:6" x14ac:dyDescent="0.25">
      <c r="A28" s="4" t="s">
        <v>10</v>
      </c>
      <c r="B28" s="4">
        <v>20000021410</v>
      </c>
      <c r="C28" s="4">
        <v>48542104741</v>
      </c>
      <c r="D28" s="4">
        <v>433120034</v>
      </c>
      <c r="E28" s="4">
        <v>1378223255</v>
      </c>
      <c r="F28" s="4">
        <f t="shared" si="0"/>
        <v>8.9225639537252061E-3</v>
      </c>
    </row>
    <row r="29" spans="1:6" x14ac:dyDescent="0.25">
      <c r="A29" s="4" t="s">
        <v>11</v>
      </c>
      <c r="B29" s="4">
        <v>20000440954</v>
      </c>
      <c r="C29" s="4">
        <v>12724775193</v>
      </c>
      <c r="D29" s="4">
        <v>3103897</v>
      </c>
      <c r="E29" s="4">
        <v>482934062</v>
      </c>
      <c r="F29" s="4">
        <f t="shared" si="0"/>
        <v>2.4392548810665655E-4</v>
      </c>
    </row>
    <row r="30" spans="1:6" x14ac:dyDescent="0.25">
      <c r="A30" s="4" t="s">
        <v>12</v>
      </c>
      <c r="B30" s="4">
        <v>20000041173</v>
      </c>
      <c r="C30" s="4">
        <v>56976740784</v>
      </c>
      <c r="D30" s="4">
        <v>561771338</v>
      </c>
      <c r="E30" s="4">
        <v>620685480</v>
      </c>
      <c r="F30" s="4">
        <f t="shared" si="0"/>
        <v>9.8596608066734946E-3</v>
      </c>
    </row>
    <row r="31" spans="1:6" x14ac:dyDescent="0.25">
      <c r="A31" s="4" t="s">
        <v>13</v>
      </c>
      <c r="B31" s="4">
        <v>20000221340</v>
      </c>
      <c r="C31" s="4">
        <v>25161753655</v>
      </c>
      <c r="D31" s="4">
        <v>98868452</v>
      </c>
      <c r="E31" s="4">
        <v>246264737</v>
      </c>
      <c r="F31" s="4">
        <f t="shared" si="0"/>
        <v>3.9293148385288884E-3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1"/>
  <sheetViews>
    <sheetView zoomScale="85" zoomScaleNormal="85" workbookViewId="0">
      <selection activeCell="K9" sqref="K9"/>
    </sheetView>
  </sheetViews>
  <sheetFormatPr defaultRowHeight="13.8" x14ac:dyDescent="0.25"/>
  <cols>
    <col min="1" max="1" width="10.44140625" style="5" bestFit="1" customWidth="1"/>
    <col min="2" max="2" width="13.5546875" style="4" bestFit="1" customWidth="1"/>
    <col min="3" max="3" width="13.33203125" style="4" bestFit="1" customWidth="1"/>
    <col min="4" max="4" width="13.5546875" style="4" bestFit="1" customWidth="1"/>
    <col min="5" max="5" width="7.6640625" style="4" bestFit="1" customWidth="1"/>
    <col min="6" max="1025" width="9.33203125" style="4"/>
    <col min="1026" max="16384" width="8.88671875" style="3"/>
  </cols>
  <sheetData>
    <row r="1" spans="1:5" x14ac:dyDescent="0.25">
      <c r="A1" s="3"/>
      <c r="B1" s="4" t="s">
        <v>14</v>
      </c>
      <c r="C1" s="4" t="s">
        <v>15</v>
      </c>
      <c r="D1" s="4" t="s">
        <v>16</v>
      </c>
      <c r="E1" s="4" t="s">
        <v>17</v>
      </c>
    </row>
    <row r="2" spans="1:5" x14ac:dyDescent="0.25">
      <c r="A2" s="5">
        <v>502</v>
      </c>
      <c r="B2" s="4">
        <v>5.4292050459550899E-3</v>
      </c>
      <c r="C2" s="4">
        <v>5.5590150389962303E-3</v>
      </c>
      <c r="D2" s="4">
        <v>5.4861610443732202E-3</v>
      </c>
      <c r="E2" s="4" t="b">
        <f t="shared" ref="E2:E31" si="0">B2&lt;C2</f>
        <v>1</v>
      </c>
    </row>
    <row r="3" spans="1:5" x14ac:dyDescent="0.25">
      <c r="A3" s="5">
        <v>505</v>
      </c>
      <c r="B3" s="4">
        <v>7.7393126202908898E-3</v>
      </c>
      <c r="C3" s="4">
        <v>7.82578294946688E-3</v>
      </c>
      <c r="D3" s="4">
        <v>7.7541726691697996E-3</v>
      </c>
      <c r="E3" s="4" t="b">
        <f t="shared" si="0"/>
        <v>1</v>
      </c>
    </row>
    <row r="4" spans="1:5" x14ac:dyDescent="0.25">
      <c r="A4" s="5">
        <v>519</v>
      </c>
      <c r="B4" s="4">
        <v>1.1853288853345301E-2</v>
      </c>
      <c r="C4" s="4">
        <v>1.8987317362707E-2</v>
      </c>
      <c r="D4" s="4">
        <v>1.2099849126787601E-2</v>
      </c>
      <c r="E4" s="4" t="b">
        <f t="shared" si="0"/>
        <v>1</v>
      </c>
    </row>
    <row r="5" spans="1:5" x14ac:dyDescent="0.25">
      <c r="A5" s="5">
        <v>520</v>
      </c>
      <c r="B5" s="4">
        <v>4.7054241369419601E-3</v>
      </c>
      <c r="C5" s="4">
        <v>4.9306423787859096E-3</v>
      </c>
      <c r="D5" s="4">
        <v>4.7080625613332601E-3</v>
      </c>
      <c r="E5" s="4" t="b">
        <f t="shared" si="0"/>
        <v>1</v>
      </c>
    </row>
    <row r="6" spans="1:5" x14ac:dyDescent="0.25">
      <c r="A6" s="5">
        <v>521</v>
      </c>
      <c r="B6" s="4">
        <v>3.33470071559528E-3</v>
      </c>
      <c r="C6" s="4">
        <v>3.6904235224334198E-3</v>
      </c>
      <c r="D6" s="4">
        <v>3.3452049847544898E-3</v>
      </c>
      <c r="E6" s="4" t="b">
        <f t="shared" si="0"/>
        <v>1</v>
      </c>
    </row>
    <row r="7" spans="1:5" x14ac:dyDescent="0.25">
      <c r="A7" s="5">
        <v>523</v>
      </c>
      <c r="B7" s="4">
        <v>7.5480077473972802E-4</v>
      </c>
      <c r="C7" s="4">
        <v>5.7399572183203598E-4</v>
      </c>
      <c r="D7" s="4">
        <v>4.6829998250723099E-5</v>
      </c>
      <c r="E7" s="4" t="b">
        <f t="shared" si="0"/>
        <v>0</v>
      </c>
    </row>
    <row r="8" spans="1:5" x14ac:dyDescent="0.25">
      <c r="A8" s="5">
        <v>527</v>
      </c>
      <c r="B8" s="4">
        <v>2.9923106128788598E-3</v>
      </c>
      <c r="C8" s="4">
        <v>3.2239250068881401E-3</v>
      </c>
      <c r="D8" s="4">
        <v>2.8605717947123598E-3</v>
      </c>
      <c r="E8" s="4" t="b">
        <f t="shared" si="0"/>
        <v>1</v>
      </c>
    </row>
    <row r="9" spans="1:5" x14ac:dyDescent="0.25">
      <c r="A9" s="5">
        <v>544</v>
      </c>
      <c r="B9" s="4">
        <v>4.9788817567812899E-4</v>
      </c>
      <c r="C9" s="4">
        <v>5.0527317486887501E-4</v>
      </c>
      <c r="D9" s="4">
        <v>4.89028027673458E-4</v>
      </c>
      <c r="E9" s="4" t="b">
        <f t="shared" si="0"/>
        <v>1</v>
      </c>
    </row>
    <row r="10" spans="1:5" x14ac:dyDescent="0.25">
      <c r="A10" s="5">
        <v>548</v>
      </c>
      <c r="B10" s="4">
        <v>1.14461642484279E-7</v>
      </c>
      <c r="C10" s="4">
        <v>9.9020983761781108E-7</v>
      </c>
      <c r="D10" s="4">
        <v>7.0909596577976603E-7</v>
      </c>
      <c r="E10" s="4" t="b">
        <f t="shared" si="0"/>
        <v>1</v>
      </c>
    </row>
    <row r="11" spans="1:5" x14ac:dyDescent="0.25">
      <c r="A11" s="5">
        <v>549</v>
      </c>
      <c r="B11" s="4">
        <v>1.16610476564283E-2</v>
      </c>
      <c r="C11" s="4">
        <v>1.2815362523199999E-2</v>
      </c>
      <c r="D11" s="4">
        <v>1.17809552791999E-2</v>
      </c>
      <c r="E11" s="4" t="b">
        <f t="shared" si="0"/>
        <v>1</v>
      </c>
    </row>
    <row r="12" spans="1:5" x14ac:dyDescent="0.25">
      <c r="A12" s="5">
        <v>557</v>
      </c>
      <c r="B12" s="4">
        <v>2.45966526109721E-3</v>
      </c>
      <c r="C12" s="4">
        <v>2.26117129176154E-3</v>
      </c>
      <c r="D12" s="4">
        <v>2.25145980835913E-3</v>
      </c>
      <c r="E12" s="4" t="b">
        <f t="shared" si="0"/>
        <v>0</v>
      </c>
    </row>
    <row r="13" spans="1:5" x14ac:dyDescent="0.25">
      <c r="A13" s="5">
        <v>602</v>
      </c>
      <c r="B13" s="4">
        <v>4.6818427805680402E-3</v>
      </c>
      <c r="C13" s="4">
        <v>3.9609757836725603E-3</v>
      </c>
      <c r="D13" s="4">
        <v>4.0153033781499901E-3</v>
      </c>
      <c r="E13" s="4" t="b">
        <f t="shared" si="0"/>
        <v>0</v>
      </c>
    </row>
    <row r="14" spans="1:5" x14ac:dyDescent="0.25">
      <c r="A14" s="5">
        <v>605</v>
      </c>
      <c r="B14" s="4">
        <v>1.1359851014145101E-2</v>
      </c>
      <c r="C14" s="4">
        <v>9.5063442177679806E-3</v>
      </c>
      <c r="D14" s="4">
        <v>9.4222326198281706E-3</v>
      </c>
      <c r="E14" s="4" t="b">
        <f t="shared" si="0"/>
        <v>0</v>
      </c>
    </row>
    <row r="15" spans="1:5" x14ac:dyDescent="0.25">
      <c r="A15" s="5">
        <v>607</v>
      </c>
      <c r="B15" s="4">
        <v>4.24825981666187E-3</v>
      </c>
      <c r="C15" s="4">
        <v>4.4401220607893999E-3</v>
      </c>
      <c r="D15" s="4">
        <v>4.2406197742147402E-3</v>
      </c>
      <c r="E15" s="4" t="b">
        <f t="shared" si="0"/>
        <v>1</v>
      </c>
    </row>
    <row r="16" spans="1:5" x14ac:dyDescent="0.25">
      <c r="A16" s="5">
        <v>619</v>
      </c>
      <c r="B16" s="4">
        <v>2.2169924067381101E-2</v>
      </c>
      <c r="C16" s="4">
        <v>2.25658735541375E-2</v>
      </c>
      <c r="D16" s="4">
        <v>2.2046271199399701E-2</v>
      </c>
      <c r="E16" s="4" t="b">
        <f t="shared" si="0"/>
        <v>1</v>
      </c>
    </row>
    <row r="17" spans="1:5" x14ac:dyDescent="0.25">
      <c r="A17" s="5">
        <v>620</v>
      </c>
      <c r="B17" s="4">
        <v>4.6759634931829398E-3</v>
      </c>
      <c r="C17" s="4">
        <v>4.8996861074577201E-3</v>
      </c>
      <c r="D17" s="4">
        <v>4.7754909951485403E-3</v>
      </c>
      <c r="E17" s="4" t="b">
        <f t="shared" si="0"/>
        <v>1</v>
      </c>
    </row>
    <row r="18" spans="1:5" x14ac:dyDescent="0.25">
      <c r="A18" s="5">
        <v>623</v>
      </c>
      <c r="B18" s="4">
        <v>5.0048279400002798E-3</v>
      </c>
      <c r="C18" s="4">
        <v>3.9106934192488403E-3</v>
      </c>
      <c r="D18" s="4">
        <v>4.14186724887502E-3</v>
      </c>
      <c r="E18" s="4" t="b">
        <f t="shared" si="0"/>
        <v>0</v>
      </c>
    </row>
    <row r="19" spans="1:5" x14ac:dyDescent="0.25">
      <c r="A19" s="5">
        <v>625</v>
      </c>
      <c r="B19" s="4">
        <v>1.3435828814480999E-3</v>
      </c>
      <c r="C19" s="4">
        <v>1.62890012664175E-3</v>
      </c>
      <c r="D19" s="4">
        <v>1.36370549483551E-3</v>
      </c>
      <c r="E19" s="4" t="b">
        <f t="shared" si="0"/>
        <v>1</v>
      </c>
    </row>
    <row r="20" spans="1:5" x14ac:dyDescent="0.25">
      <c r="A20" s="5">
        <v>627</v>
      </c>
      <c r="B20" s="4">
        <v>4.1469982089738702E-3</v>
      </c>
      <c r="C20" s="4">
        <v>4.65075197030782E-3</v>
      </c>
      <c r="D20" s="4">
        <v>4.1364768739705696E-3</v>
      </c>
      <c r="E20" s="4" t="b">
        <f t="shared" si="0"/>
        <v>1</v>
      </c>
    </row>
    <row r="21" spans="1:5" x14ac:dyDescent="0.25">
      <c r="A21" s="5">
        <v>638</v>
      </c>
      <c r="B21" s="4">
        <v>2.9385414575326901E-4</v>
      </c>
      <c r="C21" s="4">
        <v>7.9900297031225995E-4</v>
      </c>
      <c r="D21" s="4">
        <v>1.8794475312999801E-4</v>
      </c>
      <c r="E21" s="4" t="b">
        <f t="shared" si="0"/>
        <v>1</v>
      </c>
    </row>
    <row r="22" spans="1:5" x14ac:dyDescent="0.25">
      <c r="A22" s="5">
        <v>649</v>
      </c>
      <c r="B22" s="4">
        <v>1.3087898196912501E-2</v>
      </c>
      <c r="C22" s="4">
        <v>1.3228367403003901E-2</v>
      </c>
      <c r="D22" s="4">
        <v>1.32059366631515E-2</v>
      </c>
      <c r="E22" s="4" t="b">
        <f t="shared" si="0"/>
        <v>1</v>
      </c>
    </row>
    <row r="23" spans="1:5" x14ac:dyDescent="0.25">
      <c r="A23" s="5" t="s">
        <v>5</v>
      </c>
      <c r="B23" s="4">
        <v>7.8194058649151796E-4</v>
      </c>
      <c r="C23" s="4">
        <v>1.1776778547777601E-3</v>
      </c>
      <c r="D23" s="4">
        <v>8.9431914137733895E-4</v>
      </c>
      <c r="E23" s="4" t="b">
        <f t="shared" si="0"/>
        <v>1</v>
      </c>
    </row>
    <row r="24" spans="1:5" x14ac:dyDescent="0.25">
      <c r="A24" s="5" t="s">
        <v>6</v>
      </c>
      <c r="B24" s="4">
        <v>1.7406166790355599E-4</v>
      </c>
      <c r="C24" s="4">
        <v>2.0536970878211401E-4</v>
      </c>
      <c r="D24" s="4">
        <v>4.6190036945098403E-4</v>
      </c>
      <c r="E24" s="4" t="b">
        <f t="shared" si="0"/>
        <v>1</v>
      </c>
    </row>
    <row r="25" spans="1:5" x14ac:dyDescent="0.25">
      <c r="A25" s="5" t="s">
        <v>7</v>
      </c>
      <c r="B25" s="4">
        <v>4.0952504838701298E-4</v>
      </c>
      <c r="C25" s="4">
        <v>3.7784616482518501E-4</v>
      </c>
      <c r="D25" s="4">
        <v>4.2573814341306901E-4</v>
      </c>
      <c r="E25" s="4" t="b">
        <f t="shared" si="0"/>
        <v>0</v>
      </c>
    </row>
    <row r="26" spans="1:5" x14ac:dyDescent="0.25">
      <c r="A26" s="5" t="s">
        <v>8</v>
      </c>
      <c r="B26" s="4">
        <v>1.18356040018474E-2</v>
      </c>
      <c r="C26" s="4">
        <v>1.89952734640093E-2</v>
      </c>
      <c r="D26" s="4">
        <v>1.5966012143209699E-2</v>
      </c>
      <c r="E26" s="4" t="b">
        <f t="shared" si="0"/>
        <v>1</v>
      </c>
    </row>
    <row r="27" spans="1:5" x14ac:dyDescent="0.25">
      <c r="A27" s="5" t="s">
        <v>9</v>
      </c>
      <c r="B27" s="4">
        <v>2.1584922928164101E-2</v>
      </c>
      <c r="C27" s="4">
        <v>1.9220288756102401E-2</v>
      </c>
      <c r="D27" s="4">
        <v>1.9393208971019801E-2</v>
      </c>
      <c r="E27" s="4" t="b">
        <f t="shared" si="0"/>
        <v>0</v>
      </c>
    </row>
    <row r="28" spans="1:5" x14ac:dyDescent="0.25">
      <c r="A28" s="5" t="s">
        <v>10</v>
      </c>
      <c r="B28" s="4">
        <v>9.1512341313219198E-3</v>
      </c>
      <c r="C28" s="4">
        <v>8.9931665615130205E-3</v>
      </c>
      <c r="D28" s="4">
        <v>8.9225639537252096E-3</v>
      </c>
      <c r="E28" s="4" t="b">
        <f t="shared" si="0"/>
        <v>0</v>
      </c>
    </row>
    <row r="29" spans="1:5" x14ac:dyDescent="0.25">
      <c r="A29" s="5" t="s">
        <v>11</v>
      </c>
      <c r="B29" s="4">
        <v>6.0415564722335704E-4</v>
      </c>
      <c r="C29" s="4">
        <v>5.13694366948934E-4</v>
      </c>
      <c r="D29" s="4">
        <v>2.4392548810665699E-4</v>
      </c>
      <c r="E29" s="4" t="b">
        <f t="shared" si="0"/>
        <v>0</v>
      </c>
    </row>
    <row r="30" spans="1:5" x14ac:dyDescent="0.25">
      <c r="A30" s="5" t="s">
        <v>12</v>
      </c>
      <c r="B30" s="4">
        <v>1.00259012779085E-2</v>
      </c>
      <c r="C30" s="4">
        <v>9.6877733989580595E-3</v>
      </c>
      <c r="D30" s="4">
        <v>9.8596608066734894E-3</v>
      </c>
      <c r="E30" s="4" t="b">
        <f t="shared" si="0"/>
        <v>0</v>
      </c>
    </row>
    <row r="31" spans="1:5" x14ac:dyDescent="0.25">
      <c r="A31" s="5" t="s">
        <v>13</v>
      </c>
      <c r="B31" s="4">
        <v>3.16049278004684E-3</v>
      </c>
      <c r="C31" s="4">
        <v>2.3325757635717799E-3</v>
      </c>
      <c r="D31" s="4">
        <v>3.9293148385288901E-3</v>
      </c>
      <c r="E31" s="4" t="b">
        <f t="shared" si="0"/>
        <v>0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AFA2-B147-45A7-9DE3-208EE8860A8D}">
  <dimension ref="A1:F31"/>
  <sheetViews>
    <sheetView zoomScale="85" zoomScaleNormal="85" workbookViewId="0">
      <selection activeCell="F2" sqref="F2:F31"/>
    </sheetView>
  </sheetViews>
  <sheetFormatPr defaultRowHeight="13.8" x14ac:dyDescent="0.25"/>
  <cols>
    <col min="1" max="1" width="10.44140625" style="6" bestFit="1" customWidth="1"/>
    <col min="2" max="2" width="13.33203125" style="4" bestFit="1" customWidth="1"/>
    <col min="3" max="3" width="13.5546875" style="4" bestFit="1" customWidth="1"/>
    <col min="4" max="4" width="11" style="4" bestFit="1" customWidth="1"/>
    <col min="5" max="5" width="12.109375" style="4" bestFit="1" customWidth="1"/>
    <col min="6" max="6" width="13.33203125" style="4" bestFit="1" customWidth="1"/>
    <col min="7" max="16384" width="8.88671875" style="4"/>
  </cols>
  <sheetData>
    <row r="1" spans="1:6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 t="s">
        <v>26</v>
      </c>
      <c r="B2" s="4">
        <v>19999992396</v>
      </c>
      <c r="C2" s="4">
        <v>37937192308</v>
      </c>
      <c r="D2" s="4">
        <v>216060348</v>
      </c>
      <c r="E2" s="4">
        <v>340212700</v>
      </c>
      <c r="F2" s="4">
        <f t="shared" ref="F2:F31" si="0">D2/C2</f>
        <v>5.6952118713971961E-3</v>
      </c>
    </row>
    <row r="3" spans="1:6" x14ac:dyDescent="0.25">
      <c r="A3" s="4" t="s">
        <v>27</v>
      </c>
      <c r="B3" s="4">
        <v>20000006658</v>
      </c>
      <c r="C3" s="4">
        <v>30582698611</v>
      </c>
      <c r="D3" s="4">
        <v>238110498</v>
      </c>
      <c r="E3" s="4">
        <v>591511248</v>
      </c>
      <c r="F3" s="4">
        <f t="shared" si="0"/>
        <v>7.7857909476424132E-3</v>
      </c>
    </row>
    <row r="4" spans="1:6" x14ac:dyDescent="0.25">
      <c r="A4" s="4" t="s">
        <v>28</v>
      </c>
      <c r="B4" s="4">
        <v>19999999808</v>
      </c>
      <c r="C4" s="4">
        <v>26381001708</v>
      </c>
      <c r="D4" s="4">
        <v>386692623</v>
      </c>
      <c r="E4" s="4">
        <v>562683261</v>
      </c>
      <c r="F4" s="4">
        <f t="shared" si="0"/>
        <v>1.4657996208033906E-2</v>
      </c>
    </row>
    <row r="5" spans="1:6" x14ac:dyDescent="0.25">
      <c r="A5" s="4" t="s">
        <v>29</v>
      </c>
      <c r="B5" s="4">
        <v>19999995060</v>
      </c>
      <c r="C5" s="4">
        <v>35966355625</v>
      </c>
      <c r="D5" s="4">
        <v>177439524</v>
      </c>
      <c r="E5" s="4">
        <v>433176901</v>
      </c>
      <c r="F5" s="4">
        <f t="shared" si="0"/>
        <v>4.9334863351198927E-3</v>
      </c>
    </row>
    <row r="6" spans="1:6" x14ac:dyDescent="0.25">
      <c r="A6" s="4" t="s">
        <v>30</v>
      </c>
      <c r="B6" s="4">
        <v>20000055686</v>
      </c>
      <c r="C6" s="4">
        <v>20755718349</v>
      </c>
      <c r="D6" s="4">
        <v>77368250</v>
      </c>
      <c r="E6" s="4">
        <v>140659971</v>
      </c>
      <c r="F6" s="4">
        <f t="shared" si="0"/>
        <v>3.7275631081073886E-3</v>
      </c>
    </row>
    <row r="7" spans="1:6" x14ac:dyDescent="0.25">
      <c r="A7" s="4" t="s">
        <v>31</v>
      </c>
      <c r="B7" s="4">
        <v>20000001203</v>
      </c>
      <c r="C7" s="4">
        <v>16279901942</v>
      </c>
      <c r="D7" s="4">
        <v>14818044</v>
      </c>
      <c r="E7" s="4">
        <v>601227393</v>
      </c>
      <c r="F7" s="4">
        <f t="shared" si="0"/>
        <v>9.1020474526148096E-4</v>
      </c>
    </row>
    <row r="8" spans="1:6" x14ac:dyDescent="0.25">
      <c r="A8" s="4" t="s">
        <v>45</v>
      </c>
      <c r="B8" s="4">
        <v>20000021109</v>
      </c>
      <c r="C8" s="4">
        <v>14323930235</v>
      </c>
      <c r="D8" s="4">
        <v>43527765</v>
      </c>
      <c r="E8" s="4">
        <v>171473232</v>
      </c>
      <c r="F8" s="4">
        <f t="shared" si="0"/>
        <v>3.0388143676964787E-3</v>
      </c>
    </row>
    <row r="9" spans="1:6" x14ac:dyDescent="0.25">
      <c r="A9" s="4" t="s">
        <v>32</v>
      </c>
      <c r="B9" s="4">
        <v>19999999399</v>
      </c>
      <c r="C9" s="4">
        <v>17962635930</v>
      </c>
      <c r="D9" s="4">
        <v>9464442</v>
      </c>
      <c r="E9" s="4">
        <v>20906267</v>
      </c>
      <c r="F9" s="4">
        <f t="shared" si="0"/>
        <v>5.2689605450351076E-4</v>
      </c>
    </row>
    <row r="10" spans="1:6" x14ac:dyDescent="0.25">
      <c r="A10" s="4" t="s">
        <v>33</v>
      </c>
      <c r="B10" s="4">
        <v>20000018051</v>
      </c>
      <c r="C10" s="4">
        <v>8507970678</v>
      </c>
      <c r="D10" s="4">
        <v>305964</v>
      </c>
      <c r="E10" s="4">
        <v>308009</v>
      </c>
      <c r="F10" s="4">
        <f t="shared" si="0"/>
        <v>3.5962042134344081E-5</v>
      </c>
    </row>
    <row r="11" spans="1:6" x14ac:dyDescent="0.25">
      <c r="A11" s="4" t="s">
        <v>34</v>
      </c>
      <c r="B11" s="4">
        <v>19999992434</v>
      </c>
      <c r="C11" s="4">
        <v>41806485621</v>
      </c>
      <c r="D11" s="4">
        <v>488104953</v>
      </c>
      <c r="E11" s="4">
        <v>587387908</v>
      </c>
      <c r="F11" s="4">
        <f t="shared" si="0"/>
        <v>1.1675340458534449E-2</v>
      </c>
    </row>
    <row r="12" spans="1:6" x14ac:dyDescent="0.25">
      <c r="A12" s="4" t="s">
        <v>35</v>
      </c>
      <c r="B12" s="4">
        <v>19999988517</v>
      </c>
      <c r="C12" s="4">
        <v>30321488256</v>
      </c>
      <c r="D12" s="4">
        <v>85783132</v>
      </c>
      <c r="E12" s="4">
        <v>195065790</v>
      </c>
      <c r="F12" s="4">
        <f t="shared" si="0"/>
        <v>2.8291201037279321E-3</v>
      </c>
    </row>
    <row r="13" spans="1:6" x14ac:dyDescent="0.25">
      <c r="A13" s="4" t="s">
        <v>36</v>
      </c>
      <c r="B13" s="4">
        <v>19999999381</v>
      </c>
      <c r="C13" s="4">
        <v>113746833394</v>
      </c>
      <c r="D13" s="4">
        <v>545164128</v>
      </c>
      <c r="E13" s="4">
        <v>554425391</v>
      </c>
      <c r="F13" s="4">
        <f t="shared" si="0"/>
        <v>4.7927850976883261E-3</v>
      </c>
    </row>
    <row r="14" spans="1:6" x14ac:dyDescent="0.25">
      <c r="A14" s="4" t="s">
        <v>37</v>
      </c>
      <c r="B14" s="4">
        <v>20000011525</v>
      </c>
      <c r="C14" s="4">
        <v>39535816656</v>
      </c>
      <c r="D14" s="4">
        <v>456625972</v>
      </c>
      <c r="E14" s="4">
        <v>1134623010</v>
      </c>
      <c r="F14" s="4">
        <f t="shared" si="0"/>
        <v>1.1549678509820334E-2</v>
      </c>
    </row>
    <row r="15" spans="1:6" x14ac:dyDescent="0.25">
      <c r="A15" s="4" t="s">
        <v>38</v>
      </c>
      <c r="B15" s="4">
        <v>20000008633</v>
      </c>
      <c r="C15" s="4">
        <v>21217518423</v>
      </c>
      <c r="D15" s="4">
        <v>90599910</v>
      </c>
      <c r="E15" s="4">
        <v>264105208</v>
      </c>
      <c r="F15" s="4">
        <f t="shared" si="0"/>
        <v>4.2700521424686878E-3</v>
      </c>
    </row>
    <row r="16" spans="1:6" x14ac:dyDescent="0.25">
      <c r="A16" s="4" t="s">
        <v>39</v>
      </c>
      <c r="B16" s="4">
        <v>20000006416</v>
      </c>
      <c r="C16" s="4">
        <v>29619128686</v>
      </c>
      <c r="D16" s="4">
        <v>663343252</v>
      </c>
      <c r="E16" s="4">
        <v>765709067</v>
      </c>
      <c r="F16" s="4">
        <f t="shared" si="0"/>
        <v>2.2395771969941195E-2</v>
      </c>
    </row>
    <row r="17" spans="1:6" x14ac:dyDescent="0.25">
      <c r="A17" s="4" t="s">
        <v>40</v>
      </c>
      <c r="B17" s="4">
        <v>19999170727</v>
      </c>
      <c r="C17" s="4">
        <v>36112090590</v>
      </c>
      <c r="D17" s="4">
        <v>177846742</v>
      </c>
      <c r="E17" s="4">
        <v>430804441</v>
      </c>
      <c r="F17" s="4">
        <f t="shared" si="0"/>
        <v>4.9248531196709093E-3</v>
      </c>
    </row>
    <row r="18" spans="1:6" x14ac:dyDescent="0.25">
      <c r="A18" s="4" t="s">
        <v>41</v>
      </c>
      <c r="B18" s="4">
        <v>20000052164</v>
      </c>
      <c r="C18" s="4">
        <v>61594255916</v>
      </c>
      <c r="D18" s="4">
        <v>368783758</v>
      </c>
      <c r="E18" s="4">
        <v>666287456</v>
      </c>
      <c r="F18" s="4">
        <f t="shared" si="0"/>
        <v>5.9873076233428945E-3</v>
      </c>
    </row>
    <row r="19" spans="1:6" x14ac:dyDescent="0.25">
      <c r="A19" s="4" t="s">
        <v>42</v>
      </c>
      <c r="B19" s="4">
        <v>20000043578</v>
      </c>
      <c r="C19" s="4">
        <v>7267533967</v>
      </c>
      <c r="D19" s="4">
        <v>10343430</v>
      </c>
      <c r="E19" s="4">
        <v>17872135</v>
      </c>
      <c r="F19" s="4">
        <f t="shared" si="0"/>
        <v>1.4232379300828661E-3</v>
      </c>
    </row>
    <row r="20" spans="1:6" x14ac:dyDescent="0.25">
      <c r="A20" s="4" t="s">
        <v>43</v>
      </c>
      <c r="B20" s="4">
        <v>9999970956</v>
      </c>
      <c r="C20" s="4">
        <v>6840491509</v>
      </c>
      <c r="D20" s="4">
        <v>29944593</v>
      </c>
      <c r="E20" s="4">
        <v>114650659</v>
      </c>
      <c r="F20" s="4">
        <f t="shared" si="0"/>
        <v>4.3775499115234701E-3</v>
      </c>
    </row>
    <row r="21" spans="1:6" x14ac:dyDescent="0.25">
      <c r="A21" s="4" t="s">
        <v>44</v>
      </c>
      <c r="B21" s="4">
        <v>19999990775</v>
      </c>
      <c r="C21" s="4">
        <v>10100211160</v>
      </c>
      <c r="D21" s="4">
        <v>2787382</v>
      </c>
      <c r="E21" s="4">
        <v>56015828</v>
      </c>
      <c r="F21" s="4">
        <f t="shared" si="0"/>
        <v>2.7597264610059895E-4</v>
      </c>
    </row>
    <row r="22" spans="1:6" x14ac:dyDescent="0.25">
      <c r="A22" s="4" t="s">
        <v>46</v>
      </c>
      <c r="B22" s="4">
        <v>20000018965</v>
      </c>
      <c r="C22" s="4">
        <v>43286139620</v>
      </c>
      <c r="D22" s="4">
        <v>559201458</v>
      </c>
      <c r="E22" s="4">
        <v>658336353</v>
      </c>
      <c r="F22" s="4">
        <f t="shared" si="0"/>
        <v>1.2918718622383817E-2</v>
      </c>
    </row>
    <row r="23" spans="1:6" x14ac:dyDescent="0.25">
      <c r="A23" s="4" t="s">
        <v>5</v>
      </c>
      <c r="B23" s="4">
        <v>20000139307</v>
      </c>
      <c r="C23" s="4">
        <v>9266079961</v>
      </c>
      <c r="D23" s="4">
        <v>7304155</v>
      </c>
      <c r="E23" s="4">
        <v>90666091</v>
      </c>
      <c r="F23" s="4">
        <f t="shared" si="0"/>
        <v>7.8826807352650255E-4</v>
      </c>
    </row>
    <row r="24" spans="1:6" x14ac:dyDescent="0.25">
      <c r="A24" s="4" t="s">
        <v>6</v>
      </c>
      <c r="B24" s="4">
        <v>20000095788</v>
      </c>
      <c r="C24" s="4">
        <v>11128162673</v>
      </c>
      <c r="D24" s="4">
        <v>4114297</v>
      </c>
      <c r="E24" s="4">
        <v>44634841</v>
      </c>
      <c r="F24" s="4">
        <f t="shared" si="0"/>
        <v>3.6971934369565089E-4</v>
      </c>
    </row>
    <row r="25" spans="1:6" x14ac:dyDescent="0.25">
      <c r="A25" s="4" t="s">
        <v>7</v>
      </c>
      <c r="B25" s="4">
        <v>20000091663</v>
      </c>
      <c r="C25" s="4">
        <v>9932073915</v>
      </c>
      <c r="D25" s="4">
        <v>4323382</v>
      </c>
      <c r="E25" s="4">
        <v>66440553</v>
      </c>
      <c r="F25" s="4">
        <f t="shared" si="0"/>
        <v>4.3529498843847459E-4</v>
      </c>
    </row>
    <row r="26" spans="1:6" x14ac:dyDescent="0.25">
      <c r="A26" s="4" t="s">
        <v>8</v>
      </c>
      <c r="B26" s="4">
        <v>20000039576</v>
      </c>
      <c r="C26" s="4">
        <v>28485837833</v>
      </c>
      <c r="D26" s="4">
        <v>342491305</v>
      </c>
      <c r="E26" s="4">
        <v>618059335</v>
      </c>
      <c r="F26" s="4">
        <f t="shared" si="0"/>
        <v>1.2023213324736194E-2</v>
      </c>
    </row>
    <row r="27" spans="1:6" x14ac:dyDescent="0.25">
      <c r="A27" s="4" t="s">
        <v>9</v>
      </c>
      <c r="B27" s="4">
        <v>20000071338</v>
      </c>
      <c r="C27" s="4">
        <v>29224765625</v>
      </c>
      <c r="D27" s="4">
        <v>633237336</v>
      </c>
      <c r="E27" s="4">
        <v>634578716</v>
      </c>
      <c r="F27" s="4">
        <f t="shared" si="0"/>
        <v>2.1667832828000652E-2</v>
      </c>
    </row>
    <row r="28" spans="1:6" x14ac:dyDescent="0.25">
      <c r="A28" s="4" t="s">
        <v>10</v>
      </c>
      <c r="B28" s="4">
        <v>20004355495</v>
      </c>
      <c r="C28" s="4">
        <v>48997820442</v>
      </c>
      <c r="D28" s="4">
        <v>444095039</v>
      </c>
      <c r="E28" s="4">
        <v>1377323628</v>
      </c>
      <c r="F28" s="4">
        <f t="shared" si="0"/>
        <v>9.0635672157231336E-3</v>
      </c>
    </row>
    <row r="29" spans="1:6" x14ac:dyDescent="0.25">
      <c r="A29" s="4" t="s">
        <v>11</v>
      </c>
      <c r="B29" s="4">
        <v>20000101331</v>
      </c>
      <c r="C29" s="4">
        <v>13259677987</v>
      </c>
      <c r="D29" s="4">
        <v>7230012</v>
      </c>
      <c r="E29" s="4">
        <v>482305153</v>
      </c>
      <c r="F29" s="4">
        <f t="shared" si="0"/>
        <v>5.4526301521714323E-4</v>
      </c>
    </row>
    <row r="30" spans="1:6" x14ac:dyDescent="0.25">
      <c r="A30" s="4" t="s">
        <v>12</v>
      </c>
      <c r="B30" s="4">
        <v>19999993647</v>
      </c>
      <c r="C30" s="4">
        <v>58149004234</v>
      </c>
      <c r="D30" s="4">
        <v>568263702</v>
      </c>
      <c r="E30" s="4">
        <v>617966851</v>
      </c>
      <c r="F30" s="4">
        <f t="shared" si="0"/>
        <v>9.7725439925544499E-3</v>
      </c>
    </row>
    <row r="31" spans="1:6" x14ac:dyDescent="0.25">
      <c r="A31" s="4" t="s">
        <v>13</v>
      </c>
      <c r="B31" s="4">
        <v>20000100972</v>
      </c>
      <c r="C31" s="4">
        <v>22433106472</v>
      </c>
      <c r="D31" s="4">
        <v>78579040</v>
      </c>
      <c r="E31" s="4">
        <v>245655115</v>
      </c>
      <c r="F31" s="4">
        <f t="shared" si="0"/>
        <v>3.5028158092183462E-3</v>
      </c>
    </row>
  </sheetData>
  <sortState xmlns:xlrd2="http://schemas.microsoft.com/office/spreadsheetml/2017/richdata2" ref="A2:F31">
    <sortCondition ref="A2:A3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72A0-D814-44E3-AF71-E4DE2DCA854C}">
  <dimension ref="A1:F31"/>
  <sheetViews>
    <sheetView zoomScale="85" zoomScaleNormal="85" workbookViewId="0">
      <selection activeCell="F2" sqref="F2:F31"/>
    </sheetView>
  </sheetViews>
  <sheetFormatPr defaultRowHeight="13.8" x14ac:dyDescent="0.25"/>
  <cols>
    <col min="1" max="1" width="10.44140625" style="6" bestFit="1" customWidth="1"/>
    <col min="2" max="3" width="13.33203125" style="4" bestFit="1" customWidth="1"/>
    <col min="4" max="4" width="11" style="4" bestFit="1" customWidth="1"/>
    <col min="5" max="5" width="12.109375" style="4" bestFit="1" customWidth="1"/>
    <col min="6" max="6" width="13.5546875" style="4" bestFit="1" customWidth="1"/>
    <col min="7" max="16384" width="8.88671875" style="4"/>
  </cols>
  <sheetData>
    <row r="1" spans="1:6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6" t="s">
        <v>26</v>
      </c>
      <c r="B2" s="4">
        <v>19999987821</v>
      </c>
      <c r="C2" s="4">
        <v>38093339935</v>
      </c>
      <c r="D2" s="4">
        <v>222999907</v>
      </c>
      <c r="E2" s="4">
        <v>341109199</v>
      </c>
      <c r="F2" s="4">
        <f t="shared" ref="F2:F31" si="0">D2/C2</f>
        <v>5.8540392462438987E-3</v>
      </c>
    </row>
    <row r="3" spans="1:6" x14ac:dyDescent="0.25">
      <c r="A3" s="6" t="s">
        <v>27</v>
      </c>
      <c r="B3" s="4">
        <v>20000015095</v>
      </c>
      <c r="C3" s="4">
        <v>31789635722</v>
      </c>
      <c r="D3" s="4">
        <v>249286651</v>
      </c>
      <c r="E3" s="4">
        <v>586921665</v>
      </c>
      <c r="F3" s="4">
        <f t="shared" si="0"/>
        <v>7.8417586530405356E-3</v>
      </c>
    </row>
    <row r="4" spans="1:6" x14ac:dyDescent="0.25">
      <c r="A4" s="6" t="s">
        <v>28</v>
      </c>
      <c r="B4" s="4">
        <v>20000002747</v>
      </c>
      <c r="C4" s="4">
        <v>27507637970</v>
      </c>
      <c r="D4" s="4">
        <v>520869102</v>
      </c>
      <c r="E4" s="4">
        <v>595294743</v>
      </c>
      <c r="F4" s="4">
        <f t="shared" si="0"/>
        <v>1.8935435407724324E-2</v>
      </c>
    </row>
    <row r="5" spans="1:6" x14ac:dyDescent="0.25">
      <c r="A5" s="6" t="s">
        <v>29</v>
      </c>
      <c r="B5" s="4">
        <v>19999984289</v>
      </c>
      <c r="C5" s="4">
        <v>36688783713</v>
      </c>
      <c r="D5" s="4">
        <v>195408327</v>
      </c>
      <c r="E5" s="4">
        <v>433588848</v>
      </c>
      <c r="F5" s="4">
        <f t="shared" si="0"/>
        <v>5.3261053440362659E-3</v>
      </c>
    </row>
    <row r="6" spans="1:6" x14ac:dyDescent="0.25">
      <c r="A6" s="6" t="s">
        <v>30</v>
      </c>
      <c r="B6" s="4">
        <v>20000046856</v>
      </c>
      <c r="C6" s="4">
        <v>21923638633</v>
      </c>
      <c r="D6" s="4">
        <v>88827972</v>
      </c>
      <c r="E6" s="4">
        <v>142885595</v>
      </c>
      <c r="F6" s="4">
        <f t="shared" si="0"/>
        <v>4.0516984195449173E-3</v>
      </c>
    </row>
    <row r="7" spans="1:6" x14ac:dyDescent="0.25">
      <c r="A7" s="6" t="s">
        <v>31</v>
      </c>
      <c r="B7" s="4">
        <v>20000008159</v>
      </c>
      <c r="C7" s="4">
        <v>16045906598</v>
      </c>
      <c r="D7" s="4">
        <v>12049773</v>
      </c>
      <c r="E7" s="4">
        <v>601242702</v>
      </c>
      <c r="F7" s="4">
        <f t="shared" si="0"/>
        <v>7.5095619723362418E-4</v>
      </c>
    </row>
    <row r="8" spans="1:6" x14ac:dyDescent="0.25">
      <c r="A8" s="6" t="s">
        <v>45</v>
      </c>
      <c r="B8" s="4">
        <v>20000021785</v>
      </c>
      <c r="C8" s="4">
        <v>14550262244</v>
      </c>
      <c r="D8" s="4">
        <v>49002085</v>
      </c>
      <c r="E8" s="4">
        <v>171875277</v>
      </c>
      <c r="F8" s="4">
        <f t="shared" si="0"/>
        <v>3.3677801938041827E-3</v>
      </c>
    </row>
    <row r="9" spans="1:6" x14ac:dyDescent="0.25">
      <c r="A9" s="6" t="s">
        <v>32</v>
      </c>
      <c r="B9" s="4">
        <v>19999999621</v>
      </c>
      <c r="C9" s="4">
        <v>17921801973</v>
      </c>
      <c r="D9" s="4">
        <v>9281608</v>
      </c>
      <c r="E9" s="4">
        <v>22190726</v>
      </c>
      <c r="F9" s="4">
        <f t="shared" si="0"/>
        <v>5.1789479729678748E-4</v>
      </c>
    </row>
    <row r="10" spans="1:6" x14ac:dyDescent="0.25">
      <c r="A10" s="6" t="s">
        <v>33</v>
      </c>
      <c r="B10" s="4">
        <v>19999997885</v>
      </c>
      <c r="C10" s="4">
        <v>8471020512</v>
      </c>
      <c r="D10" s="4">
        <v>98259</v>
      </c>
      <c r="E10" s="4">
        <v>101401</v>
      </c>
      <c r="F10" s="4">
        <f t="shared" si="0"/>
        <v>1.1599428883545596E-5</v>
      </c>
    </row>
    <row r="11" spans="1:6" x14ac:dyDescent="0.25">
      <c r="A11" s="6" t="s">
        <v>34</v>
      </c>
      <c r="B11" s="4">
        <v>19999995678</v>
      </c>
      <c r="C11" s="4">
        <v>44180341411</v>
      </c>
      <c r="D11" s="4">
        <v>572773926</v>
      </c>
      <c r="E11" s="4">
        <v>591706680</v>
      </c>
      <c r="F11" s="4">
        <f t="shared" si="0"/>
        <v>1.2964452236156578E-2</v>
      </c>
    </row>
    <row r="12" spans="1:6" x14ac:dyDescent="0.25">
      <c r="A12" s="6" t="s">
        <v>35</v>
      </c>
      <c r="B12" s="4">
        <v>19999990104</v>
      </c>
      <c r="C12" s="4">
        <v>30357504717</v>
      </c>
      <c r="D12" s="4">
        <v>83139067</v>
      </c>
      <c r="E12" s="4">
        <v>193321375</v>
      </c>
      <c r="F12" s="4">
        <f t="shared" si="0"/>
        <v>2.7386660325030825E-3</v>
      </c>
    </row>
    <row r="13" spans="1:6" x14ac:dyDescent="0.25">
      <c r="A13" s="6" t="s">
        <v>36</v>
      </c>
      <c r="B13" s="4">
        <v>20000001622</v>
      </c>
      <c r="C13" s="4">
        <v>98943264637</v>
      </c>
      <c r="D13" s="4">
        <v>435107245</v>
      </c>
      <c r="E13" s="4">
        <v>554217757</v>
      </c>
      <c r="F13" s="4">
        <f t="shared" si="0"/>
        <v>4.3975428402964877E-3</v>
      </c>
    </row>
    <row r="14" spans="1:6" x14ac:dyDescent="0.25">
      <c r="A14" s="6" t="s">
        <v>37</v>
      </c>
      <c r="B14" s="4">
        <v>19997603309</v>
      </c>
      <c r="C14" s="4">
        <v>37733716908</v>
      </c>
      <c r="D14" s="4">
        <v>383536130</v>
      </c>
      <c r="E14" s="4">
        <v>1139977083</v>
      </c>
      <c r="F14" s="4">
        <f t="shared" si="0"/>
        <v>1.0164281746617062E-2</v>
      </c>
    </row>
    <row r="15" spans="1:6" x14ac:dyDescent="0.25">
      <c r="A15" s="6" t="s">
        <v>38</v>
      </c>
      <c r="B15" s="4">
        <v>20000011352</v>
      </c>
      <c r="C15" s="4">
        <v>22434792137</v>
      </c>
      <c r="D15" s="4">
        <v>101764344</v>
      </c>
      <c r="E15" s="4">
        <v>267245153</v>
      </c>
      <c r="F15" s="4">
        <f t="shared" si="0"/>
        <v>4.5360056549027614E-3</v>
      </c>
    </row>
    <row r="16" spans="1:6" x14ac:dyDescent="0.25">
      <c r="A16" s="6" t="s">
        <v>39</v>
      </c>
      <c r="B16" s="4">
        <v>20000001779</v>
      </c>
      <c r="C16" s="4">
        <v>30423001278</v>
      </c>
      <c r="D16" s="4">
        <v>703720705</v>
      </c>
      <c r="E16" s="4">
        <v>806638403</v>
      </c>
      <c r="F16" s="4">
        <f t="shared" si="0"/>
        <v>2.3131205845522102E-2</v>
      </c>
    </row>
    <row r="17" spans="1:6" x14ac:dyDescent="0.25">
      <c r="A17" s="6" t="s">
        <v>40</v>
      </c>
      <c r="B17" s="4">
        <v>20000007455</v>
      </c>
      <c r="C17" s="4">
        <v>36975572936</v>
      </c>
      <c r="D17" s="4">
        <v>197197984</v>
      </c>
      <c r="E17" s="4">
        <v>432119584</v>
      </c>
      <c r="F17" s="4">
        <f t="shared" si="0"/>
        <v>5.3331961709241005E-3</v>
      </c>
    </row>
    <row r="18" spans="1:6" x14ac:dyDescent="0.25">
      <c r="A18" s="6" t="s">
        <v>41</v>
      </c>
      <c r="B18" s="4">
        <v>20000044596</v>
      </c>
      <c r="C18" s="4">
        <v>47878337356</v>
      </c>
      <c r="D18" s="4">
        <v>233718189</v>
      </c>
      <c r="E18" s="4">
        <v>666312529</v>
      </c>
      <c r="F18" s="4">
        <f t="shared" si="0"/>
        <v>4.8815017794411981E-3</v>
      </c>
    </row>
    <row r="19" spans="1:6" x14ac:dyDescent="0.25">
      <c r="A19" s="6" t="s">
        <v>42</v>
      </c>
      <c r="B19" s="4">
        <v>20000023055</v>
      </c>
      <c r="C19" s="4">
        <v>7719777259</v>
      </c>
      <c r="D19" s="4">
        <v>13897263</v>
      </c>
      <c r="E19" s="4">
        <v>18358202</v>
      </c>
      <c r="F19" s="4">
        <f t="shared" si="0"/>
        <v>1.8002155416852294E-3</v>
      </c>
    </row>
    <row r="20" spans="1:6" x14ac:dyDescent="0.25">
      <c r="A20" s="6" t="s">
        <v>43</v>
      </c>
      <c r="B20" s="4">
        <v>9999981824</v>
      </c>
      <c r="C20" s="4">
        <v>7311886019</v>
      </c>
      <c r="D20" s="4">
        <v>35832992</v>
      </c>
      <c r="E20" s="4">
        <v>113955523</v>
      </c>
      <c r="F20" s="4">
        <f t="shared" si="0"/>
        <v>4.9006496965198383E-3</v>
      </c>
    </row>
    <row r="21" spans="1:6" x14ac:dyDescent="0.25">
      <c r="A21" s="6" t="s">
        <v>44</v>
      </c>
      <c r="B21" s="4">
        <v>19999996484</v>
      </c>
      <c r="C21" s="4">
        <v>11453246103</v>
      </c>
      <c r="D21" s="4">
        <v>9060515</v>
      </c>
      <c r="E21" s="4">
        <v>55331302</v>
      </c>
      <c r="F21" s="4">
        <f t="shared" si="0"/>
        <v>7.9108707859047386E-4</v>
      </c>
    </row>
    <row r="22" spans="1:6" x14ac:dyDescent="0.25">
      <c r="A22" s="6" t="s">
        <v>46</v>
      </c>
      <c r="B22" s="4">
        <v>20000011171</v>
      </c>
      <c r="C22" s="4">
        <v>42669687999</v>
      </c>
      <c r="D22" s="4">
        <v>565697315</v>
      </c>
      <c r="E22" s="4">
        <v>656183469</v>
      </c>
      <c r="F22" s="4">
        <f t="shared" si="0"/>
        <v>1.3257592017388494E-2</v>
      </c>
    </row>
    <row r="23" spans="1:6" x14ac:dyDescent="0.25">
      <c r="A23" s="6" t="s">
        <v>5</v>
      </c>
      <c r="B23" s="4">
        <v>20000159505</v>
      </c>
      <c r="C23" s="4">
        <v>10217135640</v>
      </c>
      <c r="D23" s="4">
        <v>14648254</v>
      </c>
      <c r="E23" s="4">
        <v>90604887</v>
      </c>
      <c r="F23" s="4">
        <f t="shared" si="0"/>
        <v>1.4336947767094536E-3</v>
      </c>
    </row>
    <row r="24" spans="1:6" x14ac:dyDescent="0.25">
      <c r="A24" s="6" t="s">
        <v>6</v>
      </c>
      <c r="B24" s="4">
        <v>20000071672</v>
      </c>
      <c r="C24" s="4">
        <v>11180556041</v>
      </c>
      <c r="D24" s="4">
        <v>4570701</v>
      </c>
      <c r="E24" s="4">
        <v>38513003</v>
      </c>
      <c r="F24" s="4">
        <f t="shared" si="0"/>
        <v>4.0880802200166712E-4</v>
      </c>
    </row>
    <row r="25" spans="1:6" x14ac:dyDescent="0.25">
      <c r="A25" s="6" t="s">
        <v>7</v>
      </c>
      <c r="B25" s="4">
        <v>20000088929</v>
      </c>
      <c r="C25" s="4">
        <v>10030692384</v>
      </c>
      <c r="D25" s="4">
        <v>4795734</v>
      </c>
      <c r="E25" s="4">
        <v>69532560</v>
      </c>
      <c r="F25" s="4">
        <f t="shared" si="0"/>
        <v>4.7810597877068743E-4</v>
      </c>
    </row>
    <row r="26" spans="1:6" x14ac:dyDescent="0.25">
      <c r="A26" s="6" t="s">
        <v>8</v>
      </c>
      <c r="B26" s="4">
        <v>20000029038</v>
      </c>
      <c r="C26" s="4">
        <v>30760514836</v>
      </c>
      <c r="D26" s="4">
        <v>591791518</v>
      </c>
      <c r="E26" s="4">
        <v>664324081</v>
      </c>
      <c r="F26" s="4">
        <f t="shared" si="0"/>
        <v>1.9238674032445249E-2</v>
      </c>
    </row>
    <row r="27" spans="1:6" x14ac:dyDescent="0.25">
      <c r="A27" s="6" t="s">
        <v>9</v>
      </c>
      <c r="B27" s="4">
        <v>20000052106</v>
      </c>
      <c r="C27" s="4">
        <v>27436354910</v>
      </c>
      <c r="D27" s="4">
        <v>523803919</v>
      </c>
      <c r="E27" s="4">
        <v>634425888</v>
      </c>
      <c r="F27" s="4">
        <f t="shared" si="0"/>
        <v>1.909160020411764E-2</v>
      </c>
    </row>
    <row r="28" spans="1:6" x14ac:dyDescent="0.25">
      <c r="A28" s="6" t="s">
        <v>10</v>
      </c>
      <c r="B28" s="4">
        <v>20000001364</v>
      </c>
      <c r="C28" s="4">
        <v>48428824173</v>
      </c>
      <c r="D28" s="4">
        <v>433687700</v>
      </c>
      <c r="E28" s="4">
        <v>1376589613</v>
      </c>
      <c r="F28" s="4">
        <f t="shared" si="0"/>
        <v>8.9551565086684309E-3</v>
      </c>
    </row>
    <row r="29" spans="1:6" x14ac:dyDescent="0.25">
      <c r="A29" s="6" t="s">
        <v>11</v>
      </c>
      <c r="B29" s="4">
        <v>20000100923</v>
      </c>
      <c r="C29" s="4">
        <v>13391984382</v>
      </c>
      <c r="D29" s="4">
        <v>7676039</v>
      </c>
      <c r="E29" s="4">
        <v>482458091</v>
      </c>
      <c r="F29" s="4">
        <f t="shared" si="0"/>
        <v>5.7318159736784559E-4</v>
      </c>
    </row>
    <row r="30" spans="1:6" x14ac:dyDescent="0.25">
      <c r="A30" s="6" t="s">
        <v>12</v>
      </c>
      <c r="B30" s="4">
        <v>20000001135</v>
      </c>
      <c r="C30" s="4">
        <v>57780630159</v>
      </c>
      <c r="D30" s="4">
        <v>554688752</v>
      </c>
      <c r="E30" s="4">
        <v>618418366</v>
      </c>
      <c r="F30" s="4">
        <f t="shared" si="0"/>
        <v>9.5999083165693166E-3</v>
      </c>
    </row>
    <row r="31" spans="1:6" x14ac:dyDescent="0.25">
      <c r="A31" s="6" t="s">
        <v>13</v>
      </c>
      <c r="B31" s="4">
        <v>20000075030</v>
      </c>
      <c r="C31" s="4">
        <v>19667772123</v>
      </c>
      <c r="D31" s="4">
        <v>51715885</v>
      </c>
      <c r="E31" s="4">
        <v>246918455</v>
      </c>
      <c r="F31" s="4">
        <f t="shared" si="0"/>
        <v>2.6294734694186387E-3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D61E-79C4-468C-AEEC-478E4A6EFAA4}">
  <dimension ref="A1:F31"/>
  <sheetViews>
    <sheetView zoomScale="85" zoomScaleNormal="85" workbookViewId="0">
      <selection activeCell="I27" sqref="I27"/>
    </sheetView>
  </sheetViews>
  <sheetFormatPr defaultRowHeight="13.8" x14ac:dyDescent="0.25"/>
  <cols>
    <col min="1" max="1" width="10.44140625" style="6" bestFit="1" customWidth="1"/>
    <col min="2" max="2" width="13.33203125" style="4" bestFit="1" customWidth="1"/>
    <col min="3" max="3" width="13.5546875" style="4" bestFit="1" customWidth="1"/>
    <col min="4" max="4" width="11" style="4" bestFit="1" customWidth="1"/>
    <col min="5" max="5" width="12.109375" style="4" bestFit="1" customWidth="1"/>
    <col min="6" max="6" width="13.5546875" style="4" bestFit="1" customWidth="1"/>
    <col min="7" max="16384" width="8.88671875" style="4"/>
  </cols>
  <sheetData>
    <row r="1" spans="1:6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6" t="s">
        <v>26</v>
      </c>
      <c r="B2" s="4">
        <v>20000007307</v>
      </c>
      <c r="C2" s="4">
        <v>37682240315</v>
      </c>
      <c r="D2" s="4">
        <v>210580774</v>
      </c>
      <c r="E2" s="4">
        <v>339851153</v>
      </c>
      <c r="F2" s="4">
        <f t="shared" ref="F2:F31" si="0">D2/C2</f>
        <v>5.5883294687278737E-3</v>
      </c>
    </row>
    <row r="3" spans="1:6" x14ac:dyDescent="0.25">
      <c r="A3" s="6" t="s">
        <v>27</v>
      </c>
      <c r="B3" s="4">
        <v>20000003827</v>
      </c>
      <c r="C3" s="4">
        <v>30187546299</v>
      </c>
      <c r="D3" s="4">
        <v>231845757</v>
      </c>
      <c r="E3" s="4">
        <v>592491742</v>
      </c>
      <c r="F3" s="4">
        <f t="shared" si="0"/>
        <v>7.6801789288743942E-3</v>
      </c>
    </row>
    <row r="4" spans="1:6" x14ac:dyDescent="0.25">
      <c r="A4" s="6" t="s">
        <v>28</v>
      </c>
      <c r="B4" s="4">
        <v>19999992668</v>
      </c>
      <c r="C4" s="4">
        <v>25997584681</v>
      </c>
      <c r="D4" s="4">
        <v>362293814</v>
      </c>
      <c r="E4" s="4">
        <v>560780240</v>
      </c>
      <c r="F4" s="4">
        <f t="shared" si="0"/>
        <v>1.393567204205619E-2</v>
      </c>
    </row>
    <row r="5" spans="1:6" x14ac:dyDescent="0.25">
      <c r="A5" s="6" t="s">
        <v>29</v>
      </c>
      <c r="B5" s="4">
        <v>20000012629</v>
      </c>
      <c r="C5" s="4">
        <v>35253987522</v>
      </c>
      <c r="D5" s="4">
        <v>168378849</v>
      </c>
      <c r="E5" s="4">
        <v>430216231</v>
      </c>
      <c r="F5" s="4">
        <f t="shared" si="0"/>
        <v>4.7761646507341726E-3</v>
      </c>
    </row>
    <row r="6" spans="1:6" x14ac:dyDescent="0.25">
      <c r="A6" s="6" t="s">
        <v>30</v>
      </c>
      <c r="B6" s="4">
        <v>20000046061</v>
      </c>
      <c r="C6" s="4">
        <v>20634612353</v>
      </c>
      <c r="D6" s="4">
        <v>74804411</v>
      </c>
      <c r="E6" s="4">
        <v>140083464</v>
      </c>
      <c r="F6" s="4">
        <f t="shared" si="0"/>
        <v>3.6251910004563002E-3</v>
      </c>
    </row>
    <row r="7" spans="1:6" x14ac:dyDescent="0.25">
      <c r="A7" s="6" t="s">
        <v>31</v>
      </c>
      <c r="B7" s="4">
        <v>20000127608</v>
      </c>
      <c r="C7" s="4">
        <v>14956593089</v>
      </c>
      <c r="D7" s="4">
        <v>2857352</v>
      </c>
      <c r="E7" s="4">
        <v>601181743</v>
      </c>
      <c r="F7" s="4">
        <f t="shared" si="0"/>
        <v>1.9104297235320741E-4</v>
      </c>
    </row>
    <row r="8" spans="1:6" x14ac:dyDescent="0.25">
      <c r="A8" s="6" t="s">
        <v>45</v>
      </c>
      <c r="B8" s="4">
        <v>20000022851</v>
      </c>
      <c r="C8" s="4">
        <v>14150322804</v>
      </c>
      <c r="D8" s="4">
        <v>41018343</v>
      </c>
      <c r="E8" s="4">
        <v>170449249</v>
      </c>
      <c r="F8" s="4">
        <f t="shared" si="0"/>
        <v>2.8987566975083403E-3</v>
      </c>
    </row>
    <row r="9" spans="1:6" x14ac:dyDescent="0.25">
      <c r="A9" s="6" t="s">
        <v>32</v>
      </c>
      <c r="B9" s="4">
        <v>20000001924</v>
      </c>
      <c r="C9" s="4">
        <v>18013797263</v>
      </c>
      <c r="D9" s="4">
        <v>9235119</v>
      </c>
      <c r="E9" s="4">
        <v>23054711</v>
      </c>
      <c r="F9" s="4">
        <f t="shared" si="0"/>
        <v>5.1266919823555253E-4</v>
      </c>
    </row>
    <row r="10" spans="1:6" x14ac:dyDescent="0.25">
      <c r="A10" s="6" t="s">
        <v>33</v>
      </c>
      <c r="B10" s="4">
        <v>20000009811</v>
      </c>
      <c r="C10" s="4">
        <v>8464573685</v>
      </c>
      <c r="D10" s="4">
        <v>91466</v>
      </c>
      <c r="E10" s="4">
        <v>95731</v>
      </c>
      <c r="F10" s="4">
        <f t="shared" si="0"/>
        <v>1.0805742073234725E-5</v>
      </c>
    </row>
    <row r="11" spans="1:6" x14ac:dyDescent="0.25">
      <c r="A11" s="6" t="s">
        <v>34</v>
      </c>
      <c r="B11" s="4">
        <v>19999993962</v>
      </c>
      <c r="C11" s="4">
        <v>41830245435</v>
      </c>
      <c r="D11" s="4">
        <v>488183133</v>
      </c>
      <c r="E11" s="4">
        <v>587462930</v>
      </c>
      <c r="F11" s="4">
        <f t="shared" si="0"/>
        <v>1.1670577782255368E-2</v>
      </c>
    </row>
    <row r="12" spans="1:6" x14ac:dyDescent="0.25">
      <c r="A12" s="6" t="s">
        <v>35</v>
      </c>
      <c r="B12" s="4">
        <v>19999990645</v>
      </c>
      <c r="C12" s="4">
        <v>30101861710</v>
      </c>
      <c r="D12" s="4">
        <v>81006759</v>
      </c>
      <c r="E12" s="4">
        <v>193653421</v>
      </c>
      <c r="F12" s="4">
        <f t="shared" si="0"/>
        <v>2.691088005798961E-3</v>
      </c>
    </row>
    <row r="13" spans="1:6" x14ac:dyDescent="0.25">
      <c r="A13" s="6" t="s">
        <v>36</v>
      </c>
      <c r="B13" s="4">
        <v>19999998977</v>
      </c>
      <c r="C13" s="4">
        <v>102295131621</v>
      </c>
      <c r="D13" s="4">
        <v>437170034</v>
      </c>
      <c r="E13" s="4">
        <v>553565500</v>
      </c>
      <c r="F13" s="4">
        <f t="shared" si="0"/>
        <v>4.2736152451487153E-3</v>
      </c>
    </row>
    <row r="14" spans="1:6" x14ac:dyDescent="0.25">
      <c r="A14" s="6" t="s">
        <v>37</v>
      </c>
      <c r="B14" s="4">
        <v>20000014258</v>
      </c>
      <c r="C14" s="4">
        <v>37656475980</v>
      </c>
      <c r="D14" s="4">
        <v>393642112</v>
      </c>
      <c r="E14" s="4">
        <v>1132444479</v>
      </c>
      <c r="F14" s="4">
        <f t="shared" si="0"/>
        <v>1.0453503726930531E-2</v>
      </c>
    </row>
    <row r="15" spans="1:6" x14ac:dyDescent="0.25">
      <c r="A15" s="6" t="s">
        <v>38</v>
      </c>
      <c r="B15" s="4">
        <v>19999999502</v>
      </c>
      <c r="C15" s="4">
        <v>21053372403</v>
      </c>
      <c r="D15" s="4">
        <v>89413091</v>
      </c>
      <c r="E15" s="4">
        <v>264049126</v>
      </c>
      <c r="F15" s="4">
        <f t="shared" si="0"/>
        <v>4.246972375183896E-3</v>
      </c>
    </row>
    <row r="16" spans="1:6" x14ac:dyDescent="0.25">
      <c r="A16" s="6" t="s">
        <v>39</v>
      </c>
      <c r="B16" s="4">
        <v>20000005527</v>
      </c>
      <c r="C16" s="4">
        <v>29423250360</v>
      </c>
      <c r="D16" s="4">
        <v>665494467</v>
      </c>
      <c r="E16" s="4">
        <v>767232099</v>
      </c>
      <c r="F16" s="4">
        <f t="shared" si="0"/>
        <v>2.2617979280246996E-2</v>
      </c>
    </row>
    <row r="17" spans="1:6" x14ac:dyDescent="0.25">
      <c r="A17" s="6" t="s">
        <v>40</v>
      </c>
      <c r="B17" s="4">
        <v>19999988092</v>
      </c>
      <c r="C17" s="4">
        <v>35121411266</v>
      </c>
      <c r="D17" s="4">
        <v>165839636</v>
      </c>
      <c r="E17" s="4">
        <v>429772014</v>
      </c>
      <c r="F17" s="4">
        <f t="shared" si="0"/>
        <v>4.7218955623387618E-3</v>
      </c>
    </row>
    <row r="18" spans="1:6" x14ac:dyDescent="0.25">
      <c r="A18" s="6" t="s">
        <v>41</v>
      </c>
      <c r="B18" s="4">
        <v>20000046139</v>
      </c>
      <c r="C18" s="4">
        <v>46353973876</v>
      </c>
      <c r="D18" s="4">
        <v>214888071</v>
      </c>
      <c r="E18" s="4">
        <v>665712961</v>
      </c>
      <c r="F18" s="4">
        <f t="shared" si="0"/>
        <v>4.6358068797907178E-3</v>
      </c>
    </row>
    <row r="19" spans="1:6" x14ac:dyDescent="0.25">
      <c r="A19" s="6" t="s">
        <v>42</v>
      </c>
      <c r="B19" s="4">
        <v>20000067093</v>
      </c>
      <c r="C19" s="4">
        <v>7254541831</v>
      </c>
      <c r="D19" s="4">
        <v>10099964</v>
      </c>
      <c r="E19" s="4">
        <v>17818537</v>
      </c>
      <c r="F19" s="4">
        <f t="shared" si="0"/>
        <v>1.3922263094329381E-3</v>
      </c>
    </row>
    <row r="20" spans="1:6" x14ac:dyDescent="0.25">
      <c r="A20" s="6" t="s">
        <v>43</v>
      </c>
      <c r="B20" s="4">
        <v>9999983818</v>
      </c>
      <c r="C20" s="4">
        <v>6763626261</v>
      </c>
      <c r="D20" s="4">
        <v>28468531</v>
      </c>
      <c r="E20" s="4">
        <v>114114669</v>
      </c>
      <c r="F20" s="4">
        <f t="shared" si="0"/>
        <v>4.20906328963702E-3</v>
      </c>
    </row>
    <row r="21" spans="1:6" x14ac:dyDescent="0.25">
      <c r="A21" s="6" t="s">
        <v>44</v>
      </c>
      <c r="B21" s="4">
        <v>20000005301</v>
      </c>
      <c r="C21" s="4">
        <v>9898138632</v>
      </c>
      <c r="D21" s="4">
        <v>1937483</v>
      </c>
      <c r="E21" s="4">
        <v>55907961</v>
      </c>
      <c r="F21" s="4">
        <f t="shared" si="0"/>
        <v>1.9574215638243852E-4</v>
      </c>
    </row>
    <row r="22" spans="1:6" x14ac:dyDescent="0.25">
      <c r="A22" s="6" t="s">
        <v>46</v>
      </c>
      <c r="B22" s="4">
        <v>20000015409</v>
      </c>
      <c r="C22" s="4">
        <v>42731501947</v>
      </c>
      <c r="D22" s="4">
        <v>556864123</v>
      </c>
      <c r="E22" s="4">
        <v>655851807</v>
      </c>
      <c r="F22" s="4">
        <f t="shared" si="0"/>
        <v>1.3031700212425956E-2</v>
      </c>
    </row>
    <row r="23" spans="1:6" x14ac:dyDescent="0.25">
      <c r="A23" s="6" t="s">
        <v>5</v>
      </c>
      <c r="B23" s="4">
        <v>20000192065</v>
      </c>
      <c r="C23" s="4">
        <v>9136242165</v>
      </c>
      <c r="D23" s="4">
        <v>6771795</v>
      </c>
      <c r="E23" s="4">
        <v>90550031</v>
      </c>
      <c r="F23" s="4">
        <f t="shared" si="0"/>
        <v>7.4120134708579059E-4</v>
      </c>
    </row>
    <row r="24" spans="1:6" x14ac:dyDescent="0.25">
      <c r="A24" s="6" t="s">
        <v>6</v>
      </c>
      <c r="B24" s="4">
        <v>20000114091</v>
      </c>
      <c r="C24" s="4">
        <v>10939673789</v>
      </c>
      <c r="D24" s="4">
        <v>3247197</v>
      </c>
      <c r="E24" s="4">
        <v>38946672</v>
      </c>
      <c r="F24" s="4">
        <f t="shared" si="0"/>
        <v>2.9682758943553721E-4</v>
      </c>
    </row>
    <row r="25" spans="1:6" x14ac:dyDescent="0.25">
      <c r="A25" s="6" t="s">
        <v>7</v>
      </c>
      <c r="B25" s="4">
        <v>20000123135</v>
      </c>
      <c r="C25" s="4">
        <v>9688771592</v>
      </c>
      <c r="D25" s="4">
        <v>2458138</v>
      </c>
      <c r="E25" s="4">
        <v>66317706</v>
      </c>
      <c r="F25" s="4">
        <f t="shared" si="0"/>
        <v>2.5370997516647824E-4</v>
      </c>
    </row>
    <row r="26" spans="1:6" x14ac:dyDescent="0.25">
      <c r="A26" s="6" t="s">
        <v>8</v>
      </c>
      <c r="B26" s="4">
        <v>20000052307</v>
      </c>
      <c r="C26" s="4">
        <v>28221606666</v>
      </c>
      <c r="D26" s="4">
        <v>333287502</v>
      </c>
      <c r="E26" s="4">
        <v>617846483</v>
      </c>
      <c r="F26" s="4">
        <f t="shared" si="0"/>
        <v>1.1809657258157748E-2</v>
      </c>
    </row>
    <row r="27" spans="1:6" x14ac:dyDescent="0.25">
      <c r="A27" s="6" t="s">
        <v>9</v>
      </c>
      <c r="B27" s="4">
        <v>20000075775</v>
      </c>
      <c r="C27" s="4">
        <v>27447901732</v>
      </c>
      <c r="D27" s="4">
        <v>523075274</v>
      </c>
      <c r="E27" s="4">
        <v>634417079</v>
      </c>
      <c r="F27" s="4">
        <f t="shared" si="0"/>
        <v>1.9057022249178896E-2</v>
      </c>
    </row>
    <row r="28" spans="1:6" x14ac:dyDescent="0.25">
      <c r="A28" s="6" t="s">
        <v>10</v>
      </c>
      <c r="B28" s="4">
        <v>20000003884</v>
      </c>
      <c r="C28" s="4">
        <v>46484033396</v>
      </c>
      <c r="D28" s="4">
        <v>413272116</v>
      </c>
      <c r="E28" s="4">
        <v>1376107207</v>
      </c>
      <c r="F28" s="4">
        <f t="shared" si="0"/>
        <v>8.8906251417408735E-3</v>
      </c>
    </row>
    <row r="29" spans="1:6" x14ac:dyDescent="0.25">
      <c r="A29" s="6" t="s">
        <v>11</v>
      </c>
      <c r="B29" s="4">
        <v>20000045329</v>
      </c>
      <c r="C29" s="4">
        <v>12242776912</v>
      </c>
      <c r="D29" s="4">
        <v>792901</v>
      </c>
      <c r="E29" s="4">
        <v>482040654</v>
      </c>
      <c r="F29" s="4">
        <f t="shared" si="0"/>
        <v>6.4764800151085206E-5</v>
      </c>
    </row>
    <row r="30" spans="1:6" x14ac:dyDescent="0.25">
      <c r="A30" s="6" t="s">
        <v>12</v>
      </c>
      <c r="B30" s="4">
        <v>19999961366</v>
      </c>
      <c r="C30" s="4">
        <v>57946965909</v>
      </c>
      <c r="D30" s="4">
        <v>552539795</v>
      </c>
      <c r="E30" s="4">
        <v>618334855</v>
      </c>
      <c r="F30" s="4">
        <f t="shared" si="0"/>
        <v>9.5352670555298672E-3</v>
      </c>
    </row>
    <row r="31" spans="1:6" x14ac:dyDescent="0.25">
      <c r="A31" s="6" t="s">
        <v>13</v>
      </c>
      <c r="B31" s="4">
        <v>20000234098</v>
      </c>
      <c r="C31" s="4">
        <v>18658998684</v>
      </c>
      <c r="D31" s="4">
        <v>44098037</v>
      </c>
      <c r="E31" s="4">
        <v>244908708</v>
      </c>
      <c r="F31" s="4">
        <f t="shared" si="0"/>
        <v>2.3633656739476512E-3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7FB-CCA0-4DCC-BBEE-55F26A1D4C37}">
  <dimension ref="A1:E31"/>
  <sheetViews>
    <sheetView zoomScale="85" zoomScaleNormal="85" workbookViewId="0">
      <selection activeCell="I23" sqref="I23"/>
    </sheetView>
  </sheetViews>
  <sheetFormatPr defaultRowHeight="13.8" x14ac:dyDescent="0.25"/>
  <cols>
    <col min="1" max="1" width="10.44140625" style="4" bestFit="1" customWidth="1"/>
    <col min="2" max="2" width="13.33203125" style="4" bestFit="1" customWidth="1"/>
    <col min="3" max="4" width="13.5546875" style="4" bestFit="1" customWidth="1"/>
    <col min="5" max="5" width="7.6640625" style="4" bestFit="1" customWidth="1"/>
    <col min="6" max="16384" width="8.88671875" style="4"/>
  </cols>
  <sheetData>
    <row r="1" spans="1:5" x14ac:dyDescent="0.25">
      <c r="B1" s="4" t="s">
        <v>14</v>
      </c>
      <c r="C1" s="4" t="s">
        <v>15</v>
      </c>
      <c r="D1" s="4" t="s">
        <v>16</v>
      </c>
      <c r="E1" s="4" t="s">
        <v>17</v>
      </c>
    </row>
    <row r="2" spans="1:5" x14ac:dyDescent="0.25">
      <c r="A2" s="6" t="s">
        <v>26</v>
      </c>
      <c r="B2" s="4">
        <v>5.6952118713971961E-3</v>
      </c>
      <c r="C2" s="4">
        <v>5.8540392462438987E-3</v>
      </c>
      <c r="D2" s="4">
        <v>5.5883294687278737E-3</v>
      </c>
      <c r="E2" s="4" t="b">
        <f>B2&lt;C2</f>
        <v>1</v>
      </c>
    </row>
    <row r="3" spans="1:5" x14ac:dyDescent="0.25">
      <c r="A3" s="6" t="s">
        <v>27</v>
      </c>
      <c r="B3" s="4">
        <v>7.7857909476424132E-3</v>
      </c>
      <c r="C3" s="4">
        <v>7.8417586530405356E-3</v>
      </c>
      <c r="D3" s="4">
        <v>7.6801789288743942E-3</v>
      </c>
      <c r="E3" s="4" t="b">
        <f t="shared" ref="E3:E31" si="0">B3&lt;C3</f>
        <v>1</v>
      </c>
    </row>
    <row r="4" spans="1:5" x14ac:dyDescent="0.25">
      <c r="A4" s="6" t="s">
        <v>28</v>
      </c>
      <c r="B4" s="4">
        <v>1.4657996208033906E-2</v>
      </c>
      <c r="C4" s="4">
        <v>1.8935435407724324E-2</v>
      </c>
      <c r="D4" s="4">
        <v>1.393567204205619E-2</v>
      </c>
      <c r="E4" s="4" t="b">
        <f t="shared" si="0"/>
        <v>1</v>
      </c>
    </row>
    <row r="5" spans="1:5" x14ac:dyDescent="0.25">
      <c r="A5" s="6" t="s">
        <v>29</v>
      </c>
      <c r="B5" s="4">
        <v>4.9334863351198927E-3</v>
      </c>
      <c r="C5" s="4">
        <v>5.3261053440362659E-3</v>
      </c>
      <c r="D5" s="4">
        <v>4.7761646507341726E-3</v>
      </c>
      <c r="E5" s="4" t="b">
        <f t="shared" si="0"/>
        <v>1</v>
      </c>
    </row>
    <row r="6" spans="1:5" x14ac:dyDescent="0.25">
      <c r="A6" s="6" t="s">
        <v>30</v>
      </c>
      <c r="B6" s="4">
        <v>3.7275631081073886E-3</v>
      </c>
      <c r="C6" s="4">
        <v>4.0516984195449173E-3</v>
      </c>
      <c r="D6" s="4">
        <v>3.6251910004563002E-3</v>
      </c>
      <c r="E6" s="4" t="b">
        <f t="shared" si="0"/>
        <v>1</v>
      </c>
    </row>
    <row r="7" spans="1:5" x14ac:dyDescent="0.25">
      <c r="A7" s="6" t="s">
        <v>31</v>
      </c>
      <c r="B7" s="4">
        <v>9.1020474526148096E-4</v>
      </c>
      <c r="C7" s="4">
        <v>7.5095619723362418E-4</v>
      </c>
      <c r="D7" s="4">
        <v>1.9104297235320741E-4</v>
      </c>
      <c r="E7" s="4" t="b">
        <f t="shared" si="0"/>
        <v>0</v>
      </c>
    </row>
    <row r="8" spans="1:5" x14ac:dyDescent="0.25">
      <c r="A8" s="6" t="s">
        <v>45</v>
      </c>
      <c r="B8" s="4">
        <v>3.0388143676964787E-3</v>
      </c>
      <c r="C8" s="4">
        <v>3.3677801938041827E-3</v>
      </c>
      <c r="D8" s="4">
        <v>2.8987566975083403E-3</v>
      </c>
      <c r="E8" s="4" t="b">
        <f t="shared" si="0"/>
        <v>1</v>
      </c>
    </row>
    <row r="9" spans="1:5" x14ac:dyDescent="0.25">
      <c r="A9" s="6" t="s">
        <v>32</v>
      </c>
      <c r="B9" s="4">
        <v>5.2689605450351076E-4</v>
      </c>
      <c r="C9" s="4">
        <v>5.1789479729678748E-4</v>
      </c>
      <c r="D9" s="4">
        <v>5.1266919823555253E-4</v>
      </c>
      <c r="E9" s="4" t="b">
        <f t="shared" si="0"/>
        <v>0</v>
      </c>
    </row>
    <row r="10" spans="1:5" x14ac:dyDescent="0.25">
      <c r="A10" s="6" t="s">
        <v>33</v>
      </c>
      <c r="B10" s="4">
        <v>3.5962042134344081E-5</v>
      </c>
      <c r="C10" s="4">
        <v>1.1599428883545596E-5</v>
      </c>
      <c r="D10" s="4">
        <v>1.0805742073234725E-5</v>
      </c>
      <c r="E10" s="4" t="b">
        <f t="shared" si="0"/>
        <v>0</v>
      </c>
    </row>
    <row r="11" spans="1:5" x14ac:dyDescent="0.25">
      <c r="A11" s="6" t="s">
        <v>34</v>
      </c>
      <c r="B11" s="4">
        <v>1.1675340458534449E-2</v>
      </c>
      <c r="C11" s="4">
        <v>1.2964452236156578E-2</v>
      </c>
      <c r="D11" s="4">
        <v>1.1670577782255368E-2</v>
      </c>
      <c r="E11" s="4" t="b">
        <f t="shared" si="0"/>
        <v>1</v>
      </c>
    </row>
    <row r="12" spans="1:5" x14ac:dyDescent="0.25">
      <c r="A12" s="6" t="s">
        <v>35</v>
      </c>
      <c r="B12" s="4">
        <v>2.8291201037279321E-3</v>
      </c>
      <c r="C12" s="4">
        <v>2.7386660325030825E-3</v>
      </c>
      <c r="D12" s="4">
        <v>2.691088005798961E-3</v>
      </c>
      <c r="E12" s="4" t="b">
        <f t="shared" si="0"/>
        <v>0</v>
      </c>
    </row>
    <row r="13" spans="1:5" x14ac:dyDescent="0.25">
      <c r="A13" s="6" t="s">
        <v>36</v>
      </c>
      <c r="B13" s="4">
        <v>4.7927850976883261E-3</v>
      </c>
      <c r="C13" s="4">
        <v>4.3975428402964877E-3</v>
      </c>
      <c r="D13" s="4">
        <v>4.2736152451487153E-3</v>
      </c>
      <c r="E13" s="4" t="b">
        <f t="shared" si="0"/>
        <v>0</v>
      </c>
    </row>
    <row r="14" spans="1:5" x14ac:dyDescent="0.25">
      <c r="A14" s="6" t="s">
        <v>37</v>
      </c>
      <c r="B14" s="4">
        <v>1.1549678509820334E-2</v>
      </c>
      <c r="C14" s="4">
        <v>1.0164281746617062E-2</v>
      </c>
      <c r="D14" s="4">
        <v>1.0453503726930531E-2</v>
      </c>
      <c r="E14" s="4" t="b">
        <f t="shared" si="0"/>
        <v>0</v>
      </c>
    </row>
    <row r="15" spans="1:5" x14ac:dyDescent="0.25">
      <c r="A15" s="6" t="s">
        <v>38</v>
      </c>
      <c r="B15" s="4">
        <v>4.2700521424686878E-3</v>
      </c>
      <c r="C15" s="4">
        <v>4.5360056549027614E-3</v>
      </c>
      <c r="D15" s="4">
        <v>4.246972375183896E-3</v>
      </c>
      <c r="E15" s="4" t="b">
        <f t="shared" si="0"/>
        <v>1</v>
      </c>
    </row>
    <row r="16" spans="1:5" x14ac:dyDescent="0.25">
      <c r="A16" s="6" t="s">
        <v>39</v>
      </c>
      <c r="B16" s="4">
        <v>2.2395771969941195E-2</v>
      </c>
      <c r="C16" s="4">
        <v>2.3131205845522102E-2</v>
      </c>
      <c r="D16" s="4">
        <v>2.2617979280246996E-2</v>
      </c>
      <c r="E16" s="4" t="b">
        <f t="shared" si="0"/>
        <v>1</v>
      </c>
    </row>
    <row r="17" spans="1:5" x14ac:dyDescent="0.25">
      <c r="A17" s="6" t="s">
        <v>40</v>
      </c>
      <c r="B17" s="4">
        <v>4.9248531196709093E-3</v>
      </c>
      <c r="C17" s="4">
        <v>5.3331961709241005E-3</v>
      </c>
      <c r="D17" s="4">
        <v>4.7218955623387618E-3</v>
      </c>
      <c r="E17" s="4" t="b">
        <f t="shared" si="0"/>
        <v>1</v>
      </c>
    </row>
    <row r="18" spans="1:5" x14ac:dyDescent="0.25">
      <c r="A18" s="6" t="s">
        <v>41</v>
      </c>
      <c r="B18" s="4">
        <v>5.9873076233428945E-3</v>
      </c>
      <c r="C18" s="4">
        <v>4.8815017794411981E-3</v>
      </c>
      <c r="D18" s="4">
        <v>4.6358068797907178E-3</v>
      </c>
      <c r="E18" s="4" t="b">
        <f t="shared" si="0"/>
        <v>0</v>
      </c>
    </row>
    <row r="19" spans="1:5" x14ac:dyDescent="0.25">
      <c r="A19" s="6" t="s">
        <v>42</v>
      </c>
      <c r="B19" s="4">
        <v>1.4232379300828661E-3</v>
      </c>
      <c r="C19" s="4">
        <v>1.8002155416852294E-3</v>
      </c>
      <c r="D19" s="4">
        <v>1.3922263094329381E-3</v>
      </c>
      <c r="E19" s="4" t="b">
        <f t="shared" si="0"/>
        <v>1</v>
      </c>
    </row>
    <row r="20" spans="1:5" x14ac:dyDescent="0.25">
      <c r="A20" s="6" t="s">
        <v>43</v>
      </c>
      <c r="B20" s="4">
        <v>4.3775499115234701E-3</v>
      </c>
      <c r="C20" s="4">
        <v>4.9006496965198383E-3</v>
      </c>
      <c r="D20" s="4">
        <v>4.20906328963702E-3</v>
      </c>
      <c r="E20" s="4" t="b">
        <f t="shared" si="0"/>
        <v>1</v>
      </c>
    </row>
    <row r="21" spans="1:5" x14ac:dyDescent="0.25">
      <c r="A21" s="6" t="s">
        <v>44</v>
      </c>
      <c r="B21" s="4">
        <v>2.7597264610059895E-4</v>
      </c>
      <c r="C21" s="4">
        <v>7.9108707859047386E-4</v>
      </c>
      <c r="D21" s="4">
        <v>1.9574215638243852E-4</v>
      </c>
      <c r="E21" s="4" t="b">
        <f t="shared" si="0"/>
        <v>1</v>
      </c>
    </row>
    <row r="22" spans="1:5" x14ac:dyDescent="0.25">
      <c r="A22" s="6" t="s">
        <v>46</v>
      </c>
      <c r="B22" s="4">
        <v>1.2918718622383817E-2</v>
      </c>
      <c r="C22" s="4">
        <v>1.3257592017388494E-2</v>
      </c>
      <c r="D22" s="4">
        <v>1.3031700212425956E-2</v>
      </c>
      <c r="E22" s="4" t="b">
        <f t="shared" si="0"/>
        <v>1</v>
      </c>
    </row>
    <row r="23" spans="1:5" x14ac:dyDescent="0.25">
      <c r="A23" s="6" t="s">
        <v>5</v>
      </c>
      <c r="B23" s="4">
        <v>7.8826807352650255E-4</v>
      </c>
      <c r="C23" s="4">
        <v>1.4336947767094536E-3</v>
      </c>
      <c r="D23" s="4">
        <v>7.4120134708579059E-4</v>
      </c>
      <c r="E23" s="4" t="b">
        <f t="shared" si="0"/>
        <v>1</v>
      </c>
    </row>
    <row r="24" spans="1:5" x14ac:dyDescent="0.25">
      <c r="A24" s="6" t="s">
        <v>6</v>
      </c>
      <c r="B24" s="4">
        <v>3.6971934369565089E-4</v>
      </c>
      <c r="C24" s="4">
        <v>4.0880802200166712E-4</v>
      </c>
      <c r="D24" s="4">
        <v>2.9682758943553721E-4</v>
      </c>
      <c r="E24" s="4" t="b">
        <f t="shared" si="0"/>
        <v>1</v>
      </c>
    </row>
    <row r="25" spans="1:5" x14ac:dyDescent="0.25">
      <c r="A25" s="6" t="s">
        <v>7</v>
      </c>
      <c r="B25" s="4">
        <v>4.3529498843847459E-4</v>
      </c>
      <c r="C25" s="4">
        <v>4.7810597877068743E-4</v>
      </c>
      <c r="D25" s="4">
        <v>2.5370997516647824E-4</v>
      </c>
      <c r="E25" s="4" t="b">
        <f t="shared" si="0"/>
        <v>1</v>
      </c>
    </row>
    <row r="26" spans="1:5" x14ac:dyDescent="0.25">
      <c r="A26" s="6" t="s">
        <v>8</v>
      </c>
      <c r="B26" s="4">
        <v>1.2023213324736194E-2</v>
      </c>
      <c r="C26" s="4">
        <v>1.9238674032445249E-2</v>
      </c>
      <c r="D26" s="4">
        <v>1.1809657258157748E-2</v>
      </c>
      <c r="E26" s="4" t="b">
        <f t="shared" si="0"/>
        <v>1</v>
      </c>
    </row>
    <row r="27" spans="1:5" x14ac:dyDescent="0.25">
      <c r="A27" s="6" t="s">
        <v>9</v>
      </c>
      <c r="B27" s="4">
        <v>2.1667832828000652E-2</v>
      </c>
      <c r="C27" s="4">
        <v>1.909160020411764E-2</v>
      </c>
      <c r="D27" s="4">
        <v>1.9057022249178896E-2</v>
      </c>
      <c r="E27" s="4" t="b">
        <f t="shared" si="0"/>
        <v>0</v>
      </c>
    </row>
    <row r="28" spans="1:5" x14ac:dyDescent="0.25">
      <c r="A28" s="6" t="s">
        <v>10</v>
      </c>
      <c r="B28" s="4">
        <v>9.0635672157231336E-3</v>
      </c>
      <c r="C28" s="4">
        <v>8.9551565086684309E-3</v>
      </c>
      <c r="D28" s="4">
        <v>8.8906251417408735E-3</v>
      </c>
      <c r="E28" s="4" t="b">
        <f t="shared" si="0"/>
        <v>0</v>
      </c>
    </row>
    <row r="29" spans="1:5" x14ac:dyDescent="0.25">
      <c r="A29" s="6" t="s">
        <v>11</v>
      </c>
      <c r="B29" s="4">
        <v>5.4526301521714323E-4</v>
      </c>
      <c r="C29" s="4">
        <v>5.7318159736784559E-4</v>
      </c>
      <c r="D29" s="4">
        <v>6.4764800151085206E-5</v>
      </c>
      <c r="E29" s="4" t="b">
        <f t="shared" si="0"/>
        <v>1</v>
      </c>
    </row>
    <row r="30" spans="1:5" x14ac:dyDescent="0.25">
      <c r="A30" s="6" t="s">
        <v>12</v>
      </c>
      <c r="B30" s="4">
        <v>9.7725439925544499E-3</v>
      </c>
      <c r="C30" s="4">
        <v>9.5999083165693166E-3</v>
      </c>
      <c r="D30" s="4">
        <v>9.5352670555298672E-3</v>
      </c>
      <c r="E30" s="4" t="b">
        <f t="shared" si="0"/>
        <v>0</v>
      </c>
    </row>
    <row r="31" spans="1:5" x14ac:dyDescent="0.25">
      <c r="A31" s="6" t="s">
        <v>13</v>
      </c>
      <c r="B31" s="4">
        <v>3.5028158092183462E-3</v>
      </c>
      <c r="C31" s="4">
        <v>2.6294734694186387E-3</v>
      </c>
      <c r="D31" s="4">
        <v>2.3633656739476512E-3</v>
      </c>
      <c r="E31" s="4" t="b">
        <f t="shared" si="0"/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FEDE-23CF-45FD-8302-080760F621D7}">
  <dimension ref="A1:K32"/>
  <sheetViews>
    <sheetView tabSelected="1" zoomScale="85" zoomScaleNormal="85" workbookViewId="0">
      <selection activeCell="L13" sqref="L13"/>
    </sheetView>
  </sheetViews>
  <sheetFormatPr defaultRowHeight="13.8" x14ac:dyDescent="0.25"/>
  <cols>
    <col min="1" max="1" width="10.44140625" style="4" bestFit="1" customWidth="1"/>
    <col min="2" max="2" width="13.5546875" style="4" bestFit="1" customWidth="1"/>
    <col min="3" max="3" width="13.33203125" style="4" bestFit="1" customWidth="1"/>
    <col min="4" max="4" width="13.5546875" style="4" bestFit="1" customWidth="1"/>
    <col min="5" max="5" width="7.6640625" style="4" bestFit="1" customWidth="1"/>
    <col min="6" max="6" width="18.109375" style="4" bestFit="1" customWidth="1"/>
    <col min="7" max="7" width="13.33203125" style="4" bestFit="1" customWidth="1"/>
    <col min="8" max="9" width="13.5546875" style="4" bestFit="1" customWidth="1"/>
    <col min="10" max="10" width="7.6640625" style="4" bestFit="1" customWidth="1"/>
    <col min="11" max="11" width="18.109375" style="4" bestFit="1" customWidth="1"/>
    <col min="12" max="16384" width="8.88671875" style="4"/>
  </cols>
  <sheetData>
    <row r="1" spans="1:11" x14ac:dyDescent="0.25">
      <c r="B1" s="8" t="s">
        <v>24</v>
      </c>
      <c r="C1" s="8"/>
      <c r="D1" s="8"/>
      <c r="E1" s="8"/>
      <c r="F1" s="8"/>
      <c r="G1" s="8" t="s">
        <v>25</v>
      </c>
      <c r="H1" s="8"/>
      <c r="I1" s="8"/>
      <c r="J1" s="8"/>
      <c r="K1" s="8"/>
    </row>
    <row r="2" spans="1:11" x14ac:dyDescent="0.25">
      <c r="B2" s="4" t="s">
        <v>14</v>
      </c>
      <c r="C2" s="4" t="s">
        <v>15</v>
      </c>
      <c r="D2" s="4" t="s">
        <v>16</v>
      </c>
      <c r="E2" s="4" t="s">
        <v>17</v>
      </c>
      <c r="F2" s="4" t="s">
        <v>47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47</v>
      </c>
    </row>
    <row r="3" spans="1:11" x14ac:dyDescent="0.25">
      <c r="A3" s="5">
        <v>502</v>
      </c>
      <c r="B3" s="4">
        <v>5.4292050459550899E-3</v>
      </c>
      <c r="C3" s="4">
        <v>5.5590150389962303E-3</v>
      </c>
      <c r="D3" s="4">
        <v>5.4861610443732202E-3</v>
      </c>
      <c r="E3" s="4" t="b">
        <v>1</v>
      </c>
      <c r="F3" s="4" t="b">
        <f>D3&lt;MIN(B3,C3)</f>
        <v>0</v>
      </c>
      <c r="G3" s="4">
        <v>5.6952118713971961E-3</v>
      </c>
      <c r="H3" s="4">
        <v>5.8540392462438987E-3</v>
      </c>
      <c r="I3" s="4">
        <v>5.5883294687278737E-3</v>
      </c>
      <c r="J3" s="4" t="b">
        <v>1</v>
      </c>
      <c r="K3" s="4" t="b">
        <f>I3&lt;MIN(G3,H3)</f>
        <v>1</v>
      </c>
    </row>
    <row r="4" spans="1:11" x14ac:dyDescent="0.25">
      <c r="A4" s="5">
        <v>505</v>
      </c>
      <c r="B4" s="4">
        <v>7.7393126202908898E-3</v>
      </c>
      <c r="C4" s="4">
        <v>7.82578294946688E-3</v>
      </c>
      <c r="D4" s="4">
        <v>7.7541726691697996E-3</v>
      </c>
      <c r="E4" s="4" t="b">
        <v>1</v>
      </c>
      <c r="F4" s="4" t="b">
        <f t="shared" ref="F4:F32" si="0">D4&lt;MIN(B4,C4)</f>
        <v>0</v>
      </c>
      <c r="G4" s="4">
        <v>7.7857909476424132E-3</v>
      </c>
      <c r="H4" s="4">
        <v>7.8417586530405356E-3</v>
      </c>
      <c r="I4" s="4">
        <v>7.6801789288743942E-3</v>
      </c>
      <c r="J4" s="4" t="b">
        <v>1</v>
      </c>
      <c r="K4" s="4" t="b">
        <f t="shared" ref="K4:K32" si="1">I4&lt;MIN(G4,H4)</f>
        <v>1</v>
      </c>
    </row>
    <row r="5" spans="1:11" x14ac:dyDescent="0.25">
      <c r="A5" s="5">
        <v>519</v>
      </c>
      <c r="B5" s="4">
        <v>1.1853288853345301E-2</v>
      </c>
      <c r="C5" s="4">
        <v>1.8987317362707E-2</v>
      </c>
      <c r="D5" s="4">
        <v>1.2099849126787601E-2</v>
      </c>
      <c r="E5" s="4" t="b">
        <v>1</v>
      </c>
      <c r="F5" s="4" t="b">
        <f t="shared" si="0"/>
        <v>0</v>
      </c>
      <c r="G5" s="4">
        <v>1.4657996208033906E-2</v>
      </c>
      <c r="H5" s="4">
        <v>1.8935435407724324E-2</v>
      </c>
      <c r="I5" s="4">
        <v>1.393567204205619E-2</v>
      </c>
      <c r="J5" s="4" t="b">
        <v>1</v>
      </c>
      <c r="K5" s="4" t="b">
        <f t="shared" si="1"/>
        <v>1</v>
      </c>
    </row>
    <row r="6" spans="1:11" x14ac:dyDescent="0.25">
      <c r="A6" s="5">
        <v>520</v>
      </c>
      <c r="B6" s="4">
        <v>4.7054241369419601E-3</v>
      </c>
      <c r="C6" s="4">
        <v>4.9306423787859096E-3</v>
      </c>
      <c r="D6" s="4">
        <v>4.7080625613332601E-3</v>
      </c>
      <c r="E6" s="4" t="b">
        <v>1</v>
      </c>
      <c r="F6" s="4" t="b">
        <f t="shared" si="0"/>
        <v>0</v>
      </c>
      <c r="G6" s="4">
        <v>4.9334863351198927E-3</v>
      </c>
      <c r="H6" s="4">
        <v>5.3261053440362659E-3</v>
      </c>
      <c r="I6" s="4">
        <v>4.7761646507341726E-3</v>
      </c>
      <c r="J6" s="4" t="b">
        <v>1</v>
      </c>
      <c r="K6" s="4" t="b">
        <f t="shared" si="1"/>
        <v>1</v>
      </c>
    </row>
    <row r="7" spans="1:11" x14ac:dyDescent="0.25">
      <c r="A7" s="5">
        <v>521</v>
      </c>
      <c r="B7" s="4">
        <v>3.33470071559528E-3</v>
      </c>
      <c r="C7" s="4">
        <v>3.6904235224334198E-3</v>
      </c>
      <c r="D7" s="4">
        <v>3.3452049847544898E-3</v>
      </c>
      <c r="E7" s="4" t="b">
        <v>1</v>
      </c>
      <c r="F7" s="4" t="b">
        <f t="shared" si="0"/>
        <v>0</v>
      </c>
      <c r="G7" s="4">
        <v>3.7275631081073886E-3</v>
      </c>
      <c r="H7" s="4">
        <v>4.0516984195449173E-3</v>
      </c>
      <c r="I7" s="4">
        <v>3.6251910004563002E-3</v>
      </c>
      <c r="J7" s="4" t="b">
        <v>1</v>
      </c>
      <c r="K7" s="4" t="b">
        <f t="shared" si="1"/>
        <v>1</v>
      </c>
    </row>
    <row r="8" spans="1:11" x14ac:dyDescent="0.25">
      <c r="A8" s="5">
        <v>523</v>
      </c>
      <c r="B8" s="4">
        <v>7.5480077473972802E-4</v>
      </c>
      <c r="C8" s="4">
        <v>5.7399572183203598E-4</v>
      </c>
      <c r="D8" s="4">
        <v>4.6829998250723099E-5</v>
      </c>
      <c r="E8" s="4" t="b">
        <v>0</v>
      </c>
      <c r="F8" s="4" t="b">
        <f t="shared" si="0"/>
        <v>1</v>
      </c>
      <c r="G8" s="4">
        <v>9.1020474526148096E-4</v>
      </c>
      <c r="H8" s="4">
        <v>7.5095619723362418E-4</v>
      </c>
      <c r="I8" s="4">
        <v>1.9104297235320741E-4</v>
      </c>
      <c r="J8" s="4" t="b">
        <v>0</v>
      </c>
      <c r="K8" s="4" t="b">
        <f t="shared" si="1"/>
        <v>1</v>
      </c>
    </row>
    <row r="9" spans="1:11" x14ac:dyDescent="0.25">
      <c r="A9" s="5">
        <v>527</v>
      </c>
      <c r="B9" s="4">
        <v>2.9923106128788598E-3</v>
      </c>
      <c r="C9" s="4">
        <v>3.2239250068881401E-3</v>
      </c>
      <c r="D9" s="4">
        <v>2.8605717947123598E-3</v>
      </c>
      <c r="E9" s="4" t="b">
        <v>1</v>
      </c>
      <c r="F9" s="4" t="b">
        <f t="shared" si="0"/>
        <v>1</v>
      </c>
      <c r="G9" s="4">
        <v>3.0388143676964787E-3</v>
      </c>
      <c r="H9" s="4">
        <v>3.3677801938041827E-3</v>
      </c>
      <c r="I9" s="4">
        <v>2.8987566975083403E-3</v>
      </c>
      <c r="J9" s="4" t="b">
        <v>1</v>
      </c>
      <c r="K9" s="4" t="b">
        <f t="shared" si="1"/>
        <v>1</v>
      </c>
    </row>
    <row r="10" spans="1:11" x14ac:dyDescent="0.25">
      <c r="A10" s="5">
        <v>544</v>
      </c>
      <c r="B10" s="4">
        <v>4.9788817567812899E-4</v>
      </c>
      <c r="C10" s="4">
        <v>5.0527317486887501E-4</v>
      </c>
      <c r="D10" s="4">
        <v>4.89028027673458E-4</v>
      </c>
      <c r="E10" s="7" t="b">
        <v>1</v>
      </c>
      <c r="F10" s="4" t="b">
        <f t="shared" si="0"/>
        <v>1</v>
      </c>
      <c r="G10" s="4">
        <v>5.2689605450351076E-4</v>
      </c>
      <c r="H10" s="4">
        <v>5.1789479729678748E-4</v>
      </c>
      <c r="I10" s="4">
        <v>5.1266919823555253E-4</v>
      </c>
      <c r="J10" s="7" t="b">
        <v>0</v>
      </c>
      <c r="K10" s="4" t="b">
        <f t="shared" si="1"/>
        <v>1</v>
      </c>
    </row>
    <row r="11" spans="1:11" x14ac:dyDescent="0.25">
      <c r="A11" s="5">
        <v>548</v>
      </c>
      <c r="B11" s="4">
        <v>1.14461642484279E-7</v>
      </c>
      <c r="C11" s="4">
        <v>9.9020983761781108E-7</v>
      </c>
      <c r="D11" s="4">
        <v>7.0909596577976603E-7</v>
      </c>
      <c r="E11" s="7" t="b">
        <v>1</v>
      </c>
      <c r="F11" s="4" t="b">
        <f t="shared" si="0"/>
        <v>0</v>
      </c>
      <c r="G11" s="4">
        <v>3.5962042134344081E-5</v>
      </c>
      <c r="H11" s="4">
        <v>1.1599428883545596E-5</v>
      </c>
      <c r="I11" s="4">
        <v>1.0805742073234725E-5</v>
      </c>
      <c r="J11" s="7" t="b">
        <v>0</v>
      </c>
      <c r="K11" s="4" t="b">
        <f t="shared" si="1"/>
        <v>1</v>
      </c>
    </row>
    <row r="12" spans="1:11" x14ac:dyDescent="0.25">
      <c r="A12" s="5">
        <v>549</v>
      </c>
      <c r="B12" s="4">
        <v>1.16610476564283E-2</v>
      </c>
      <c r="C12" s="4">
        <v>1.2815362523199999E-2</v>
      </c>
      <c r="D12" s="4">
        <v>1.17809552791999E-2</v>
      </c>
      <c r="E12" s="4" t="b">
        <v>1</v>
      </c>
      <c r="F12" s="4" t="b">
        <f t="shared" si="0"/>
        <v>0</v>
      </c>
      <c r="G12" s="4">
        <v>1.1675340458534449E-2</v>
      </c>
      <c r="H12" s="4">
        <v>1.2964452236156578E-2</v>
      </c>
      <c r="I12" s="4">
        <v>1.1670577782255368E-2</v>
      </c>
      <c r="J12" s="4" t="b">
        <v>1</v>
      </c>
      <c r="K12" s="4" t="b">
        <f t="shared" si="1"/>
        <v>1</v>
      </c>
    </row>
    <row r="13" spans="1:11" x14ac:dyDescent="0.25">
      <c r="A13" s="5">
        <v>557</v>
      </c>
      <c r="B13" s="4">
        <v>2.45966526109721E-3</v>
      </c>
      <c r="C13" s="4">
        <v>2.26117129176154E-3</v>
      </c>
      <c r="D13" s="4">
        <v>2.25145980835913E-3</v>
      </c>
      <c r="E13" s="4" t="b">
        <v>0</v>
      </c>
      <c r="F13" s="4" t="b">
        <f t="shared" si="0"/>
        <v>1</v>
      </c>
      <c r="G13" s="4">
        <v>2.8291201037279321E-3</v>
      </c>
      <c r="H13" s="4">
        <v>2.7386660325030825E-3</v>
      </c>
      <c r="I13" s="4">
        <v>2.691088005798961E-3</v>
      </c>
      <c r="J13" s="4" t="b">
        <v>0</v>
      </c>
      <c r="K13" s="4" t="b">
        <f t="shared" si="1"/>
        <v>1</v>
      </c>
    </row>
    <row r="14" spans="1:11" x14ac:dyDescent="0.25">
      <c r="A14" s="5">
        <v>602</v>
      </c>
      <c r="B14" s="4">
        <v>4.6818427805680402E-3</v>
      </c>
      <c r="C14" s="4">
        <v>3.9609757836725603E-3</v>
      </c>
      <c r="D14" s="4">
        <v>4.0153033781499901E-3</v>
      </c>
      <c r="E14" s="4" t="b">
        <v>0</v>
      </c>
      <c r="F14" s="4" t="b">
        <f t="shared" si="0"/>
        <v>0</v>
      </c>
      <c r="G14" s="4">
        <v>4.7927850976883261E-3</v>
      </c>
      <c r="H14" s="4">
        <v>4.3975428402964877E-3</v>
      </c>
      <c r="I14" s="4">
        <v>4.2736152451487153E-3</v>
      </c>
      <c r="J14" s="4" t="b">
        <v>0</v>
      </c>
      <c r="K14" s="4" t="b">
        <f t="shared" si="1"/>
        <v>1</v>
      </c>
    </row>
    <row r="15" spans="1:11" x14ac:dyDescent="0.25">
      <c r="A15" s="5">
        <v>605</v>
      </c>
      <c r="B15" s="4">
        <v>1.1359851014145101E-2</v>
      </c>
      <c r="C15" s="4">
        <v>9.5063442177679806E-3</v>
      </c>
      <c r="D15" s="4">
        <v>9.4222326198281706E-3</v>
      </c>
      <c r="E15" s="4" t="b">
        <v>0</v>
      </c>
      <c r="F15" s="4" t="b">
        <f t="shared" si="0"/>
        <v>1</v>
      </c>
      <c r="G15" s="4">
        <v>1.1549678509820334E-2</v>
      </c>
      <c r="H15" s="4">
        <v>1.0164281746617062E-2</v>
      </c>
      <c r="I15" s="4">
        <v>1.0453503726930531E-2</v>
      </c>
      <c r="J15" s="4" t="b">
        <v>0</v>
      </c>
      <c r="K15" s="4" t="b">
        <f t="shared" si="1"/>
        <v>0</v>
      </c>
    </row>
    <row r="16" spans="1:11" x14ac:dyDescent="0.25">
      <c r="A16" s="5">
        <v>607</v>
      </c>
      <c r="B16" s="4">
        <v>4.24825981666187E-3</v>
      </c>
      <c r="C16" s="4">
        <v>4.4401220607893999E-3</v>
      </c>
      <c r="D16" s="4">
        <v>4.2406197742147402E-3</v>
      </c>
      <c r="E16" s="4" t="b">
        <v>1</v>
      </c>
      <c r="F16" s="4" t="b">
        <f t="shared" si="0"/>
        <v>1</v>
      </c>
      <c r="G16" s="4">
        <v>4.2700521424686878E-3</v>
      </c>
      <c r="H16" s="4">
        <v>4.5360056549027614E-3</v>
      </c>
      <c r="I16" s="4">
        <v>4.246972375183896E-3</v>
      </c>
      <c r="J16" s="4" t="b">
        <v>1</v>
      </c>
      <c r="K16" s="4" t="b">
        <f t="shared" si="1"/>
        <v>1</v>
      </c>
    </row>
    <row r="17" spans="1:11" x14ac:dyDescent="0.25">
      <c r="A17" s="5">
        <v>619</v>
      </c>
      <c r="B17" s="4">
        <v>2.2169924067381101E-2</v>
      </c>
      <c r="C17" s="4">
        <v>2.25658735541375E-2</v>
      </c>
      <c r="D17" s="4">
        <v>2.2046271199399701E-2</v>
      </c>
      <c r="E17" s="4" t="b">
        <v>1</v>
      </c>
      <c r="F17" s="4" t="b">
        <f t="shared" si="0"/>
        <v>1</v>
      </c>
      <c r="G17" s="4">
        <v>2.2395771969941195E-2</v>
      </c>
      <c r="H17" s="4">
        <v>2.3131205845522102E-2</v>
      </c>
      <c r="I17" s="4">
        <v>2.2617979280246996E-2</v>
      </c>
      <c r="J17" s="4" t="b">
        <v>1</v>
      </c>
      <c r="K17" s="4" t="b">
        <f t="shared" si="1"/>
        <v>0</v>
      </c>
    </row>
    <row r="18" spans="1:11" x14ac:dyDescent="0.25">
      <c r="A18" s="5">
        <v>620</v>
      </c>
      <c r="B18" s="4">
        <v>4.6759634931829398E-3</v>
      </c>
      <c r="C18" s="4">
        <v>4.8996861074577201E-3</v>
      </c>
      <c r="D18" s="4">
        <v>4.7754909951485403E-3</v>
      </c>
      <c r="E18" s="4" t="b">
        <v>1</v>
      </c>
      <c r="F18" s="4" t="b">
        <f t="shared" si="0"/>
        <v>0</v>
      </c>
      <c r="G18" s="4">
        <v>4.9248531196709093E-3</v>
      </c>
      <c r="H18" s="4">
        <v>5.3331961709241005E-3</v>
      </c>
      <c r="I18" s="4">
        <v>4.7218955623387618E-3</v>
      </c>
      <c r="J18" s="4" t="b">
        <v>1</v>
      </c>
      <c r="K18" s="4" t="b">
        <f t="shared" si="1"/>
        <v>1</v>
      </c>
    </row>
    <row r="19" spans="1:11" x14ac:dyDescent="0.25">
      <c r="A19" s="5">
        <v>623</v>
      </c>
      <c r="B19" s="4">
        <v>5.0048279400002798E-3</v>
      </c>
      <c r="C19" s="4">
        <v>3.9106934192488403E-3</v>
      </c>
      <c r="D19" s="4">
        <v>4.14186724887502E-3</v>
      </c>
      <c r="E19" s="4" t="b">
        <v>0</v>
      </c>
      <c r="F19" s="4" t="b">
        <f t="shared" si="0"/>
        <v>0</v>
      </c>
      <c r="G19" s="4">
        <v>5.9873076233428945E-3</v>
      </c>
      <c r="H19" s="4">
        <v>4.8815017794411981E-3</v>
      </c>
      <c r="I19" s="4">
        <v>4.6358068797907178E-3</v>
      </c>
      <c r="J19" s="4" t="b">
        <v>0</v>
      </c>
      <c r="K19" s="4" t="b">
        <f t="shared" si="1"/>
        <v>1</v>
      </c>
    </row>
    <row r="20" spans="1:11" x14ac:dyDescent="0.25">
      <c r="A20" s="5">
        <v>625</v>
      </c>
      <c r="B20" s="4">
        <v>1.3435828814480999E-3</v>
      </c>
      <c r="C20" s="4">
        <v>1.62890012664175E-3</v>
      </c>
      <c r="D20" s="4">
        <v>1.36370549483551E-3</v>
      </c>
      <c r="E20" s="4" t="b">
        <v>1</v>
      </c>
      <c r="F20" s="4" t="b">
        <f t="shared" si="0"/>
        <v>0</v>
      </c>
      <c r="G20" s="4">
        <v>1.4232379300828661E-3</v>
      </c>
      <c r="H20" s="4">
        <v>1.8002155416852294E-3</v>
      </c>
      <c r="I20" s="4">
        <v>1.3922263094329381E-3</v>
      </c>
      <c r="J20" s="4" t="b">
        <v>1</v>
      </c>
      <c r="K20" s="4" t="b">
        <f t="shared" si="1"/>
        <v>1</v>
      </c>
    </row>
    <row r="21" spans="1:11" x14ac:dyDescent="0.25">
      <c r="A21" s="5">
        <v>627</v>
      </c>
      <c r="B21" s="4">
        <v>4.1469982089738702E-3</v>
      </c>
      <c r="C21" s="4">
        <v>4.65075197030782E-3</v>
      </c>
      <c r="D21" s="4">
        <v>4.1364768739705696E-3</v>
      </c>
      <c r="E21" s="4" t="b">
        <v>1</v>
      </c>
      <c r="F21" s="4" t="b">
        <f t="shared" si="0"/>
        <v>1</v>
      </c>
      <c r="G21" s="4">
        <v>4.3775499115234701E-3</v>
      </c>
      <c r="H21" s="4">
        <v>4.9006496965198383E-3</v>
      </c>
      <c r="I21" s="4">
        <v>4.20906328963702E-3</v>
      </c>
      <c r="J21" s="4" t="b">
        <v>1</v>
      </c>
      <c r="K21" s="4" t="b">
        <f t="shared" si="1"/>
        <v>1</v>
      </c>
    </row>
    <row r="22" spans="1:11" x14ac:dyDescent="0.25">
      <c r="A22" s="5">
        <v>638</v>
      </c>
      <c r="B22" s="4">
        <v>2.9385414575326901E-4</v>
      </c>
      <c r="C22" s="4">
        <v>7.9900297031225995E-4</v>
      </c>
      <c r="D22" s="4">
        <v>1.8794475312999801E-4</v>
      </c>
      <c r="E22" s="4" t="b">
        <v>1</v>
      </c>
      <c r="F22" s="4" t="b">
        <f t="shared" si="0"/>
        <v>1</v>
      </c>
      <c r="G22" s="4">
        <v>2.7597264610059895E-4</v>
      </c>
      <c r="H22" s="4">
        <v>7.9108707859047386E-4</v>
      </c>
      <c r="I22" s="4">
        <v>1.9574215638243852E-4</v>
      </c>
      <c r="J22" s="4" t="b">
        <v>1</v>
      </c>
      <c r="K22" s="4" t="b">
        <f t="shared" si="1"/>
        <v>1</v>
      </c>
    </row>
    <row r="23" spans="1:11" x14ac:dyDescent="0.25">
      <c r="A23" s="5">
        <v>649</v>
      </c>
      <c r="B23" s="4">
        <v>1.3087898196912501E-2</v>
      </c>
      <c r="C23" s="4">
        <v>1.3228367403003901E-2</v>
      </c>
      <c r="D23" s="4">
        <v>1.32059366631515E-2</v>
      </c>
      <c r="E23" s="4" t="b">
        <v>1</v>
      </c>
      <c r="F23" s="4" t="b">
        <f t="shared" si="0"/>
        <v>0</v>
      </c>
      <c r="G23" s="4">
        <v>1.2918718622383817E-2</v>
      </c>
      <c r="H23" s="4">
        <v>1.3257592017388494E-2</v>
      </c>
      <c r="I23" s="4">
        <v>1.3031700212425956E-2</v>
      </c>
      <c r="J23" s="4" t="b">
        <v>1</v>
      </c>
      <c r="K23" s="4" t="b">
        <f t="shared" si="1"/>
        <v>0</v>
      </c>
    </row>
    <row r="24" spans="1:11" x14ac:dyDescent="0.25">
      <c r="A24" s="5" t="s">
        <v>5</v>
      </c>
      <c r="B24" s="4">
        <v>7.8194058649151796E-4</v>
      </c>
      <c r="C24" s="4">
        <v>1.1776778547777601E-3</v>
      </c>
      <c r="D24" s="4">
        <v>8.9431914137733895E-4</v>
      </c>
      <c r="E24" s="4" t="b">
        <v>1</v>
      </c>
      <c r="F24" s="4" t="b">
        <f t="shared" si="0"/>
        <v>0</v>
      </c>
      <c r="G24" s="4">
        <v>7.8826807352650255E-4</v>
      </c>
      <c r="H24" s="4">
        <v>1.4336947767094536E-3</v>
      </c>
      <c r="I24" s="4">
        <v>7.4120134708579059E-4</v>
      </c>
      <c r="J24" s="4" t="b">
        <v>1</v>
      </c>
      <c r="K24" s="4" t="b">
        <f t="shared" si="1"/>
        <v>1</v>
      </c>
    </row>
    <row r="25" spans="1:11" x14ac:dyDescent="0.25">
      <c r="A25" s="5" t="s">
        <v>6</v>
      </c>
      <c r="B25" s="4">
        <v>1.7406166790355599E-4</v>
      </c>
      <c r="C25" s="4">
        <v>2.0536970878211401E-4</v>
      </c>
      <c r="D25" s="4">
        <v>4.6190036945098403E-4</v>
      </c>
      <c r="E25" s="4" t="b">
        <v>1</v>
      </c>
      <c r="F25" s="4" t="b">
        <f t="shared" si="0"/>
        <v>0</v>
      </c>
      <c r="G25" s="4">
        <v>3.6971934369565089E-4</v>
      </c>
      <c r="H25" s="4">
        <v>4.0880802200166712E-4</v>
      </c>
      <c r="I25" s="4">
        <v>2.9682758943553721E-4</v>
      </c>
      <c r="J25" s="4" t="b">
        <v>1</v>
      </c>
      <c r="K25" s="4" t="b">
        <f t="shared" si="1"/>
        <v>1</v>
      </c>
    </row>
    <row r="26" spans="1:11" x14ac:dyDescent="0.25">
      <c r="A26" s="5" t="s">
        <v>7</v>
      </c>
      <c r="B26" s="4">
        <v>4.0952504838701298E-4</v>
      </c>
      <c r="C26" s="4">
        <v>3.7784616482518501E-4</v>
      </c>
      <c r="D26" s="4">
        <v>4.2573814341306901E-4</v>
      </c>
      <c r="E26" s="7" t="b">
        <v>0</v>
      </c>
      <c r="F26" s="4" t="b">
        <f t="shared" si="0"/>
        <v>0</v>
      </c>
      <c r="G26" s="4">
        <v>4.3529498843847459E-4</v>
      </c>
      <c r="H26" s="4">
        <v>4.7810597877068743E-4</v>
      </c>
      <c r="I26" s="4">
        <v>2.5370997516647824E-4</v>
      </c>
      <c r="J26" s="7" t="b">
        <v>1</v>
      </c>
      <c r="K26" s="4" t="b">
        <f t="shared" si="1"/>
        <v>1</v>
      </c>
    </row>
    <row r="27" spans="1:11" x14ac:dyDescent="0.25">
      <c r="A27" s="5" t="s">
        <v>8</v>
      </c>
      <c r="B27" s="4">
        <v>1.18356040018474E-2</v>
      </c>
      <c r="C27" s="4">
        <v>1.89952734640093E-2</v>
      </c>
      <c r="D27" s="4">
        <v>1.5966012143209699E-2</v>
      </c>
      <c r="E27" s="4" t="b">
        <v>1</v>
      </c>
      <c r="F27" s="4" t="b">
        <f t="shared" si="0"/>
        <v>0</v>
      </c>
      <c r="G27" s="4">
        <v>1.2023213324736194E-2</v>
      </c>
      <c r="H27" s="4">
        <v>1.9238674032445249E-2</v>
      </c>
      <c r="I27" s="4">
        <v>1.1809657258157748E-2</v>
      </c>
      <c r="J27" s="4" t="b">
        <v>1</v>
      </c>
      <c r="K27" s="4" t="b">
        <f t="shared" si="1"/>
        <v>1</v>
      </c>
    </row>
    <row r="28" spans="1:11" x14ac:dyDescent="0.25">
      <c r="A28" s="5" t="s">
        <v>9</v>
      </c>
      <c r="B28" s="4">
        <v>2.1584922928164101E-2</v>
      </c>
      <c r="C28" s="4">
        <v>1.9220288756102401E-2</v>
      </c>
      <c r="D28" s="4">
        <v>1.9393208971019801E-2</v>
      </c>
      <c r="E28" s="4" t="b">
        <v>0</v>
      </c>
      <c r="F28" s="4" t="b">
        <f t="shared" si="0"/>
        <v>0</v>
      </c>
      <c r="G28" s="4">
        <v>2.1667832828000652E-2</v>
      </c>
      <c r="H28" s="4">
        <v>1.909160020411764E-2</v>
      </c>
      <c r="I28" s="4">
        <v>1.9057022249178896E-2</v>
      </c>
      <c r="J28" s="4" t="b">
        <v>0</v>
      </c>
      <c r="K28" s="4" t="b">
        <f t="shared" si="1"/>
        <v>1</v>
      </c>
    </row>
    <row r="29" spans="1:11" x14ac:dyDescent="0.25">
      <c r="A29" s="5" t="s">
        <v>10</v>
      </c>
      <c r="B29" s="4">
        <v>9.1512341313219198E-3</v>
      </c>
      <c r="C29" s="4">
        <v>8.9931665615130205E-3</v>
      </c>
      <c r="D29" s="4">
        <v>8.9225639537252096E-3</v>
      </c>
      <c r="E29" s="4" t="b">
        <v>0</v>
      </c>
      <c r="F29" s="4" t="b">
        <f t="shared" si="0"/>
        <v>1</v>
      </c>
      <c r="G29" s="4">
        <v>9.0635672157231336E-3</v>
      </c>
      <c r="H29" s="4">
        <v>8.9551565086684309E-3</v>
      </c>
      <c r="I29" s="4">
        <v>8.8906251417408735E-3</v>
      </c>
      <c r="J29" s="4" t="b">
        <v>0</v>
      </c>
      <c r="K29" s="4" t="b">
        <f t="shared" si="1"/>
        <v>1</v>
      </c>
    </row>
    <row r="30" spans="1:11" x14ac:dyDescent="0.25">
      <c r="A30" s="5" t="s">
        <v>11</v>
      </c>
      <c r="B30" s="4">
        <v>6.0415564722335704E-4</v>
      </c>
      <c r="C30" s="4">
        <v>5.13694366948934E-4</v>
      </c>
      <c r="D30" s="4">
        <v>2.4392548810665699E-4</v>
      </c>
      <c r="E30" s="7" t="b">
        <v>0</v>
      </c>
      <c r="F30" s="4" t="b">
        <f t="shared" si="0"/>
        <v>1</v>
      </c>
      <c r="G30" s="4">
        <v>5.4526301521714323E-4</v>
      </c>
      <c r="H30" s="4">
        <v>5.7318159736784559E-4</v>
      </c>
      <c r="I30" s="4">
        <v>6.4764800151085206E-5</v>
      </c>
      <c r="J30" s="7" t="b">
        <v>1</v>
      </c>
      <c r="K30" s="4" t="b">
        <f t="shared" si="1"/>
        <v>1</v>
      </c>
    </row>
    <row r="31" spans="1:11" x14ac:dyDescent="0.25">
      <c r="A31" s="5" t="s">
        <v>12</v>
      </c>
      <c r="B31" s="4">
        <v>1.00259012779085E-2</v>
      </c>
      <c r="C31" s="4">
        <v>9.6877733989580595E-3</v>
      </c>
      <c r="D31" s="4">
        <v>9.8596608066734894E-3</v>
      </c>
      <c r="E31" s="4" t="b">
        <v>0</v>
      </c>
      <c r="F31" s="4" t="b">
        <f t="shared" si="0"/>
        <v>0</v>
      </c>
      <c r="G31" s="4">
        <v>9.7725439925544499E-3</v>
      </c>
      <c r="H31" s="4">
        <v>9.5999083165693166E-3</v>
      </c>
      <c r="I31" s="4">
        <v>9.5352670555298672E-3</v>
      </c>
      <c r="J31" s="4" t="b">
        <v>0</v>
      </c>
      <c r="K31" s="4" t="b">
        <f t="shared" si="1"/>
        <v>1</v>
      </c>
    </row>
    <row r="32" spans="1:11" x14ac:dyDescent="0.25">
      <c r="A32" s="5" t="s">
        <v>13</v>
      </c>
      <c r="B32" s="4">
        <v>3.16049278004684E-3</v>
      </c>
      <c r="C32" s="4">
        <v>2.3325757635717799E-3</v>
      </c>
      <c r="D32" s="4">
        <v>3.9293148385288901E-3</v>
      </c>
      <c r="E32" s="4" t="b">
        <v>0</v>
      </c>
      <c r="F32" s="4" t="b">
        <f t="shared" si="0"/>
        <v>0</v>
      </c>
      <c r="G32" s="4">
        <v>3.5028158092183462E-3</v>
      </c>
      <c r="H32" s="4">
        <v>2.6294734694186387E-3</v>
      </c>
      <c r="I32" s="4">
        <v>2.3633656739476512E-3</v>
      </c>
      <c r="J32" s="4" t="b">
        <v>0</v>
      </c>
      <c r="K32" s="4" t="b">
        <f t="shared" si="1"/>
        <v>1</v>
      </c>
    </row>
  </sheetData>
  <mergeCells count="2">
    <mergeCell ref="G1:K1"/>
    <mergeCell ref="B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10</vt:i4>
      </vt:variant>
    </vt:vector>
  </HeadingPairs>
  <TitlesOfParts>
    <vt:vector size="20" baseType="lpstr">
      <vt:lpstr>A</vt:lpstr>
      <vt:lpstr>B</vt:lpstr>
      <vt:lpstr>Adaptive</vt:lpstr>
      <vt:lpstr>Miss_Cycle</vt:lpstr>
      <vt:lpstr>newA</vt:lpstr>
      <vt:lpstr>newB</vt:lpstr>
      <vt:lpstr>newAdapt</vt:lpstr>
      <vt:lpstr>newMiss_Cycle</vt:lpstr>
      <vt:lpstr>old_new_Miss_Cycle</vt:lpstr>
      <vt:lpstr>MISS A-B</vt:lpstr>
      <vt:lpstr>A!A_OUT.</vt:lpstr>
      <vt:lpstr>'MISS A-B'!A_OUT.</vt:lpstr>
      <vt:lpstr>newA!A_OUT.</vt:lpstr>
      <vt:lpstr>newA!A_OUT._1</vt:lpstr>
      <vt:lpstr>B!B_OUT.</vt:lpstr>
      <vt:lpstr>'MISS A-B'!B_OUT.</vt:lpstr>
      <vt:lpstr>newB!B_OUT.</vt:lpstr>
      <vt:lpstr>newB!B_OUT._1</vt:lpstr>
      <vt:lpstr>newAdapt!N_OUT.</vt:lpstr>
      <vt:lpstr>newAdapt!N_OUT._1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潘震宇</cp:lastModifiedBy>
  <cp:revision>21</cp:revision>
  <dcterms:created xsi:type="dcterms:W3CDTF">2015-06-06T02:19:00Z</dcterms:created>
  <dcterms:modified xsi:type="dcterms:W3CDTF">2020-04-04T05:27:39Z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