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olaescamillamartinez/Desktop/Classwork/Module 1 Crowdfunding Analysis/Challenge 1/"/>
    </mc:Choice>
  </mc:AlternateContent>
  <xr:revisionPtr revIDLastSave="0" documentId="13_ncr:1_{F4133350-1996-D040-B224-8EB99DD94BB0}" xr6:coauthVersionLast="46" xr6:coauthVersionMax="46" xr10:uidLastSave="{00000000-0000-0000-0000-000000000000}"/>
  <bookViews>
    <workbookView xWindow="0" yWindow="460" windowWidth="25180" windowHeight="14000" firstSheet="3" activeTab="6" xr2:uid="{00000000-000D-0000-FFFF-FFFF00000000}"/>
  </bookViews>
  <sheets>
    <sheet name="Category Statistics" sheetId="2" r:id="rId1"/>
    <sheet name="Outcomes Based on Launch Date" sheetId="4" r:id="rId2"/>
    <sheet name="Subcategory Statistics" sheetId="3" r:id="rId3"/>
    <sheet name="Edinburgh Research" sheetId="5" r:id="rId4"/>
    <sheet name="Theater Outcomes by Launch Date" sheetId="13" r:id="rId5"/>
    <sheet name="Kickstarter" sheetId="1" r:id="rId6"/>
    <sheet name="Outcomes Based on Goals" sheetId="14" r:id="rId7"/>
    <sheet name="Descriptive Statistics" sheetId="7" r:id="rId8"/>
  </sheets>
  <definedNames>
    <definedName name="_xlnm._FilterDatabase" localSheetId="5" hidden="1">Kickstarter!$A$1:$U$4115</definedName>
  </definedNames>
  <calcPr calcId="191029"/>
  <pivotCaches>
    <pivotCache cacheId="13" r:id="rId9"/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4" l="1"/>
  <c r="E4" i="14"/>
  <c r="E5" i="14"/>
  <c r="E6" i="14"/>
  <c r="H6" i="14" s="1"/>
  <c r="E7" i="14"/>
  <c r="E8" i="14"/>
  <c r="E9" i="14"/>
  <c r="E10" i="14"/>
  <c r="H10" i="14" s="1"/>
  <c r="E11" i="14"/>
  <c r="E12" i="14"/>
  <c r="E13" i="14"/>
  <c r="E2" i="14"/>
  <c r="H2" i="14" s="1"/>
  <c r="B9" i="14"/>
  <c r="D9" i="14"/>
  <c r="D13" i="14"/>
  <c r="C13" i="14"/>
  <c r="B13" i="14"/>
  <c r="D8" i="14"/>
  <c r="C8" i="14"/>
  <c r="C9" i="14"/>
  <c r="B8" i="14"/>
  <c r="H3" i="14"/>
  <c r="H4" i="14"/>
  <c r="H5" i="14"/>
  <c r="H7" i="14"/>
  <c r="H11" i="14"/>
  <c r="H12" i="14"/>
  <c r="G3" i="14"/>
  <c r="G4" i="14"/>
  <c r="G5" i="14"/>
  <c r="G7" i="14"/>
  <c r="G11" i="14"/>
  <c r="G12" i="14"/>
  <c r="F3" i="14"/>
  <c r="F4" i="14"/>
  <c r="F5" i="14"/>
  <c r="F7" i="14"/>
  <c r="F11" i="14"/>
  <c r="F12" i="14"/>
  <c r="D12" i="14"/>
  <c r="D11" i="14"/>
  <c r="D10" i="14"/>
  <c r="D7" i="14"/>
  <c r="D6" i="14"/>
  <c r="D5" i="14"/>
  <c r="D4" i="14"/>
  <c r="D3" i="14"/>
  <c r="D2" i="14"/>
  <c r="C12" i="14"/>
  <c r="C11" i="14"/>
  <c r="C10" i="14"/>
  <c r="C7" i="14"/>
  <c r="C6" i="14"/>
  <c r="C5" i="14"/>
  <c r="C4" i="14"/>
  <c r="C3" i="14"/>
  <c r="C2" i="14"/>
  <c r="B12" i="14"/>
  <c r="B11" i="14"/>
  <c r="B10" i="14"/>
  <c r="B7" i="14"/>
  <c r="B6" i="14"/>
  <c r="B5" i="14"/>
  <c r="B4" i="14"/>
  <c r="B3" i="14"/>
  <c r="B2" i="14"/>
  <c r="C14" i="7"/>
  <c r="C13" i="7"/>
  <c r="C15" i="7" s="1"/>
  <c r="C12" i="7"/>
  <c r="B14" i="7"/>
  <c r="B13" i="7"/>
  <c r="B15" i="7" s="1"/>
  <c r="B12" i="7"/>
  <c r="C6" i="7"/>
  <c r="C5" i="7"/>
  <c r="C7" i="7" s="1"/>
  <c r="C4" i="7"/>
  <c r="B6" i="7"/>
  <c r="B5" i="7"/>
  <c r="B4" i="7"/>
  <c r="C11" i="7"/>
  <c r="B11" i="7"/>
  <c r="C10" i="7"/>
  <c r="B10" i="7"/>
  <c r="C3" i="7"/>
  <c r="B3" i="7"/>
  <c r="C2" i="7"/>
  <c r="B2" i="7"/>
  <c r="F3" i="5"/>
  <c r="F4" i="5"/>
  <c r="F5" i="5"/>
  <c r="F6" i="5"/>
  <c r="F2" i="5"/>
  <c r="B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3" i="1"/>
  <c r="O2" i="1"/>
  <c r="O124" i="1"/>
  <c r="B7" i="7" l="1"/>
  <c r="F10" i="14"/>
  <c r="G10" i="14"/>
  <c r="F6" i="14"/>
  <c r="G6" i="14"/>
  <c r="G2" i="14"/>
  <c r="F2" i="14"/>
  <c r="F9" i="14"/>
  <c r="G13" i="14"/>
  <c r="G9" i="14" l="1"/>
  <c r="H9" i="14"/>
  <c r="H13" i="14"/>
  <c r="F13" i="14"/>
  <c r="G8" i="14"/>
  <c r="H8" i="14"/>
  <c r="F8" i="14"/>
</calcChain>
</file>

<file path=xl/sharedStrings.xml><?xml version="1.0" encoding="utf-8"?>
<sst xmlns="http://schemas.openxmlformats.org/spreadsheetml/2006/main" count="33083" uniqueCount="8430">
  <si>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</si>
  <si>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</si>
  <si>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</si>
  <si>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</si>
  <si>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</si>
  <si>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</si>
  <si>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</si>
  <si>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</si>
  <si>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</si>
  <si>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</si>
  <si>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</si>
  <si>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</si>
  <si>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</si>
  <si>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</si>
  <si>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</si>
  <si>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</si>
  <si>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</si>
  <si>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</si>
  <si>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</si>
  <si>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</si>
  <si>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</si>
  <si>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</si>
  <si>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</si>
  <si>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</si>
  <si>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</si>
  <si>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</si>
  <si>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</si>
  <si>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</si>
  <si>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</si>
  <si>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</si>
  <si>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</si>
  <si>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</si>
  <si>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</si>
  <si>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</si>
  <si>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</si>
  <si>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</si>
  <si>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</si>
  <si>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</si>
  <si>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</si>
  <si>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</si>
  <si>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</si>
  <si>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</si>
  <si>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</si>
  <si>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</si>
  <si>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</si>
  <si>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</si>
  <si>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</si>
  <si>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</si>
  <si>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</si>
  <si>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</si>
  <si>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</si>
  <si>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</si>
  <si>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</si>
  <si>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</si>
  <si>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</si>
  <si>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</si>
  <si>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</si>
  <si>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</si>
  <si>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</si>
  <si>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</si>
  <si>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</si>
  <si>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</si>
  <si>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</si>
  <si>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</si>
  <si>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</si>
  <si>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</si>
  <si>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</si>
  <si>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</si>
  <si>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</si>
  <si>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</si>
  <si>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</si>
  <si>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</si>
  <si>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</si>
  <si>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</si>
  <si>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</si>
  <si>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</si>
  <si>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</si>
  <si>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</si>
  <si>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</si>
  <si>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</si>
  <si>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</si>
  <si>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</si>
  <si>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</si>
  <si>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</si>
  <si>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</si>
  <si>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</si>
  <si>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</si>
  <si>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</si>
  <si>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</si>
  <si>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</si>
  <si>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</si>
  <si>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</si>
  <si>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</si>
  <si>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</si>
  <si>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</si>
  <si>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</si>
  <si>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</si>
  <si>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</si>
  <si>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</si>
  <si>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</si>
  <si>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</si>
  <si>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</si>
  <si>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</si>
  <si>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</si>
  <si>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</si>
  <si>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</si>
  <si>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</si>
  <si>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</si>
  <si>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</si>
  <si>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</si>
  <si>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</si>
  <si>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</si>
  <si>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</si>
  <si>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</si>
  <si>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</si>
  <si>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</si>
  <si>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</si>
  <si>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</si>
  <si>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</si>
  <si>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</si>
  <si>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</si>
  <si>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</si>
  <si>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</si>
  <si>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</si>
  <si>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</si>
  <si>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</si>
  <si>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</si>
  <si>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</si>
  <si>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</si>
  <si>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</si>
  <si>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</si>
  <si>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</si>
  <si>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</si>
  <si>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</si>
  <si>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</si>
  <si>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</si>
  <si>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</si>
  <si>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</si>
  <si>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</si>
  <si>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</si>
  <si>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</si>
  <si>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</si>
  <si>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</si>
  <si>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</si>
  <si>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</si>
  <si>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</si>
  <si>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</si>
  <si>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</si>
  <si>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</si>
  <si>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</si>
  <si>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</si>
  <si>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</si>
  <si>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</si>
  <si>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</si>
  <si>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</si>
  <si>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</si>
  <si>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</si>
  <si>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</si>
  <si>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</si>
  <si>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</si>
  <si>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</si>
  <si>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</si>
  <si>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</si>
  <si>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</si>
  <si>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</si>
  <si>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</si>
  <si>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</si>
  <si>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</si>
  <si>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</si>
  <si>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</si>
  <si>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</si>
  <si>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</si>
  <si>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</si>
  <si>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</si>
  <si>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</si>
  <si>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</si>
  <si>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</si>
  <si>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</si>
  <si>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</si>
  <si>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</si>
  <si>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</si>
  <si>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</si>
  <si>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</si>
  <si>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</si>
  <si>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</si>
  <si>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</si>
  <si>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</si>
  <si>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</si>
  <si>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</si>
  <si>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</si>
  <si>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</si>
  <si>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</si>
  <si>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</si>
  <si>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</si>
  <si>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</si>
  <si>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</si>
  <si>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</si>
  <si>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</si>
  <si>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</si>
  <si>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</si>
  <si>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</si>
  <si>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</si>
  <si>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</si>
  <si>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</si>
  <si>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</si>
  <si>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</si>
  <si>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</si>
  <si>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</si>
  <si>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</si>
  <si>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</si>
  <si>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</si>
  <si>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</si>
  <si>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</si>
  <si>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</si>
  <si>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</si>
  <si>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</si>
  <si>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</si>
  <si>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</si>
  <si>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</si>
  <si>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</si>
  <si>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</si>
  <si>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</si>
  <si>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</si>
  <si>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</si>
  <si>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</si>
  <si>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</si>
  <si>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</si>
  <si>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</si>
  <si>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</si>
  <si>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</si>
  <si>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</si>
  <si>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</si>
  <si>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</si>
  <si>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</si>
  <si>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</si>
  <si>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</si>
  <si>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</si>
  <si>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</si>
  <si>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</si>
  <si>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</si>
  <si>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</si>
  <si>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</si>
  <si>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</si>
  <si>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</si>
  <si>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</si>
  <si>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</si>
  <si>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</si>
  <si>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</si>
  <si>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</si>
  <si>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</si>
  <si>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</si>
  <si>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</si>
  <si>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</si>
  <si>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</si>
  <si>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</si>
  <si>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</si>
  <si>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</si>
  <si>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</si>
  <si>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</si>
  <si>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</si>
  <si>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</si>
  <si>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</si>
  <si>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</si>
  <si>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</si>
  <si>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</si>
  <si>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</si>
  <si>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</si>
  <si>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</si>
  <si>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</si>
  <si>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</si>
  <si>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</si>
  <si>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</si>
  <si>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</si>
  <si>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</si>
  <si>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</si>
  <si>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</si>
  <si>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</si>
  <si>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</si>
  <si>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</si>
  <si>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</si>
  <si>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</si>
  <si>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</si>
  <si>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</si>
  <si>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</si>
  <si>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</si>
  <si>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</si>
  <si>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</si>
  <si>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</si>
  <si>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</si>
  <si>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</si>
  <si>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</si>
  <si>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</si>
  <si>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</si>
  <si>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</si>
  <si>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</si>
  <si>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</si>
  <si>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</si>
  <si>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</si>
  <si>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</si>
  <si>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</si>
  <si>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</si>
  <si>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</si>
  <si>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</si>
  <si>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</si>
  <si>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</si>
  <si>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</si>
  <si>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</si>
  <si>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</si>
  <si>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</si>
  <si>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</si>
  <si>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</si>
  <si>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</si>
  <si>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</si>
  <si>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</si>
  <si>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</si>
  <si>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</si>
  <si>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</si>
  <si>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</si>
  <si>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</si>
  <si>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</si>
  <si>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</si>
  <si>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</si>
  <si>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</si>
  <si>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</si>
  <si>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</si>
  <si>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</si>
  <si>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</si>
  <si>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</si>
  <si>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</si>
  <si>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</si>
  <si>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</si>
  <si>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</si>
  <si>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</si>
  <si>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</si>
  <si>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</si>
  <si>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</si>
  <si>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</si>
  <si>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</si>
  <si>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</si>
  <si>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</si>
  <si>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</si>
  <si>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</si>
  <si>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</si>
  <si>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</si>
  <si>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</si>
  <si>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</si>
  <si>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</si>
  <si>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</si>
  <si>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</si>
  <si>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</si>
  <si>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</si>
  <si>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</si>
  <si>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</si>
  <si>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</si>
  <si>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</si>
  <si>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</si>
  <si>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</si>
  <si>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</si>
  <si>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</si>
  <si>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</si>
  <si>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</si>
  <si>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</si>
  <si>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</si>
  <si>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</si>
  <si>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</si>
  <si>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</si>
  <si>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</si>
  <si>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</si>
  <si>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</si>
  <si>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</si>
  <si>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</si>
  <si>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</si>
  <si>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</si>
  <si>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</si>
  <si>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</si>
  <si>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</si>
  <si>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</si>
  <si>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</si>
  <si>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</si>
  <si>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</si>
  <si>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</si>
  <si>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</si>
  <si>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</si>
  <si>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</si>
  <si>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</si>
  <si>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</si>
  <si>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</si>
  <si>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</si>
  <si>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</si>
  <si>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</si>
  <si>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</si>
  <si>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</si>
  <si>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</si>
  <si>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</si>
  <si>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</si>
  <si>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</si>
  <si>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</si>
  <si>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</si>
  <si>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</si>
  <si>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</si>
  <si>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</si>
  <si>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</si>
  <si>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</si>
  <si>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</si>
  <si>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</si>
  <si>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</si>
  <si>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</si>
  <si>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</si>
  <si>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</si>
  <si>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</si>
  <si>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</si>
  <si>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</si>
  <si>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</si>
  <si>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</si>
  <si>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</si>
  <si>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</si>
  <si>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</si>
  <si>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</si>
  <si>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</si>
  <si>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</si>
  <si>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</si>
  <si>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</si>
  <si>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</si>
  <si>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</si>
  <si>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</si>
  <si>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</si>
  <si>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</si>
  <si>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</si>
  <si>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</si>
  <si>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</si>
  <si>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</si>
  <si>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</si>
  <si>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</si>
  <si>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</si>
  <si>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</si>
  <si>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</si>
  <si>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</si>
  <si>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</si>
  <si>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</si>
  <si>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</si>
  <si>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</si>
  <si>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</si>
  <si>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</si>
  <si>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</si>
  <si>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</si>
  <si>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</si>
  <si>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</si>
  <si>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</si>
  <si>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</si>
  <si>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</si>
  <si>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</si>
  <si>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</si>
  <si>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</si>
  <si>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</si>
  <si>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</si>
  <si>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</si>
  <si>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</si>
  <si>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</si>
  <si>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</si>
  <si>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</si>
  <si>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</si>
  <si>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</si>
  <si>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</si>
  <si>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</si>
  <si>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</si>
  <si>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</si>
  <si>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</si>
  <si>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</si>
  <si>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</si>
  <si>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</si>
  <si>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</si>
  <si>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</si>
  <si>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</si>
  <si>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</si>
  <si>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</si>
  <si>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</si>
  <si>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</si>
  <si>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</si>
  <si>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</si>
  <si>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</si>
  <si>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</si>
  <si>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</si>
  <si>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</si>
  <si>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</si>
  <si>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</si>
  <si>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</si>
  <si>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</si>
  <si>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</si>
  <si>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</si>
  <si>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</si>
  <si>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</si>
  <si>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</si>
  <si>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</si>
  <si>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</si>
  <si>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</si>
  <si>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</si>
  <si>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</si>
  <si>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</si>
  <si>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</si>
  <si>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</si>
  <si>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</si>
  <si>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</si>
  <si>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</si>
  <si>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</si>
  <si>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</si>
  <si>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</si>
  <si>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</si>
  <si>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</si>
  <si>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</si>
  <si>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</si>
  <si>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</si>
  <si>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</si>
  <si>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</si>
  <si>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</si>
  <si>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</si>
  <si>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</si>
  <si>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</si>
  <si>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</si>
  <si>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</si>
  <si>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</si>
  <si>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</si>
  <si>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</si>
  <si>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</si>
  <si>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</si>
  <si>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</si>
  <si>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</si>
  <si>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</si>
  <si>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</si>
  <si>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</si>
  <si>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</si>
  <si>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</si>
  <si>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</si>
  <si>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</si>
  <si>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</si>
  <si>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</si>
  <si>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</si>
  <si>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</si>
  <si>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</si>
  <si>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</si>
  <si>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</si>
  <si>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</si>
  <si>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</si>
  <si>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</si>
  <si>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</si>
  <si>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</si>
  <si>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</si>
  <si>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</si>
  <si>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</si>
  <si>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</si>
  <si>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</si>
  <si>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</si>
  <si>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</si>
  <si>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</si>
  <si>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</si>
  <si>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</si>
  <si>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</si>
  <si>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</si>
  <si>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</si>
  <si>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</si>
  <si>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</si>
  <si>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</si>
  <si>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</si>
  <si>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</si>
  <si>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</si>
  <si>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</si>
  <si>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</si>
  <si>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</si>
  <si>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</si>
  <si>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</si>
  <si>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</si>
  <si>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</si>
  <si>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</si>
  <si>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</si>
  <si>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</si>
  <si>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</si>
  <si>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</si>
  <si>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</si>
  <si>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</si>
  <si>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</si>
  <si>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</si>
  <si>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</si>
  <si>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</si>
  <si>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</si>
  <si>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</si>
  <si>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</si>
  <si>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</si>
  <si>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</si>
  <si>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</si>
  <si>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</si>
  <si>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</si>
  <si>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</si>
  <si>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</si>
  <si>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</si>
  <si>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</si>
  <si>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</si>
  <si>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</si>
  <si>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</si>
  <si>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</si>
  <si>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</si>
  <si>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</si>
  <si>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</si>
  <si>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</si>
  <si>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</si>
  <si>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</si>
  <si>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</si>
  <si>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</si>
  <si>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</si>
  <si>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</si>
  <si>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</si>
  <si>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</si>
  <si>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</si>
  <si>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</si>
  <si>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</si>
  <si>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</si>
  <si>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</si>
  <si>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</si>
  <si>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</si>
  <si>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</si>
  <si>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</si>
  <si>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</si>
  <si>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</si>
  <si>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</si>
  <si>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</si>
  <si>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</si>
  <si>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</si>
  <si>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</si>
  <si>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</si>
  <si>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</si>
  <si>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</si>
  <si>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</si>
  <si>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</si>
  <si>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</si>
  <si>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</si>
  <si>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</si>
  <si>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</si>
  <si>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</si>
  <si>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</si>
  <si>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</si>
  <si>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</si>
  <si>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</si>
  <si>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</si>
  <si>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</si>
  <si>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</si>
  <si>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</si>
  <si>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</si>
  <si>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</si>
  <si>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</si>
  <si>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</si>
  <si>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</si>
  <si>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</si>
  <si>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</si>
  <si>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</si>
  <si>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</si>
  <si>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</si>
  <si>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</si>
  <si>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</si>
  <si>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</si>
  <si>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</si>
  <si>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</si>
  <si>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</si>
  <si>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</si>
  <si>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</si>
  <si>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</si>
  <si>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</si>
  <si>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</si>
  <si>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</si>
  <si>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</si>
  <si>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</si>
  <si>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</si>
  <si>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</si>
  <si>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</si>
  <si>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</si>
  <si>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</si>
  <si>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</si>
  <si>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</si>
  <si>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</si>
  <si>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</si>
  <si>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</si>
  <si>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</si>
  <si>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</si>
  <si>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</si>
  <si>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</si>
  <si>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</si>
  <si>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</si>
  <si>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</si>
  <si>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</si>
  <si>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</si>
  <si>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</si>
  <si>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</si>
  <si>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</si>
  <si>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</si>
  <si>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</si>
  <si>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</si>
  <si>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</si>
  <si>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</si>
  <si>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</si>
  <si>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</si>
  <si>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</si>
  <si>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</si>
  <si>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</si>
  <si>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</si>
  <si>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</si>
  <si>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</si>
  <si>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</si>
  <si>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</si>
  <si>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</si>
  <si>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</si>
  <si>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</si>
  <si>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</si>
  <si>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</si>
  <si>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</si>
  <si>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</si>
  <si>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</si>
  <si>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</si>
  <si>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</si>
  <si>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</si>
  <si>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</si>
  <si>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</si>
  <si>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</si>
  <si>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</si>
  <si>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</si>
  <si>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</si>
  <si>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</si>
  <si>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</si>
  <si>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</si>
  <si>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</si>
  <si>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</si>
  <si>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</si>
  <si>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</si>
  <si>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</si>
  <si>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</si>
  <si>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</si>
  <si>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</si>
  <si>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</si>
  <si>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</si>
  <si>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</si>
  <si>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</si>
  <si>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</si>
  <si>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</si>
  <si>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</si>
  <si>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</si>
  <si>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</si>
  <si>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</si>
  <si>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</si>
  <si>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</si>
  <si>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</si>
  <si>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</si>
  <si>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</si>
  <si>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</si>
  <si>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</si>
  <si>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</si>
  <si>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</si>
  <si>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</si>
  <si>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</si>
  <si>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</si>
  <si>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</si>
  <si>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</si>
  <si>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</si>
  <si>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</si>
  <si>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</si>
  <si>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</si>
  <si>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</si>
  <si>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</si>
  <si>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</si>
  <si>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</si>
  <si>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</si>
  <si>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</si>
  <si>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</si>
  <si>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</si>
  <si>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</si>
  <si>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</si>
  <si>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</si>
  <si>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</si>
  <si>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</si>
  <si>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</si>
  <si>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</si>
  <si>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</si>
  <si>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</si>
  <si>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</si>
  <si>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</si>
  <si>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</si>
  <si>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</si>
  <si>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</si>
  <si>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</si>
  <si>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</si>
  <si>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</si>
  <si>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</si>
  <si>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</si>
  <si>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</si>
  <si>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</si>
  <si>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</si>
  <si>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</si>
  <si>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</si>
  <si>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</si>
  <si>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</si>
  <si>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</si>
  <si>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</si>
  <si>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</si>
  <si>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</si>
  <si>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</si>
  <si>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</si>
  <si>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</si>
  <si>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</si>
  <si>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</si>
  <si>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</si>
  <si>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</si>
  <si>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</si>
  <si>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</si>
  <si>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</si>
  <si>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</si>
  <si>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</si>
  <si>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</si>
  <si>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</si>
  <si>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</si>
  <si>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</si>
  <si>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</si>
  <si>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</si>
  <si>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</si>
  <si>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</si>
  <si>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</si>
  <si>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</si>
  <si>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</si>
  <si>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</si>
  <si>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</si>
  <si>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</si>
  <si>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</si>
  <si>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</si>
  <si>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</si>
  <si>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</si>
  <si>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</si>
  <si>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</si>
  <si>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</si>
  <si>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</si>
  <si>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</si>
  <si>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</si>
  <si>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</si>
  <si>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</si>
  <si>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</si>
  <si>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</si>
  <si>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</si>
  <si>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</si>
  <si>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</si>
  <si>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</si>
  <si>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</si>
  <si>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</si>
  <si>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</si>
  <si>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</si>
  <si>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</si>
  <si>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</si>
  <si>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</si>
  <si>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</si>
  <si>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</si>
  <si>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</si>
  <si>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</si>
  <si>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</si>
  <si>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</si>
  <si>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</si>
  <si>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</si>
  <si>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</si>
  <si>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</si>
  <si>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</si>
  <si>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</si>
  <si>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</si>
  <si>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</si>
  <si>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</si>
  <si>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</si>
  <si>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</si>
  <si>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</si>
  <si>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</si>
  <si>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</si>
  <si>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</si>
  <si>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</si>
  <si>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</si>
  <si>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</si>
  <si>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</si>
  <si>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</si>
  <si>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</si>
  <si>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</si>
  <si>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</si>
  <si>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</si>
  <si>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</si>
  <si>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</si>
  <si>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</si>
  <si>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</si>
  <si>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</si>
  <si>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</si>
  <si>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</si>
  <si>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</si>
  <si>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</si>
  <si>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</si>
  <si>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</si>
  <si>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</si>
  <si>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</si>
  <si>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</si>
  <si>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</si>
  <si>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</si>
  <si>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</si>
  <si>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</si>
  <si>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</si>
  <si>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</si>
  <si>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</si>
  <si>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</si>
  <si>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</si>
  <si>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</si>
  <si>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</si>
  <si>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</si>
  <si>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</si>
  <si>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</si>
  <si>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</si>
  <si>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</si>
  <si>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</si>
  <si>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</si>
  <si>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</si>
  <si>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</si>
  <si>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</si>
  <si>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</si>
  <si>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</si>
  <si>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</si>
  <si>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</si>
  <si>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</si>
  <si>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</si>
  <si>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</si>
  <si>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</si>
  <si>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</si>
  <si>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</si>
  <si>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</si>
  <si>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</si>
  <si>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</si>
  <si>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</si>
  <si>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</si>
  <si>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</si>
  <si>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</si>
  <si>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</si>
  <si>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</si>
  <si>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</si>
  <si>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</si>
  <si>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</si>
  <si>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</si>
  <si>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</si>
  <si>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</si>
  <si>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</si>
  <si>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</si>
  <si>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</si>
  <si>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</si>
  <si>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</si>
  <si>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</si>
  <si>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</si>
  <si>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</si>
  <si>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</si>
  <si>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</si>
  <si>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</si>
  <si>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</si>
  <si>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</si>
  <si>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</si>
  <si>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</si>
  <si>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</si>
  <si>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</si>
  <si>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</si>
  <si>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</si>
  <si>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</si>
  <si>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</si>
  <si>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</si>
  <si>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</si>
  <si>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</si>
  <si>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</si>
  <si>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</si>
  <si>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</si>
  <si>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</si>
  <si>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</si>
  <si>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</si>
  <si>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</si>
  <si>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</si>
  <si>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</si>
  <si>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</si>
  <si>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</si>
  <si>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</si>
  <si>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</si>
  <si>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</si>
  <si>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</si>
  <si>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</si>
  <si>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</si>
  <si>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</si>
  <si>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</si>
  <si>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</si>
  <si>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</si>
  <si>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</si>
  <si>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</si>
  <si>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</si>
  <si>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</si>
  <si>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</si>
  <si>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</si>
  <si>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</si>
  <si>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</si>
  <si>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</si>
  <si>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</si>
  <si>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</si>
  <si>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</si>
  <si>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</si>
  <si>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</si>
  <si>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</si>
  <si>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</si>
  <si>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</si>
  <si>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</si>
  <si>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</si>
  <si>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</si>
  <si>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</si>
  <si>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</si>
  <si>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</si>
  <si>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</si>
  <si>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</si>
  <si>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</si>
  <si>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</si>
  <si>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</si>
  <si>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</si>
  <si>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</si>
  <si>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</si>
  <si>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</si>
  <si>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</si>
  <si>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</si>
  <si>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</si>
  <si>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</si>
  <si>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</si>
  <si>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</si>
  <si>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</si>
  <si>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</si>
  <si>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</si>
  <si>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</si>
  <si>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</si>
  <si>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</si>
  <si>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</si>
  <si>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</si>
  <si>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</si>
  <si>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</si>
  <si>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</si>
  <si>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</si>
  <si>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</si>
  <si>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</si>
  <si>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</si>
  <si>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</si>
  <si>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</si>
  <si>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</si>
  <si>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</si>
  <si>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</si>
  <si>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</si>
  <si>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</si>
  <si>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</si>
  <si>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</si>
  <si>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</si>
  <si>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</si>
  <si>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</si>
  <si>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</si>
  <si>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</si>
  <si>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</si>
  <si>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</si>
  <si>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</si>
  <si>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</si>
  <si>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</si>
  <si>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</si>
  <si>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</si>
  <si>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</si>
  <si>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</si>
  <si>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</si>
  <si>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</si>
  <si>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</si>
  <si>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</si>
  <si>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</si>
  <si>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</si>
  <si>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</si>
  <si>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</si>
  <si>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</si>
  <si>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</si>
  <si>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</si>
  <si>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</si>
  <si>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</si>
  <si>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</si>
  <si>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</si>
  <si>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</si>
  <si>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</si>
  <si>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</si>
  <si>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</si>
  <si>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</si>
  <si>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</si>
  <si>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</si>
  <si>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</si>
  <si>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</si>
  <si>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</si>
  <si>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</si>
  <si>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</si>
  <si>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</si>
  <si>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</si>
  <si>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</si>
  <si>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</si>
  <si>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</si>
  <si>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</si>
  <si>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</si>
  <si>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</si>
  <si>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</si>
  <si>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</si>
  <si>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</si>
  <si>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</si>
  <si>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</si>
  <si>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</si>
  <si>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</si>
  <si>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</si>
  <si>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</si>
  <si>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</si>
  <si>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</si>
  <si>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</si>
  <si>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</si>
  <si>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</si>
  <si>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</si>
  <si>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</si>
  <si>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</si>
  <si>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</si>
  <si>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</si>
  <si>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</si>
  <si>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</si>
  <si>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</si>
  <si>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</si>
  <si>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</si>
  <si>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</si>
  <si>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</si>
  <si>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</si>
  <si>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</si>
  <si>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</si>
  <si>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</si>
  <si>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</si>
  <si>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</si>
  <si>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</si>
  <si>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</si>
  <si>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</si>
  <si>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</si>
  <si>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</si>
  <si>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</si>
  <si>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</si>
  <si>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</si>
  <si>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</si>
  <si>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</si>
  <si>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</si>
  <si>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</si>
  <si>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</si>
  <si>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</si>
  <si>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</si>
  <si>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</si>
  <si>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</si>
  <si>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</si>
  <si>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</si>
  <si>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</si>
  <si>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</si>
  <si>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</si>
  <si>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</si>
  <si>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</si>
  <si>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</si>
  <si>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</si>
  <si>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</si>
  <si>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</si>
  <si>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</si>
  <si>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</si>
  <si>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</si>
  <si>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</si>
  <si>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</si>
  <si>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</si>
  <si>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</si>
  <si>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</si>
  <si>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</si>
  <si>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</si>
  <si>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</si>
  <si>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</si>
  <si>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</si>
  <si>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</si>
  <si>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</si>
  <si>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</si>
  <si>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</si>
  <si>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</si>
  <si>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</si>
  <si>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</si>
  <si>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</si>
  <si>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</si>
  <si>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</si>
  <si>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</si>
  <si>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</si>
  <si>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</si>
  <si>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</si>
  <si>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</si>
  <si>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</si>
  <si>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</si>
  <si>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</si>
  <si>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</si>
  <si>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</si>
  <si>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</si>
  <si>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</si>
  <si>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</si>
  <si>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</si>
  <si>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</si>
  <si>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</si>
  <si>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</si>
  <si>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</si>
  <si>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</si>
  <si>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</si>
  <si>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</si>
  <si>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</si>
  <si>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</si>
  <si>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</si>
  <si>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</si>
  <si>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</si>
  <si>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</si>
  <si>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</si>
  <si>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</si>
  <si>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</si>
  <si>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</si>
  <si>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</si>
  <si>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</si>
  <si>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</si>
  <si>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</si>
  <si>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</si>
  <si>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</si>
  <si>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</si>
  <si>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</si>
  <si>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</si>
  <si>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</si>
  <si>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</si>
  <si>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</si>
  <si>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</si>
  <si>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</si>
  <si>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</si>
  <si>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</si>
  <si>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</si>
  <si>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</si>
  <si>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</si>
  <si>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</si>
  <si>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</si>
  <si>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</si>
  <si>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</si>
  <si>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</si>
  <si>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</si>
  <si>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</si>
  <si>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</si>
  <si>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</si>
  <si>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</si>
  <si>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</si>
  <si>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</si>
  <si>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</si>
  <si>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</si>
  <si>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</si>
  <si>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</si>
  <si>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</si>
  <si>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</si>
  <si>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</si>
  <si>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</si>
  <si>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</si>
  <si>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</si>
  <si>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</si>
  <si>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</si>
  <si>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</si>
  <si>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</si>
  <si>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</si>
  <si>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</si>
  <si>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</si>
  <si>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</si>
  <si>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</si>
  <si>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</si>
  <si>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</si>
  <si>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</si>
  <si>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</si>
  <si>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</si>
  <si>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</si>
  <si>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</si>
  <si>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</si>
  <si>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</si>
  <si>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</si>
  <si>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</si>
  <si>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</si>
  <si>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</si>
  <si>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</si>
  <si>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</si>
  <si>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</si>
  <si>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</si>
  <si>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</si>
  <si>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</si>
  <si>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</si>
  <si>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</si>
  <si>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</si>
  <si>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</si>
  <si>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</si>
  <si>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</si>
  <si>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</si>
  <si>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</si>
  <si>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</si>
  <si>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</si>
  <si>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</si>
  <si>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</si>
  <si>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</si>
  <si>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</si>
  <si>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</si>
  <si>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</si>
  <si>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</si>
  <si>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</si>
  <si>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</si>
  <si>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</si>
  <si>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</si>
  <si>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</si>
  <si>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</si>
  <si>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</si>
  <si>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</si>
  <si>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</si>
  <si>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</si>
  <si>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</si>
  <si>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</si>
  <si>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</si>
  <si>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</si>
  <si>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</si>
  <si>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</si>
  <si>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</si>
  <si>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</si>
  <si>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</si>
  <si>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</si>
  <si>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</si>
  <si>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</si>
  <si>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</si>
  <si>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</si>
  <si>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</si>
  <si>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</si>
  <si>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</si>
  <si>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</si>
  <si>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</si>
  <si>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</si>
  <si>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</si>
  <si>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</si>
  <si>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</si>
  <si>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</si>
  <si>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</si>
  <si>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</si>
  <si>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</si>
  <si>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</si>
  <si>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</si>
  <si>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</si>
  <si>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</si>
  <si>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</si>
  <si>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</si>
  <si>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</si>
  <si>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</si>
  <si>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</si>
  <si>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</si>
  <si>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</si>
  <si>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</si>
  <si>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</si>
  <si>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</si>
  <si>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</si>
  <si>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</si>
  <si>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</si>
  <si>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</si>
  <si>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</si>
  <si>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</si>
  <si>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</si>
  <si>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</si>
  <si>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</si>
  <si>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</si>
  <si>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</si>
  <si>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</si>
  <si>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</si>
  <si>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</si>
  <si>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</si>
  <si>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</si>
  <si>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</si>
  <si>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</si>
  <si>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</si>
  <si>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</si>
  <si>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</si>
  <si>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</si>
  <si>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</si>
  <si>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</si>
  <si>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</si>
  <si>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</si>
  <si>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</si>
  <si>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</si>
  <si>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</si>
  <si>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</si>
  <si>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</si>
  <si>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</si>
  <si>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</si>
  <si>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</si>
  <si>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</si>
  <si>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</si>
  <si>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</si>
  <si>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</si>
  <si>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</si>
  <si>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</si>
  <si>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</si>
  <si>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</si>
  <si>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</si>
  <si>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</si>
  <si>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</si>
  <si>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</si>
  <si>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</si>
  <si>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</si>
  <si>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</si>
  <si>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</si>
  <si>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</si>
  <si>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</si>
  <si>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</si>
  <si>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</si>
  <si>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</si>
  <si>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</si>
  <si>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</si>
  <si>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</si>
  <si>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</si>
  <si>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</si>
  <si>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</si>
  <si>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</si>
  <si>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</si>
  <si>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</si>
  <si>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</si>
  <si>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</si>
  <si>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</si>
  <si>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</si>
  <si>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</si>
  <si>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</si>
  <si>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</si>
  <si>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</si>
  <si>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</si>
  <si>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</si>
  <si>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</si>
  <si>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</si>
  <si>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</si>
  <si>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</si>
  <si>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</si>
  <si>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</si>
  <si>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</si>
  <si>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</si>
  <si>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</si>
  <si>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</si>
  <si>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</si>
  <si>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</si>
  <si>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</si>
  <si>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</si>
  <si>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</si>
  <si>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</si>
  <si>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</si>
  <si>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</si>
  <si>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</si>
  <si>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</si>
  <si>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</si>
  <si>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</si>
  <si>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</si>
  <si>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</si>
  <si>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</si>
  <si>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</si>
  <si>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</si>
  <si>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</si>
  <si>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</si>
  <si>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</si>
  <si>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</si>
  <si>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</si>
  <si>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</si>
  <si>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</si>
  <si>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</si>
  <si>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</si>
  <si>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</si>
  <si>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</si>
  <si>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</si>
  <si>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</si>
  <si>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</si>
  <si>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</si>
  <si>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</si>
  <si>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</si>
  <si>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</si>
  <si>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</si>
  <si>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</si>
  <si>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</si>
  <si>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</si>
  <si>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</si>
  <si>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</si>
  <si>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</si>
  <si>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</si>
  <si>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</si>
  <si>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</si>
  <si>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</si>
  <si>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</si>
  <si>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</si>
  <si>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</si>
  <si>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</si>
  <si>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</si>
  <si>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</si>
  <si>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</si>
  <si>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</si>
  <si>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</si>
  <si>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</si>
  <si>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</si>
  <si>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</si>
  <si>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</si>
  <si>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</si>
  <si>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</si>
  <si>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</si>
  <si>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</si>
  <si>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</si>
  <si>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</si>
  <si>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</si>
  <si>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</si>
  <si>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</si>
  <si>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</si>
  <si>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</si>
  <si>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</si>
  <si>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</si>
  <si>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</si>
  <si>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</si>
  <si>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</si>
  <si>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</si>
  <si>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</si>
  <si>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</si>
  <si>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</si>
  <si>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</si>
  <si>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</si>
  <si>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</si>
  <si>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</si>
  <si>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</si>
  <si>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</si>
  <si>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</si>
  <si>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</si>
  <si>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</si>
  <si>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</si>
  <si>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</si>
  <si>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</si>
  <si>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</si>
  <si>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</si>
  <si>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</si>
  <si>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</si>
  <si>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</si>
  <si>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</si>
  <si>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</si>
  <si>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</si>
  <si>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</si>
  <si>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</si>
  <si>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</si>
  <si>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</si>
  <si>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</si>
  <si>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</si>
  <si>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</si>
  <si>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</si>
  <si>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</si>
  <si>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</si>
  <si>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</si>
  <si>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</si>
  <si>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</si>
  <si>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</si>
  <si>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</si>
  <si>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</si>
  <si>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</si>
  <si>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</si>
  <si>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</si>
  <si>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</si>
  <si>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</si>
  <si>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</si>
  <si>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</si>
  <si>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</si>
  <si>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</si>
  <si>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</si>
  <si>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</si>
  <si>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</si>
  <si>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</si>
  <si>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</si>
  <si>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</si>
  <si>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</si>
  <si>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</si>
  <si>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</si>
  <si>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</si>
  <si>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</si>
  <si>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</si>
  <si>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</si>
  <si>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</si>
  <si>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</si>
  <si>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</si>
  <si>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</si>
  <si>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</si>
  <si>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</si>
  <si>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</si>
  <si>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</si>
  <si>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</si>
  <si>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</si>
  <si>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</si>
  <si>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</si>
  <si>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</si>
  <si>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</si>
  <si>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</si>
  <si>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</si>
  <si>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</si>
  <si>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</si>
  <si>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</si>
  <si>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</si>
  <si>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</si>
  <si>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</si>
  <si>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</si>
  <si>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</si>
  <si>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</si>
  <si>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</si>
  <si>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</si>
  <si>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</si>
  <si>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</si>
  <si>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</si>
  <si>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</si>
  <si>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</si>
  <si>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</si>
  <si>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</si>
  <si>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</si>
  <si>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</si>
  <si>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</si>
  <si>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</si>
  <si>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</si>
  <si>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</si>
  <si>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</si>
  <si>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</si>
  <si>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</si>
  <si>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</si>
  <si>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</si>
  <si>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</si>
  <si>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</si>
  <si>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</si>
  <si>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</si>
  <si>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</si>
  <si>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</si>
  <si>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</si>
  <si>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</si>
  <si>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</si>
  <si>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</si>
  <si>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</si>
  <si>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</si>
  <si>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</si>
  <si>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</si>
  <si>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</si>
  <si>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</si>
  <si>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</si>
  <si>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</si>
  <si>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</si>
  <si>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</si>
  <si>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</si>
  <si>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</si>
  <si>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</si>
  <si>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</si>
  <si>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</si>
  <si>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</si>
  <si>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</si>
  <si>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</si>
  <si>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</si>
  <si>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</si>
  <si>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</si>
  <si>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</si>
  <si>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</si>
  <si>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</si>
  <si>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</si>
  <si>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</si>
  <si>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</si>
  <si>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</si>
  <si>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</si>
  <si>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</si>
  <si>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</si>
  <si>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</si>
  <si>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</si>
  <si>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</si>
  <si>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</si>
  <si>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</si>
  <si>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</si>
  <si>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</si>
  <si>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</si>
  <si>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</si>
  <si>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</si>
  <si>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</si>
  <si>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</si>
  <si>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</si>
  <si>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</si>
  <si>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</si>
  <si>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</si>
  <si>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</si>
  <si>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</si>
  <si>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</si>
  <si>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</si>
  <si>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</si>
  <si>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</si>
  <si>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</si>
  <si>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</si>
  <si>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</si>
  <si>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</si>
  <si>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</si>
  <si>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</si>
  <si>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</si>
  <si>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</si>
  <si>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</si>
  <si>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</si>
  <si>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</si>
  <si>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</si>
  <si>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</si>
  <si>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</si>
  <si>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</si>
  <si>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</si>
  <si>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</si>
  <si>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</si>
  <si>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</si>
  <si>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</si>
  <si>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</si>
  <si>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</si>
  <si>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</si>
  <si>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</si>
  <si>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</si>
  <si>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</si>
  <si>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</si>
  <si>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</si>
  <si>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</si>
  <si>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</si>
  <si>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</si>
  <si>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</si>
  <si>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</si>
  <si>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</si>
  <si>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</si>
  <si>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</si>
  <si>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</si>
  <si>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</si>
  <si>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</si>
  <si>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</si>
  <si>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</si>
  <si>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</si>
  <si>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</si>
  <si>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</si>
  <si>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</si>
  <si>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</si>
  <si>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</si>
  <si>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</si>
  <si>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</si>
  <si>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</si>
  <si>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</si>
  <si>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</si>
  <si>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</si>
  <si>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</si>
  <si>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</si>
  <si>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</si>
  <si>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</si>
  <si>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</si>
  <si>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</si>
  <si>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</si>
  <si>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</si>
  <si>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</si>
  <si>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</si>
  <si>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</si>
  <si>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</si>
  <si>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</si>
  <si>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</si>
  <si>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</si>
  <si>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</si>
  <si>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</si>
  <si>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</si>
  <si>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</si>
  <si>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</si>
  <si>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</si>
  <si>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</si>
  <si>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</si>
  <si>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</si>
  <si>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</si>
  <si>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</si>
  <si>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</si>
  <si>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</si>
  <si>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</si>
  <si>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</si>
  <si>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</si>
  <si>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</si>
  <si>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</si>
  <si>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</si>
  <si>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</si>
  <si>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</si>
  <si>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</si>
  <si>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</si>
  <si>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</si>
  <si>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</si>
  <si>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</si>
  <si>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</si>
  <si>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</si>
  <si>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</si>
  <si>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</si>
  <si>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</si>
  <si>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</si>
  <si>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</si>
  <si>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</si>
  <si>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</si>
  <si>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</si>
  <si>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</si>
  <si>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</si>
  <si>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</si>
  <si>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</si>
  <si>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</si>
  <si>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</si>
  <si>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</si>
  <si>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</si>
  <si>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</si>
  <si>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</si>
  <si>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</si>
  <si>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</si>
  <si>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</si>
  <si>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</si>
  <si>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</si>
  <si>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</si>
  <si>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</si>
  <si>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</si>
  <si>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</si>
  <si>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</si>
  <si>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</si>
  <si>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</si>
  <si>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</si>
  <si>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</si>
  <si>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</si>
  <si>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</si>
  <si>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</si>
  <si>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</si>
  <si>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</si>
  <si>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</si>
  <si>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</si>
  <si>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</si>
  <si>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</si>
  <si>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</si>
  <si>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</si>
  <si>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</si>
  <si>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</si>
  <si>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</si>
  <si>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</si>
  <si>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</si>
  <si>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</si>
  <si>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</si>
  <si>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</si>
  <si>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</si>
  <si>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</si>
  <si>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</si>
  <si>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</si>
  <si>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</si>
  <si>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</si>
  <si>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</si>
  <si>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</si>
  <si>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</si>
  <si>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</si>
  <si>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</si>
  <si>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</si>
  <si>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</si>
  <si>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</si>
  <si>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</si>
  <si>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</si>
  <si>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</si>
  <si>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</si>
  <si>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</si>
  <si>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</si>
  <si>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</si>
  <si>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</si>
  <si>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</si>
  <si>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</si>
  <si>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</si>
  <si>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</si>
  <si>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</si>
  <si>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</si>
  <si>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</si>
  <si>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</si>
  <si>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</si>
  <si>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</si>
  <si>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</si>
  <si>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</si>
  <si>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</si>
  <si>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</si>
  <si>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</si>
  <si>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</si>
  <si>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</si>
  <si>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</si>
  <si>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</si>
  <si>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</si>
  <si>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</si>
  <si>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</si>
  <si>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</si>
  <si>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</si>
  <si>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</si>
  <si>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</si>
  <si>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</si>
  <si>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</si>
  <si>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</si>
  <si>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</si>
  <si>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</si>
  <si>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</si>
  <si>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</si>
  <si>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</si>
  <si>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</si>
  <si>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</si>
  <si>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</si>
  <si>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</si>
  <si>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</si>
  <si>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</si>
  <si>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</si>
  <si>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</si>
  <si>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</si>
  <si>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</si>
  <si>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</si>
  <si>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</si>
  <si>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</si>
  <si>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</si>
  <si>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</si>
  <si>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</si>
  <si>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</si>
  <si>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</si>
  <si>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</si>
  <si>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</si>
  <si>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</si>
  <si>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</si>
  <si>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</si>
  <si>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</si>
  <si>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</si>
  <si>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</si>
  <si>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</si>
  <si>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</si>
  <si>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</si>
  <si>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</si>
  <si>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</si>
  <si>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</si>
  <si>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</si>
  <si>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</si>
  <si>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</si>
  <si>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</si>
  <si>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</si>
  <si>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</si>
  <si>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</si>
  <si>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</si>
  <si>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</si>
  <si>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</si>
  <si>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</si>
  <si>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</si>
  <si>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</si>
  <si>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</si>
  <si>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</si>
  <si>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</si>
  <si>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</si>
  <si>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</si>
  <si>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</si>
  <si>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</si>
  <si>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</si>
  <si>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</si>
  <si>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</si>
  <si>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</si>
  <si>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</si>
  <si>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</si>
  <si>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</si>
  <si>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</si>
  <si>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</si>
  <si>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</si>
  <si>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</si>
  <si>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</si>
  <si>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</si>
  <si>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</si>
  <si>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</si>
  <si>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</si>
  <si>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</si>
  <si>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</si>
  <si>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</si>
  <si>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</si>
  <si>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</si>
  <si>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</si>
  <si>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</si>
  <si>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</si>
  <si>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</si>
  <si>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</si>
  <si>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</si>
  <si>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</si>
  <si>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</si>
  <si>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</si>
  <si>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</si>
  <si>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</si>
  <si>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</si>
  <si>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</si>
  <si>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</si>
  <si>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</si>
  <si>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</si>
  <si>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</si>
  <si>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</si>
  <si>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</si>
  <si>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</si>
  <si>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</si>
  <si>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</si>
  <si>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</si>
  <si>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</si>
  <si>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</si>
  <si>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</si>
  <si>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</si>
  <si>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</si>
  <si>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</si>
  <si>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</si>
  <si>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</si>
  <si>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</si>
  <si>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</si>
  <si>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</si>
  <si>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</si>
  <si>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</si>
  <si>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</si>
  <si>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</si>
  <si>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</si>
  <si>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</si>
  <si>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</si>
  <si>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</si>
  <si>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</si>
  <si>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</si>
  <si>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</si>
  <si>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</si>
  <si>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</si>
  <si>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</si>
  <si>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</si>
  <si>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</si>
  <si>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</si>
  <si>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</si>
  <si>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</si>
  <si>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</si>
  <si>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</si>
  <si>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</si>
  <si>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</si>
  <si>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</si>
  <si>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</si>
  <si>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</si>
  <si>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</si>
  <si>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</si>
  <si>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</si>
  <si>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</si>
  <si>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</si>
  <si>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</si>
  <si>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</si>
  <si>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</si>
  <si>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</si>
  <si>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</si>
  <si>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</si>
  <si>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</si>
  <si>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</si>
  <si>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</si>
  <si>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</si>
  <si>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</si>
  <si>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</si>
  <si>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</si>
  <si>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</si>
  <si>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</si>
  <si>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</si>
  <si>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</si>
  <si>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</si>
  <si>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</si>
  <si>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</si>
  <si>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</si>
  <si>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</si>
  <si>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</si>
  <si>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</si>
  <si>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</si>
  <si>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</si>
  <si>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</si>
  <si>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</si>
  <si>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</si>
  <si>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</si>
  <si>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</si>
  <si>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</si>
  <si>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</si>
  <si>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</si>
  <si>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</si>
  <si>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</si>
  <si>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</si>
  <si>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</si>
  <si>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</si>
  <si>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</si>
  <si>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</si>
  <si>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</si>
  <si>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</si>
  <si>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</si>
  <si>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</si>
  <si>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</si>
  <si>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</si>
  <si>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</si>
  <si>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</si>
  <si>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</si>
  <si>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</si>
  <si>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</si>
  <si>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</si>
  <si>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</si>
  <si>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</si>
  <si>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</si>
  <si>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</si>
  <si>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</si>
  <si>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</si>
  <si>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</si>
  <si>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</si>
  <si>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</si>
  <si>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</si>
  <si>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</si>
  <si>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</si>
  <si>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</si>
  <si>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</si>
  <si>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</si>
  <si>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</si>
  <si>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</si>
  <si>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</si>
  <si>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</si>
  <si>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</si>
  <si>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</si>
  <si>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</si>
  <si>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</si>
  <si>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</si>
  <si>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</si>
  <si>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</si>
  <si>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</si>
  <si>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</si>
  <si>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</si>
  <si>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</si>
  <si>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</si>
  <si>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</si>
  <si>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</si>
  <si>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</si>
  <si>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</si>
  <si>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</si>
  <si>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</si>
  <si>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</si>
  <si>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</si>
  <si>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</si>
  <si>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</si>
  <si>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</si>
  <si>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</si>
  <si>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</si>
  <si>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</si>
  <si>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</si>
  <si>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</si>
  <si>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</si>
  <si>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</si>
  <si>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</si>
  <si>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</si>
  <si>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</si>
  <si>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</si>
  <si>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</si>
  <si>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</si>
  <si>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</si>
  <si>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</si>
  <si>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</si>
  <si>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</si>
  <si>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</si>
  <si>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</si>
  <si>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</si>
  <si>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</si>
  <si>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</si>
  <si>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</si>
  <si>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</si>
  <si>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</si>
  <si>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</si>
  <si>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</si>
  <si>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</si>
  <si>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</si>
  <si>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</si>
  <si>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</si>
  <si>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</si>
  <si>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</si>
  <si>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</si>
  <si>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</si>
  <si>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</si>
  <si>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</si>
  <si>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</si>
  <si>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</si>
  <si>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</si>
  <si>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</si>
  <si>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</si>
  <si>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</si>
  <si>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</si>
  <si>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</si>
  <si>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</si>
  <si>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</si>
  <si>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</si>
  <si>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</si>
  <si>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</si>
  <si>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</si>
  <si>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</si>
  <si>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</si>
  <si>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</si>
  <si>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</si>
  <si>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</si>
  <si>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</si>
  <si>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</si>
  <si>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</si>
  <si>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</si>
  <si>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</si>
  <si>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</si>
  <si>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</si>
  <si>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</si>
  <si>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</si>
  <si>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</si>
  <si>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</si>
  <si>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</si>
  <si>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</si>
  <si>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</si>
  <si>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</si>
  <si>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</si>
  <si>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</si>
  <si>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</si>
  <si>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</si>
  <si>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</si>
  <si>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</si>
  <si>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</si>
  <si>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</si>
  <si>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</si>
  <si>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</si>
  <si>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</si>
  <si>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</si>
  <si>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</si>
  <si>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</si>
  <si>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</si>
  <si>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</si>
  <si>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</si>
  <si>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</si>
  <si>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</si>
  <si>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</si>
  <si>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</si>
  <si>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</si>
  <si>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</si>
  <si>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</si>
  <si>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</si>
  <si>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</si>
  <si>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</si>
  <si>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</si>
  <si>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</si>
  <si>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</si>
  <si>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</si>
  <si>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</si>
  <si>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</si>
  <si>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</si>
  <si>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</si>
  <si>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</si>
  <si>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</si>
  <si>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</si>
  <si>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</si>
  <si>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</si>
  <si>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</si>
  <si>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</si>
  <si>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</si>
  <si>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</si>
  <si>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</si>
  <si>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</si>
  <si>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</si>
  <si>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</si>
  <si>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</si>
  <si>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</si>
  <si>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</si>
  <si>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</si>
  <si>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</si>
  <si>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</si>
  <si>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</si>
  <si>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</si>
  <si>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</si>
  <si>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</si>
  <si>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</si>
  <si>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</si>
  <si>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</si>
  <si>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</si>
  <si>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</si>
  <si>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</si>
  <si>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</si>
  <si>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</si>
  <si>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</si>
  <si>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</si>
  <si>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</si>
  <si>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</si>
  <si>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</si>
  <si>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</si>
  <si>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</si>
  <si>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</si>
  <si>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</si>
  <si>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</si>
  <si>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</si>
  <si>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</si>
  <si>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</si>
  <si>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</si>
  <si>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</si>
  <si>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</si>
  <si>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</si>
  <si>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</si>
  <si>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</si>
  <si>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</si>
  <si>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</si>
  <si>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</si>
  <si>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</si>
  <si>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</si>
  <si>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</si>
  <si>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</si>
  <si>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</si>
  <si>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</si>
  <si>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</si>
  <si>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</si>
  <si>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</si>
  <si>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</si>
  <si>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</si>
  <si>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</si>
  <si>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</si>
  <si>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</si>
  <si>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</si>
  <si>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</si>
  <si>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</si>
  <si>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</si>
  <si>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</si>
  <si>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</si>
  <si>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</si>
  <si>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</si>
  <si>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</si>
  <si>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</si>
  <si>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</si>
  <si>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</si>
  <si>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</si>
  <si>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</si>
  <si>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</si>
  <si>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</si>
  <si>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</si>
  <si>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</si>
  <si>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</si>
  <si>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</si>
  <si>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</si>
  <si>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</si>
  <si>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</si>
  <si>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</si>
  <si>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</si>
  <si>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</si>
  <si>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</si>
  <si>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</si>
  <si>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</si>
  <si>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</si>
  <si>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</si>
  <si>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</si>
  <si>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</si>
  <si>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</si>
  <si>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</si>
  <si>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</si>
  <si>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</si>
  <si>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</si>
  <si>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</si>
  <si>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</si>
  <si>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</si>
  <si>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</si>
  <si>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</si>
  <si>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</si>
  <si>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</si>
  <si>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</si>
  <si>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</si>
  <si>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</si>
  <si>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</si>
  <si>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</si>
  <si>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</si>
  <si>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</si>
  <si>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</si>
  <si>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</si>
  <si>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</si>
  <si>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</si>
  <si>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</si>
  <si>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</si>
  <si>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</si>
  <si>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</si>
  <si>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</si>
  <si>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</si>
  <si>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</si>
  <si>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</si>
  <si>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</si>
  <si>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</si>
  <si>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</si>
  <si>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</si>
  <si>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</si>
  <si>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</si>
  <si>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</si>
  <si>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</si>
  <si>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</si>
  <si>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</si>
  <si>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</si>
  <si>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</si>
  <si>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</si>
  <si>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</si>
  <si>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</si>
  <si>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</si>
  <si>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</si>
  <si>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</si>
  <si>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</si>
  <si>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</si>
  <si>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</si>
  <si>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</si>
  <si>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</si>
  <si>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</si>
  <si>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</si>
  <si>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</si>
  <si>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</si>
  <si>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</si>
  <si>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</si>
  <si>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</si>
  <si>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</si>
  <si>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</si>
  <si>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</si>
  <si>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</si>
  <si>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</si>
  <si>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</si>
  <si>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</si>
  <si>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</si>
  <si>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</si>
  <si>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</si>
  <si>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</si>
  <si>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</si>
  <si>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</si>
  <si>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</si>
  <si>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</si>
  <si>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</si>
  <si>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</si>
  <si>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</si>
  <si>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</si>
  <si>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</si>
  <si>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</si>
  <si>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</si>
  <si>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</si>
  <si>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</si>
  <si>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</si>
  <si>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</si>
  <si>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</si>
  <si>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</si>
  <si>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</si>
  <si>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</si>
  <si>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</si>
  <si>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</si>
  <si>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</si>
  <si>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</si>
  <si>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</si>
  <si>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</si>
  <si>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</si>
  <si>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</si>
  <si>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</si>
  <si>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</si>
  <si>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</si>
  <si>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</si>
  <si>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</si>
  <si>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</si>
  <si>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</si>
  <si>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</si>
  <si>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</si>
  <si>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</si>
  <si>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</si>
  <si>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</si>
  <si>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</si>
  <si>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</si>
  <si>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</si>
  <si>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</si>
  <si>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</si>
  <si>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</si>
  <si>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</si>
  <si>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</si>
  <si>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</si>
  <si>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</si>
  <si>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</si>
  <si>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</si>
  <si>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</si>
  <si>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</si>
  <si>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</si>
  <si>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</si>
  <si>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</si>
  <si>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</si>
  <si>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</si>
  <si>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</si>
  <si>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</si>
  <si>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</si>
  <si>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</si>
  <si>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</si>
  <si>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</si>
  <si>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</si>
  <si>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</si>
  <si>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</si>
  <si>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</si>
  <si>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</si>
  <si>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</si>
  <si>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</si>
  <si>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</si>
  <si>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</si>
  <si>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</si>
  <si>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</si>
  <si>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</si>
  <si>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</si>
  <si>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</si>
  <si>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</si>
  <si>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</si>
  <si>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</si>
  <si>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</si>
  <si>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</si>
  <si>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</si>
  <si>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</si>
  <si>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</si>
  <si>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</si>
  <si>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</si>
  <si>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</si>
  <si>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</si>
  <si>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</si>
  <si>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</si>
  <si>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</si>
  <si>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</si>
  <si>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</si>
  <si>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</si>
  <si>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</si>
  <si>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</si>
  <si>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</si>
  <si>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</si>
  <si>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</si>
  <si>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</si>
  <si>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</si>
  <si>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</si>
  <si>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</si>
  <si>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</si>
  <si>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</si>
  <si>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</si>
  <si>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</si>
  <si>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</si>
  <si>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</si>
  <si>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</si>
  <si>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</si>
  <si>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</si>
  <si>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</si>
  <si>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</si>
  <si>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</si>
  <si>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</si>
  <si>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</si>
  <si>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</si>
  <si>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</si>
  <si>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</si>
  <si>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</si>
  <si>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</si>
  <si>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</si>
  <si>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</si>
  <si>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</si>
  <si>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</si>
  <si>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</si>
  <si>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</si>
  <si>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</si>
  <si>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</si>
  <si>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</si>
  <si>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</si>
  <si>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</si>
  <si>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</si>
  <si>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</si>
  <si>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</si>
  <si>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</si>
  <si>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</si>
  <si>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</si>
  <si>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</si>
  <si>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</si>
  <si>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</si>
  <si>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</si>
  <si>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</si>
  <si>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</si>
  <si>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</si>
  <si>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</si>
  <si>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</si>
  <si>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</si>
  <si>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</si>
  <si>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</si>
  <si>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</si>
  <si>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</si>
  <si>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</si>
  <si>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</si>
  <si>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</si>
  <si>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</si>
  <si>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</si>
  <si>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</si>
  <si>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</si>
  <si>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</si>
  <si>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</si>
  <si>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</si>
  <si>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</si>
  <si>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</si>
  <si>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</si>
  <si>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</si>
  <si>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</si>
  <si>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</si>
  <si>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</si>
  <si>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</si>
  <si>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</si>
  <si>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</si>
  <si>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</si>
  <si>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</si>
  <si>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</si>
  <si>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</si>
  <si>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</si>
  <si>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</si>
  <si>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</si>
  <si>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</si>
  <si>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</si>
  <si>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</si>
  <si>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</si>
  <si>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</si>
  <si>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</si>
  <si>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</si>
  <si>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</si>
  <si>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</si>
  <si>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</si>
  <si>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</si>
  <si>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</si>
  <si>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</si>
  <si>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</si>
  <si>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</si>
  <si>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</si>
  <si>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</si>
  <si>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</si>
  <si>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</si>
  <si>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</si>
  <si>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</si>
  <si>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</si>
  <si>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</si>
  <si>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</si>
  <si>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</si>
  <si>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</si>
  <si>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</si>
  <si>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</si>
  <si>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</si>
  <si>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</si>
  <si>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</si>
  <si>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</si>
  <si>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</si>
  <si>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</si>
  <si>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</si>
  <si>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</si>
  <si>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</si>
  <si>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</si>
  <si>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</si>
  <si>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</si>
  <si>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</si>
  <si>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</si>
  <si>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</si>
  <si>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</si>
  <si>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</si>
  <si>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</si>
  <si>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</si>
  <si>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</si>
  <si>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</si>
  <si>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</si>
  <si>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</si>
  <si>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</si>
  <si>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</si>
  <si>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</si>
  <si>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</si>
  <si>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</si>
  <si>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</si>
  <si>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</si>
  <si>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</si>
  <si>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</si>
  <si>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</si>
  <si>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</si>
  <si>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</si>
  <si>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</si>
  <si>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</si>
  <si>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</si>
  <si>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</si>
  <si>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</si>
  <si>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</si>
  <si>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</si>
  <si>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</si>
  <si>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</si>
  <si>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</si>
  <si>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</si>
  <si>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</si>
  <si>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</si>
  <si>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</si>
  <si>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</si>
  <si>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</si>
  <si>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</si>
  <si>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</si>
  <si>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</si>
  <si>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</si>
  <si>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</si>
  <si>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</si>
  <si>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</si>
  <si>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</si>
  <si>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</si>
  <si>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</si>
  <si>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</si>
  <si>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</si>
  <si>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</si>
  <si>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</si>
  <si>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</si>
  <si>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</si>
  <si>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</si>
  <si>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</si>
  <si>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</si>
  <si>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</si>
  <si>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</si>
  <si>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</si>
  <si>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</si>
  <si>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</si>
  <si>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</si>
  <si>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</si>
  <si>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</si>
  <si>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</si>
  <si>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</si>
  <si>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</si>
  <si>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</si>
  <si>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</si>
  <si>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</si>
  <si>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</si>
  <si>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</si>
  <si>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</si>
  <si>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</si>
  <si>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</si>
  <si>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</si>
  <si>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</si>
  <si>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</si>
  <si>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</si>
  <si>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</si>
  <si>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</si>
  <si>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</si>
  <si>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</si>
  <si>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</si>
  <si>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</si>
  <si>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</si>
  <si>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</si>
  <si>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</si>
  <si>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</si>
  <si>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</si>
  <si>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</si>
  <si>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</si>
  <si>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</si>
  <si>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</si>
  <si>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</si>
  <si>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</si>
  <si>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</si>
  <si>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</si>
  <si>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</si>
  <si>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</si>
  <si>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</si>
  <si>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</si>
  <si>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</si>
  <si>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</si>
  <si>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</si>
  <si>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</si>
  <si>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</si>
  <si>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</si>
  <si>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</si>
  <si>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</si>
  <si>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</si>
  <si>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</si>
  <si>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</si>
  <si>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</si>
  <si>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</si>
  <si>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</si>
  <si>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</si>
  <si>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</si>
  <si>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</si>
  <si>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</si>
  <si>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</si>
  <si>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</si>
  <si>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</si>
  <si>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</si>
  <si>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</si>
  <si>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</si>
  <si>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</si>
  <si>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</si>
  <si>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</si>
  <si>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</si>
  <si>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</si>
  <si>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</si>
  <si>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</si>
  <si>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</si>
  <si>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</si>
  <si>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</si>
  <si>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</si>
  <si>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</si>
  <si>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</si>
  <si>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</si>
  <si>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</si>
  <si>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</si>
  <si>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</si>
  <si>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</si>
  <si>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</si>
  <si>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</si>
  <si>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</si>
  <si>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</si>
  <si>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</si>
  <si>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</si>
  <si>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</si>
  <si>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</si>
  <si>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</si>
  <si>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</si>
  <si>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</si>
  <si>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</si>
  <si>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</si>
  <si>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</si>
  <si>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</si>
  <si>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</si>
  <si>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</si>
  <si>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</si>
  <si>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</si>
  <si>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</si>
  <si>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</si>
  <si>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</si>
  <si>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</si>
  <si>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</si>
  <si>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</si>
  <si>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</si>
  <si>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</si>
  <si>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</si>
  <si>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</si>
  <si>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</si>
  <si>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</si>
  <si>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</si>
  <si>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</si>
  <si>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</si>
  <si>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</si>
  <si>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</si>
  <si>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</si>
  <si>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</si>
  <si>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</si>
  <si>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</si>
  <si>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</si>
  <si>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</si>
  <si>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</si>
  <si>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</si>
  <si>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</si>
  <si>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</si>
  <si>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</si>
  <si>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</si>
  <si>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</si>
  <si>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</si>
  <si>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</si>
  <si>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</si>
  <si>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</si>
  <si>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</si>
  <si>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</si>
  <si>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</si>
  <si>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</si>
  <si>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</si>
  <si>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</si>
  <si>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</si>
  <si>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</si>
  <si>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</si>
  <si>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</si>
  <si>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</si>
  <si>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</si>
  <si>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</si>
  <si>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</si>
  <si>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</si>
  <si>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</si>
  <si>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</si>
  <si>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</si>
  <si>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</si>
  <si>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</si>
  <si>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</si>
  <si>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</si>
  <si>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</si>
  <si>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</si>
  <si>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</si>
  <si>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</si>
  <si>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</si>
  <si>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</si>
  <si>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</si>
  <si>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</si>
  <si>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</si>
  <si>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</si>
  <si>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</si>
  <si>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</si>
  <si>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</si>
  <si>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</si>
  <si>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</si>
  <si>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</si>
  <si>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</si>
  <si>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</si>
  <si>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</si>
  <si>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</si>
  <si>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</si>
  <si>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</si>
  <si>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</si>
  <si>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</si>
  <si>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</si>
  <si>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</si>
  <si>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</si>
  <si>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</si>
  <si>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</si>
  <si>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</si>
  <si>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</si>
  <si>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</si>
  <si>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</si>
  <si>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</si>
  <si>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</si>
  <si>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</si>
  <si>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</si>
  <si>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</si>
  <si>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</si>
  <si>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</si>
  <si>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</si>
  <si>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</si>
  <si>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</si>
  <si>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</si>
  <si>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</si>
  <si>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</si>
  <si>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</si>
  <si>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</si>
  <si>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</si>
  <si>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</si>
  <si>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</si>
  <si>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</si>
  <si>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</si>
  <si>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</si>
  <si>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</si>
  <si>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</si>
  <si>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</si>
  <si>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</si>
  <si>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</si>
  <si>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</si>
  <si>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</si>
  <si>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</si>
  <si>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</si>
  <si>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</si>
  <si>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</si>
  <si>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</si>
  <si>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</si>
  <si>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</si>
  <si>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</si>
  <si>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</si>
  <si>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</si>
  <si>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</si>
  <si>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</si>
  <si>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</si>
  <si>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</si>
  <si>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</si>
  <si>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</si>
  <si>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</si>
  <si>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</si>
  <si>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</si>
  <si>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</si>
  <si>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</si>
  <si>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</si>
  <si>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</si>
  <si>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</si>
  <si>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</si>
  <si>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</si>
  <si>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</si>
  <si>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</si>
  <si>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</si>
  <si>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</si>
  <si>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</si>
  <si>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</si>
  <si>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</si>
  <si>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</si>
  <si>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</si>
  <si>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</si>
  <si>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</si>
  <si>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</si>
  <si>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</si>
  <si>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</si>
  <si>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</si>
  <si>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</si>
  <si>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</si>
  <si>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</si>
  <si>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</si>
  <si>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</si>
  <si>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</si>
  <si>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</si>
  <si>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</si>
  <si>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</si>
  <si>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</si>
  <si>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</si>
  <si>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</si>
  <si>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</si>
  <si>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</si>
  <si>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</si>
  <si>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</si>
  <si>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</si>
  <si>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</si>
  <si>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</si>
  <si>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</si>
  <si>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</si>
  <si>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</si>
  <si>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</si>
  <si>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</si>
  <si>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</si>
  <si>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</si>
  <si>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</si>
  <si>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</si>
  <si>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</si>
  <si>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</si>
  <si>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</si>
  <si>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</si>
  <si>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</si>
  <si>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</si>
  <si>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</si>
  <si>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</si>
  <si>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</si>
  <si>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</si>
  <si>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</si>
  <si>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</si>
  <si>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</si>
  <si>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</si>
  <si>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</si>
  <si>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</si>
  <si>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</si>
  <si>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</si>
  <si>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</si>
  <si>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</si>
  <si>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</si>
  <si>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</si>
  <si>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</si>
  <si>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</si>
  <si>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</si>
  <si>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</si>
  <si>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</si>
  <si>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</si>
  <si>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</si>
  <si>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</si>
  <si>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</si>
  <si>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</si>
  <si>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</si>
  <si>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</si>
  <si>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</si>
  <si>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</si>
  <si>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</si>
  <si>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</si>
  <si>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</si>
  <si>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</si>
  <si>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</si>
  <si>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</si>
  <si>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</si>
  <si>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</si>
  <si>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</si>
  <si>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</si>
  <si>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</si>
  <si>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</si>
  <si>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</si>
  <si>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</si>
  <si>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</si>
  <si>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</si>
  <si>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</si>
  <si>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</si>
  <si>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</si>
  <si>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</si>
  <si>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</si>
  <si>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</si>
  <si>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</si>
  <si>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</si>
  <si>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</si>
  <si>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</si>
  <si>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</si>
  <si>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</si>
  <si>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</si>
  <si>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</si>
  <si>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</si>
  <si>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</si>
  <si>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</si>
  <si>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</si>
  <si>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</si>
  <si>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</si>
  <si>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</si>
  <si>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</si>
  <si>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</si>
  <si>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</si>
  <si>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</si>
  <si>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</si>
  <si>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</si>
  <si>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</si>
  <si>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</si>
  <si>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</si>
  <si>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</si>
  <si>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</si>
  <si>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</si>
  <si>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</si>
  <si>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</si>
  <si>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</si>
  <si>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</si>
  <si>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</si>
  <si>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</si>
  <si>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</si>
  <si>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</si>
  <si>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</si>
  <si>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</si>
  <si>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</si>
  <si>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</si>
  <si>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</si>
  <si>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</si>
  <si>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</si>
  <si>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</si>
  <si>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</si>
  <si>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</si>
  <si>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</si>
  <si>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</si>
  <si>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</si>
  <si>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</si>
  <si>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</si>
  <si>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</si>
  <si>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</si>
  <si>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</si>
  <si>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</si>
  <si>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</si>
  <si>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</si>
  <si>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</si>
  <si>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</si>
  <si>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</si>
  <si>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</si>
  <si>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</si>
  <si>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</si>
  <si>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</si>
  <si>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</si>
  <si>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</si>
  <si>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</si>
  <si>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</si>
  <si>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</si>
  <si>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</si>
  <si>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</si>
  <si>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</si>
  <si>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</si>
  <si>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</si>
  <si>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</si>
  <si>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</si>
  <si>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</si>
  <si>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</si>
  <si>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</si>
  <si>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</si>
  <si>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</si>
  <si>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</si>
  <si>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</si>
  <si>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</si>
  <si>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</si>
  <si>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</si>
  <si>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</si>
  <si>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</si>
  <si>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</si>
  <si>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</si>
  <si>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</si>
  <si>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</si>
  <si>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</si>
  <si>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</si>
  <si>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</si>
  <si>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</si>
  <si>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</si>
  <si>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</si>
  <si>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</si>
  <si>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</si>
  <si>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</si>
  <si>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</si>
  <si>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</si>
  <si>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</si>
  <si>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</si>
  <si>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</si>
  <si>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</si>
  <si>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</si>
  <si>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</si>
  <si>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</si>
  <si>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</si>
  <si>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</si>
  <si>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</si>
  <si>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</si>
  <si>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</si>
  <si>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</si>
  <si>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</si>
  <si>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</si>
  <si>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</si>
  <si>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</si>
  <si>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</si>
  <si>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</si>
  <si>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</si>
  <si>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</si>
  <si>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</si>
  <si>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</si>
  <si>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</si>
  <si>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</si>
  <si>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</si>
  <si>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</si>
  <si>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</si>
  <si>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</si>
  <si>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</si>
  <si>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</si>
  <si>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</si>
  <si>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</si>
  <si>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</si>
  <si>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</si>
  <si>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</si>
  <si>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</si>
  <si>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</si>
  <si>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</si>
  <si>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</si>
  <si>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</si>
  <si>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</si>
  <si>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</si>
  <si>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</si>
  <si>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</si>
  <si>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</si>
  <si>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</si>
  <si>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</si>
  <si>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</si>
  <si>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</si>
  <si>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</si>
  <si>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</si>
  <si>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</si>
  <si>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</si>
  <si>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</si>
  <si>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</si>
  <si>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</si>
  <si>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</si>
  <si>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</si>
  <si>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</si>
  <si>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</si>
  <si>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</si>
  <si>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</si>
  <si>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</si>
  <si>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</si>
  <si>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</si>
  <si>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</si>
  <si>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</si>
  <si>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</si>
  <si>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</si>
  <si>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</si>
  <si>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</si>
  <si>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</si>
  <si>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</si>
  <si>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</si>
  <si>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</si>
  <si>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</si>
  <si>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</si>
  <si>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</si>
  <si>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</si>
  <si>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</si>
  <si>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</si>
  <si>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</si>
  <si>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</si>
  <si>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</si>
  <si>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</si>
  <si>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</si>
  <si>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</si>
  <si>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</si>
  <si>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</si>
  <si>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</si>
  <si>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</si>
  <si>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</si>
  <si>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</si>
  <si>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</si>
  <si>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</si>
  <si>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</si>
  <si>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</si>
  <si>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</si>
  <si>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</si>
  <si>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</si>
  <si>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</si>
  <si>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</si>
  <si>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</si>
  <si>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</si>
  <si>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</si>
  <si>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</si>
  <si>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</si>
  <si>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</si>
  <si>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</si>
  <si>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</si>
  <si>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</si>
  <si>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</si>
  <si>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</si>
  <si>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</si>
  <si>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</si>
  <si>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</si>
  <si>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</si>
  <si>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</si>
  <si>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</si>
  <si>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</si>
  <si>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</si>
  <si>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</si>
  <si>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</si>
  <si>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</si>
  <si>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</si>
  <si>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</si>
  <si>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</si>
  <si>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</si>
  <si>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</si>
  <si>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</si>
  <si>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</si>
  <si>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</si>
  <si>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</si>
  <si>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</si>
  <si>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</si>
  <si>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</si>
  <si>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</si>
  <si>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</si>
  <si>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</si>
  <si>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</si>
  <si>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</si>
  <si>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</si>
  <si>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</si>
  <si>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</si>
  <si>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</si>
  <si>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</si>
  <si>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</si>
  <si>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</si>
  <si>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</si>
  <si>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</si>
  <si>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</si>
  <si>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</si>
  <si>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</si>
  <si>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</si>
  <si>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</si>
  <si>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</si>
  <si>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</si>
  <si>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</si>
  <si>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</si>
  <si>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</si>
  <si>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</si>
  <si>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</si>
  <si>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</si>
  <si>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</si>
  <si>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</si>
  <si>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</si>
  <si>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</si>
  <si>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</si>
  <si>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</si>
  <si>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</si>
  <si>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</si>
  <si>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</si>
  <si>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</si>
  <si>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</si>
  <si>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</si>
  <si>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</si>
  <si>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</si>
  <si>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</si>
  <si>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</si>
  <si>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</si>
  <si>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</si>
  <si>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</si>
  <si>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</si>
  <si>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</si>
  <si>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</si>
  <si>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</si>
  <si>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</si>
  <si>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</si>
  <si>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</si>
  <si>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</si>
  <si>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</si>
  <si>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</si>
  <si>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</si>
  <si>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</si>
  <si>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</si>
  <si>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</si>
  <si>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</si>
  <si>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</si>
  <si>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</si>
  <si>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</si>
  <si>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</si>
  <si>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</si>
  <si>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</si>
  <si>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</si>
  <si>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</si>
  <si>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</si>
  <si>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</si>
  <si>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</si>
  <si>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</si>
  <si>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</si>
  <si>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</si>
  <si>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</si>
  <si>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</si>
  <si>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</si>
  <si>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</si>
  <si>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</si>
  <si>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</si>
  <si>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</si>
  <si>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</si>
  <si>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</si>
  <si>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</si>
  <si>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</si>
  <si>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</si>
  <si>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</si>
  <si>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</si>
  <si>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</si>
  <si>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</si>
  <si>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</si>
  <si>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</si>
  <si>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</si>
  <si>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</si>
  <si>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</si>
  <si>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</si>
  <si>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</si>
  <si>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</si>
  <si>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</si>
  <si>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</si>
  <si>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</si>
  <si>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</si>
  <si>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</si>
  <si>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</si>
  <si>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</si>
  <si>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</si>
  <si>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</si>
  <si>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</si>
  <si>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</si>
  <si>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</si>
  <si>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</si>
  <si>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</si>
  <si>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</si>
  <si>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</si>
  <si>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</si>
  <si>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</si>
  <si>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</si>
  <si>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</si>
  <si>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</si>
  <si>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</si>
  <si>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</si>
  <si>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</si>
  <si>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</si>
  <si>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</si>
  <si>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</si>
  <si>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</si>
  <si>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</si>
  <si>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</si>
  <si>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</si>
  <si>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</si>
  <si>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</si>
  <si>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</si>
  <si>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</si>
  <si>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</si>
  <si>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</si>
  <si>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</si>
  <si>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</si>
  <si>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</si>
  <si>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</si>
  <si>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</si>
  <si>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</si>
  <si>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</si>
  <si>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</si>
  <si>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</si>
  <si>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</si>
  <si>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</si>
  <si>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</si>
  <si>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</si>
  <si>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</si>
  <si>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</si>
  <si>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</si>
  <si>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</si>
  <si>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</si>
  <si>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</si>
  <si>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</si>
  <si>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</si>
  <si>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</si>
  <si>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</si>
  <si>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</si>
  <si>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</si>
  <si>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</si>
  <si>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</si>
  <si>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</si>
  <si>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</si>
  <si>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</si>
  <si>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</si>
  <si>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</si>
  <si>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</si>
  <si>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</si>
  <si>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</si>
  <si>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</si>
  <si>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</si>
  <si>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</si>
  <si>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</si>
  <si>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</si>
  <si>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</si>
  <si>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</si>
  <si>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</si>
  <si>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</si>
  <si>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</si>
  <si>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</si>
  <si>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</si>
  <si>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</si>
  <si>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</si>
  <si>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</si>
  <si>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</si>
  <si>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</si>
  <si>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</si>
  <si>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</si>
  <si>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</si>
  <si>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</si>
  <si>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</si>
  <si>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</si>
  <si>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</si>
  <si>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</si>
  <si>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</si>
  <si>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</si>
  <si>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</si>
  <si>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</si>
  <si>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</si>
  <si>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</si>
  <si>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</si>
  <si>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</si>
  <si>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</si>
  <si>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</si>
  <si>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</si>
  <si>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</si>
  <si>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</si>
  <si>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</si>
  <si>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</si>
  <si>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</si>
  <si>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</si>
  <si>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</si>
  <si>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</si>
  <si>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</si>
  <si>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</si>
  <si>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</si>
  <si>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</si>
  <si>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</si>
  <si>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</si>
  <si>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</si>
  <si>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</si>
  <si>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</si>
  <si>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</si>
  <si>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</si>
  <si>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</si>
  <si>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</si>
  <si>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</si>
  <si>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</si>
  <si>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</si>
  <si>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</si>
  <si>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</si>
  <si>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</si>
  <si>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</si>
  <si>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</si>
  <si>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</si>
  <si>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</si>
  <si>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</si>
  <si>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</si>
  <si>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</si>
  <si>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</si>
  <si>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</si>
  <si>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</si>
  <si>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</si>
  <si>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</si>
  <si>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</si>
  <si>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</si>
  <si>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</si>
  <si>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</si>
  <si>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</si>
  <si>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</si>
  <si>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</si>
  <si>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</si>
  <si>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</si>
  <si>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</si>
  <si>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</si>
  <si>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</si>
  <si>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</si>
  <si>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</si>
  <si>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</si>
  <si>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</si>
  <si>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</si>
  <si>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</si>
  <si>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</si>
  <si>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</si>
  <si>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</si>
  <si>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</si>
  <si>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</si>
  <si>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</si>
  <si>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</si>
  <si>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</si>
  <si>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</si>
  <si>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</si>
  <si>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</si>
  <si>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</si>
  <si>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</si>
  <si>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</si>
  <si>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</si>
  <si>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</si>
  <si>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</si>
  <si>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</si>
  <si>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</si>
  <si>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</si>
  <si>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</si>
  <si>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</si>
  <si>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</si>
  <si>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</si>
  <si>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</si>
  <si>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</si>
  <si>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</si>
  <si>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</si>
  <si>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</si>
  <si>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</si>
  <si>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</si>
  <si>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</si>
  <si>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</si>
  <si>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</si>
  <si>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</si>
  <si>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</si>
  <si>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</si>
  <si>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</si>
  <si>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</si>
  <si>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</si>
  <si>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</si>
  <si>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</si>
  <si>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</si>
  <si>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</si>
  <si>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</si>
  <si>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</si>
  <si>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</si>
  <si>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</si>
  <si>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</si>
  <si>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</si>
  <si>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</si>
  <si>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</si>
  <si>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</si>
  <si>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</si>
  <si>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</si>
  <si>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</si>
  <si>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</si>
  <si>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</si>
  <si>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</si>
  <si>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</si>
  <si>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</si>
  <si>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</si>
  <si>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</si>
  <si>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</si>
  <si>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</si>
  <si>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</si>
  <si>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</si>
  <si>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</si>
  <si>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</si>
  <si>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</si>
  <si>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</si>
  <si>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</si>
  <si>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</si>
  <si>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</si>
  <si>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</si>
  <si>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</si>
  <si>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</si>
  <si>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</si>
  <si>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</si>
  <si>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</si>
  <si>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</si>
  <si>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</si>
  <si>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</si>
  <si>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</si>
  <si>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</si>
  <si>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</si>
  <si>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</si>
  <si>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</si>
  <si>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</si>
  <si>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</si>
  <si>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</si>
  <si>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</si>
  <si>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</si>
  <si>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</si>
  <si>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</si>
  <si>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</si>
  <si>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</si>
  <si>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</si>
  <si>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</si>
  <si>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</si>
  <si>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</si>
  <si>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</si>
  <si>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</si>
  <si>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</si>
  <si>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</si>
  <si>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</si>
  <si>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</si>
  <si>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</si>
  <si>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</si>
  <si>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</si>
  <si>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</si>
  <si>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</si>
  <si>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</si>
  <si>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</si>
  <si>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</si>
  <si>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</si>
  <si>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</si>
  <si>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</si>
  <si>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</si>
  <si>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</si>
  <si>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</si>
  <si>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</si>
  <si>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</si>
  <si>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</si>
  <si>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</si>
  <si>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</si>
  <si>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</si>
  <si>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</si>
  <si>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</si>
  <si>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</si>
  <si>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</si>
  <si>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</si>
  <si>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</si>
  <si>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</si>
  <si>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</si>
  <si>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</si>
  <si>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</si>
  <si>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</si>
  <si>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</si>
  <si>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</si>
  <si>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</si>
  <si>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</si>
  <si>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</si>
  <si>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</si>
  <si>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</si>
  <si>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</si>
  <si>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</si>
  <si>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</si>
  <si>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</si>
  <si>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</si>
  <si>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</si>
  <si>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</si>
  <si>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</si>
  <si>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</si>
  <si>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</si>
  <si>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</si>
  <si>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</si>
  <si>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</si>
  <si>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</si>
  <si>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</si>
  <si>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</si>
  <si>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</si>
  <si>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</si>
  <si>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</si>
  <si>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</si>
  <si>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</si>
  <si>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</si>
  <si>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</si>
  <si>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</si>
  <si>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</si>
  <si>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</si>
  <si>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</si>
  <si>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</si>
  <si>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</si>
  <si>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</si>
  <si>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</si>
  <si>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</si>
  <si>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</si>
  <si>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</si>
  <si>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</si>
  <si>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</si>
  <si>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</si>
  <si>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</si>
  <si>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</si>
  <si>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</si>
  <si>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</si>
  <si>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</si>
  <si>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</si>
  <si>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</si>
  <si>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</si>
  <si>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</si>
  <si>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</si>
  <si>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</si>
  <si>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</si>
  <si>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</si>
  <si>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</si>
  <si>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</si>
  <si>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</si>
  <si>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</si>
  <si>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</si>
  <si>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</si>
  <si>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</si>
  <si>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</si>
  <si>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</si>
  <si>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</si>
  <si>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</si>
  <si>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</si>
  <si>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</si>
  <si>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</si>
  <si>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</si>
  <si>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</si>
  <si>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</si>
  <si>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</si>
  <si>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</si>
  <si>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</si>
  <si>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</si>
  <si>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</si>
  <si>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</si>
  <si>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</si>
  <si>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</si>
  <si>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</si>
  <si>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</si>
  <si>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</si>
  <si>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</si>
  <si>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</si>
  <si>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</si>
  <si>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</si>
  <si>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</si>
  <si>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</si>
  <si>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</si>
  <si>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</si>
  <si>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</si>
  <si>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</si>
  <si>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</si>
  <si>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</si>
  <si>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</si>
  <si>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</si>
  <si>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</si>
  <si>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</si>
  <si>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</si>
  <si>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</si>
  <si>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</si>
  <si>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</si>
  <si>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</si>
  <si>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</si>
  <si>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</si>
  <si>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</si>
  <si>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</si>
  <si>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</si>
  <si>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</si>
  <si>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</si>
  <si>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</si>
  <si>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</si>
  <si>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</si>
  <si>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</si>
  <si>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</si>
  <si>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</si>
  <si>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</si>
  <si>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</si>
  <si>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</si>
  <si>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</si>
  <si>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</si>
  <si>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</si>
  <si>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</si>
  <si>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</si>
  <si>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</si>
  <si>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</si>
  <si>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</si>
  <si>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</si>
  <si>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</si>
  <si>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</si>
  <si>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</si>
  <si>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</si>
  <si>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</si>
  <si>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</si>
  <si>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</si>
  <si>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</si>
  <si>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</si>
  <si>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</si>
  <si>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</si>
  <si>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</si>
  <si>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</si>
  <si>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</si>
  <si>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</si>
  <si>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</si>
  <si>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</si>
  <si>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</si>
  <si>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</si>
  <si>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</si>
  <si>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</si>
  <si>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</si>
  <si>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</si>
  <si>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</si>
  <si>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</si>
  <si>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</si>
  <si>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</si>
  <si>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</si>
  <si>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</si>
  <si>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</si>
  <si>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</si>
  <si>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</si>
  <si>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</si>
  <si>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</si>
  <si>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</si>
  <si>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</si>
  <si>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</si>
  <si>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</si>
  <si>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</si>
  <si>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</si>
  <si>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</si>
  <si>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</si>
  <si>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</si>
  <si>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</si>
  <si>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</si>
  <si>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</si>
  <si>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</si>
  <si>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</si>
  <si>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</si>
  <si>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</si>
  <si>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</si>
  <si>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</si>
  <si>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</si>
  <si>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</si>
  <si>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</si>
  <si>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</si>
  <si>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</si>
  <si>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</si>
  <si>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</si>
  <si>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</si>
  <si>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</si>
  <si>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</si>
  <si>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</si>
  <si>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</si>
  <si>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</si>
  <si>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</si>
  <si>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</si>
  <si>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</si>
  <si>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</si>
  <si>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</si>
  <si>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</si>
  <si>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</si>
  <si>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</si>
  <si>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</si>
  <si>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</si>
  <si>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</si>
  <si>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</si>
  <si>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</si>
  <si>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</si>
  <si>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</si>
  <si>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</si>
  <si>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</si>
  <si>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</si>
  <si>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</si>
  <si>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</si>
  <si>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</si>
  <si>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</si>
  <si>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</si>
  <si>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</si>
  <si>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</si>
  <si>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</si>
  <si>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</si>
  <si>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</si>
  <si>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</si>
  <si>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</si>
  <si>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</si>
  <si>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</si>
  <si>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</si>
  <si>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</si>
  <si>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</si>
  <si>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</si>
  <si>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</si>
  <si>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</si>
  <si>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</si>
  <si>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</si>
  <si>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</si>
  <si>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</si>
  <si>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</si>
  <si>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</si>
  <si>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</si>
  <si>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</si>
  <si>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</si>
  <si>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</si>
  <si>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</si>
  <si>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</si>
  <si>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</si>
  <si>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</si>
  <si>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</si>
  <si>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</si>
  <si>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</si>
  <si>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</si>
  <si>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</si>
  <si>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</si>
  <si>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</si>
  <si>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</si>
  <si>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</si>
  <si>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</si>
  <si>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</si>
  <si>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</si>
  <si>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</si>
  <si>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</si>
  <si>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</si>
  <si>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</si>
  <si>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</si>
  <si>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</si>
  <si>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</si>
  <si>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</si>
  <si>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</si>
  <si>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</si>
  <si>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</si>
  <si>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</si>
  <si>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</si>
  <si>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</si>
  <si>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</si>
  <si>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</si>
  <si>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</si>
  <si>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</si>
  <si>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</si>
  <si>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</si>
  <si>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</si>
  <si>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</si>
  <si>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</si>
  <si>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</si>
  <si>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</si>
  <si>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</si>
  <si>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</si>
  <si>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</si>
  <si>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</si>
  <si>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</si>
  <si>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</si>
  <si>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</si>
  <si>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</si>
  <si>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</si>
  <si>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</si>
  <si>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</si>
  <si>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</si>
  <si>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</si>
  <si>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</si>
  <si>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</si>
  <si>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</si>
  <si>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</si>
  <si>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</si>
  <si>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</si>
  <si>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</si>
  <si>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</si>
  <si>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</si>
  <si>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</si>
  <si>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</si>
  <si>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</si>
  <si>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</si>
  <si>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</si>
  <si>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</si>
  <si>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</si>
  <si>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</si>
  <si>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</si>
  <si>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</si>
  <si>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</si>
  <si>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</si>
  <si>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</si>
  <si>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</si>
  <si>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</si>
  <si>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</si>
  <si>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</si>
  <si>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</si>
  <si>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</si>
  <si>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</si>
  <si>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</si>
  <si>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</si>
  <si>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</si>
  <si>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</si>
  <si>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</si>
  <si>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</si>
  <si>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</si>
  <si>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</si>
  <si>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</si>
  <si>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</si>
  <si>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</si>
  <si>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</si>
  <si>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</si>
  <si>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</si>
  <si>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</si>
  <si>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</si>
  <si>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</si>
  <si>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</si>
  <si>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</si>
  <si>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</si>
  <si>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</si>
  <si>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</si>
  <si>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</si>
  <si>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</si>
  <si>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</si>
  <si>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</si>
  <si>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</si>
  <si>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</si>
  <si>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</si>
  <si>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</si>
  <si>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</si>
  <si>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</si>
  <si>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</si>
  <si>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</si>
  <si>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</si>
  <si>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</si>
  <si>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</si>
  <si>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</si>
  <si>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</si>
  <si>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</si>
  <si>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</si>
  <si>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</si>
  <si>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</si>
  <si>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</si>
  <si>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</si>
  <si>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</si>
  <si>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</si>
  <si>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</si>
  <si>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</si>
  <si>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</si>
  <si>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</si>
  <si>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</si>
  <si>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</si>
  <si>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</si>
  <si>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</si>
  <si>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</si>
  <si>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</si>
  <si>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</si>
  <si>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</si>
  <si>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</si>
  <si>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</si>
  <si>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</si>
  <si>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</si>
  <si>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</si>
  <si>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</si>
  <si>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</si>
  <si>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</si>
  <si>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</si>
  <si>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</si>
  <si>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</si>
  <si>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</si>
  <si>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</si>
  <si>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</si>
  <si>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</si>
  <si>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</si>
  <si>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</si>
  <si>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</si>
  <si>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</si>
  <si>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</si>
  <si>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</si>
  <si>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</si>
  <si>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</si>
  <si>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</si>
  <si>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</si>
  <si>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</si>
  <si>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</si>
  <si>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</si>
  <si>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</si>
  <si>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</si>
  <si>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</si>
  <si>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</si>
  <si>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</si>
  <si>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</si>
  <si>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</si>
  <si>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</si>
  <si>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</si>
  <si>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</si>
  <si>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</si>
  <si>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</si>
  <si>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</si>
  <si>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</si>
  <si>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</si>
  <si>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</si>
  <si>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</si>
  <si>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</si>
  <si>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</si>
  <si>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</si>
  <si>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</si>
  <si>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</si>
  <si>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</si>
  <si>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</si>
  <si>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</si>
  <si>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</si>
  <si>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</si>
  <si>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</si>
  <si>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</si>
  <si>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</si>
  <si>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</si>
  <si>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</si>
  <si>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</si>
  <si>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</si>
  <si>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</si>
  <si>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</si>
  <si>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</si>
  <si>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</si>
  <si>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</si>
  <si>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</si>
  <si>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</si>
  <si>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</si>
  <si>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</si>
  <si>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</si>
  <si>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</si>
  <si>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</si>
  <si>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</si>
  <si>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</si>
  <si>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</si>
  <si>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</si>
  <si>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</si>
  <si>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</si>
  <si>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</si>
  <si>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</si>
  <si>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</si>
  <si>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</si>
  <si>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</si>
  <si>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</si>
  <si>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</si>
  <si>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</si>
  <si>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</si>
  <si>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</si>
  <si>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</si>
  <si>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</si>
  <si>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</si>
  <si>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</si>
  <si>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</si>
  <si>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</si>
  <si>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</si>
  <si>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</si>
  <si>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</si>
  <si>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</si>
  <si>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</si>
  <si>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</si>
  <si>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</si>
  <si>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</si>
  <si>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</si>
  <si>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</si>
  <si>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</si>
  <si>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</si>
  <si>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</si>
  <si>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</si>
  <si>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</si>
  <si>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</si>
  <si>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</si>
  <si>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</si>
  <si>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</si>
  <si>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</si>
  <si>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</si>
  <si>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</si>
  <si>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</si>
  <si>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</si>
  <si>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</si>
  <si>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</si>
  <si>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</si>
  <si>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</si>
  <si>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</si>
  <si>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</si>
  <si>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</si>
  <si>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</si>
  <si>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</si>
  <si>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</si>
  <si>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</si>
  <si>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</si>
  <si>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</si>
  <si>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</si>
  <si>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</si>
  <si>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</si>
  <si>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</si>
  <si>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</si>
  <si>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</si>
  <si>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</si>
  <si>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</si>
  <si>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</si>
  <si>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</si>
  <si>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</si>
  <si>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</si>
  <si>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</si>
  <si>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</si>
  <si>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</si>
  <si>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</si>
  <si>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</si>
  <si>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</si>
  <si>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</si>
  <si>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</si>
  <si>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</si>
  <si>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</si>
  <si>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</si>
  <si>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</si>
  <si>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</si>
  <si>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</si>
  <si>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</si>
  <si>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</si>
  <si>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</si>
  <si>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</si>
  <si>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</si>
  <si>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</si>
  <si>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</si>
  <si>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</si>
  <si>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</si>
  <si>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</si>
  <si>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</si>
  <si>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</si>
  <si>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</si>
  <si>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</si>
  <si>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</si>
  <si>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</si>
  <si>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</si>
  <si>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</si>
  <si>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</si>
  <si>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</si>
  <si>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</si>
  <si>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</si>
  <si>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</si>
  <si>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</si>
  <si>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</si>
  <si>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</si>
  <si>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</si>
  <si>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</si>
  <si>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</si>
  <si>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</si>
  <si>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</si>
  <si>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</si>
  <si>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</si>
  <si>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</si>
  <si>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</si>
  <si>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</si>
  <si>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</si>
  <si>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</si>
  <si>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</si>
  <si>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</si>
  <si>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</si>
  <si>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</si>
  <si>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</si>
  <si>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</si>
  <si>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</si>
  <si>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</si>
  <si>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</si>
  <si>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</si>
  <si>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</si>
  <si>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</si>
  <si>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</si>
  <si>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</si>
  <si>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</si>
  <si>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</si>
  <si>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</si>
  <si>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</si>
  <si>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</si>
  <si>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</si>
  <si>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</si>
  <si>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</si>
  <si>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</si>
  <si>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</si>
  <si>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</si>
  <si>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</si>
  <si>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</si>
  <si>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</si>
  <si>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</si>
  <si>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</si>
  <si>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</si>
  <si>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</si>
  <si>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</si>
  <si>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</si>
  <si>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</si>
  <si>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</si>
  <si>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</si>
  <si>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</si>
  <si>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</si>
  <si>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</si>
  <si>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</si>
  <si>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</si>
  <si>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</si>
  <si>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</si>
  <si>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</si>
  <si>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</si>
  <si>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</si>
  <si>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</si>
  <si>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</si>
  <si>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</si>
  <si>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</si>
  <si>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</si>
  <si>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</si>
  <si>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</si>
  <si>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</si>
  <si>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</si>
  <si>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</si>
  <si>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</si>
  <si>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</si>
  <si>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</si>
  <si>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</si>
  <si>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</si>
  <si>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</si>
  <si>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</si>
  <si>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</si>
  <si>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</si>
  <si>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</si>
  <si>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</si>
  <si>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</si>
  <si>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</si>
  <si>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</si>
  <si>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</si>
  <si>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</si>
  <si>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</si>
  <si>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</si>
  <si>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</si>
  <si>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</si>
  <si>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</si>
  <si>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</si>
  <si>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</si>
  <si>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</si>
  <si>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</si>
  <si>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</si>
  <si>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</si>
  <si>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</si>
  <si>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</si>
  <si>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</si>
  <si>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</si>
  <si>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</si>
  <si>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</si>
  <si>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</si>
  <si>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</si>
  <si>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</si>
  <si>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</si>
  <si>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</si>
  <si>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</si>
  <si>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</si>
  <si>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</si>
  <si>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</si>
  <si>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</si>
  <si>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</si>
  <si>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</si>
  <si>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</si>
  <si>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</si>
  <si>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</si>
  <si>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</si>
  <si>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</si>
  <si>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</si>
  <si>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</si>
  <si>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</si>
  <si>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</si>
  <si>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</si>
  <si>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</si>
  <si>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</si>
  <si>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</si>
  <si>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</si>
  <si>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</si>
  <si>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</si>
  <si>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</si>
  <si>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</si>
  <si>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</si>
  <si>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</si>
  <si>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</si>
  <si>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</si>
  <si>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</si>
  <si>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</si>
  <si>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</si>
  <si>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</si>
  <si>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</si>
  <si>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</si>
  <si>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</si>
  <si>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</si>
  <si>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</si>
  <si>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</si>
  <si>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</si>
  <si>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</si>
  <si>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</si>
  <si>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</si>
  <si>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</si>
  <si>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</si>
  <si>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</si>
  <si>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</si>
  <si>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</si>
  <si>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</si>
  <si>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</si>
  <si>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</si>
  <si>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</si>
  <si>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</si>
  <si>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</si>
  <si>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</si>
  <si>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</si>
  <si>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</si>
  <si>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</si>
  <si>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</si>
  <si>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</si>
  <si>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</si>
  <si>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</si>
  <si>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</si>
  <si>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</si>
  <si>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</si>
  <si>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</si>
  <si>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</si>
  <si>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</si>
  <si>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</si>
  <si>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</si>
  <si>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</si>
  <si>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</si>
  <si>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</si>
  <si>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</si>
  <si>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</si>
  <si>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</si>
  <si>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</si>
  <si>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</si>
  <si>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</si>
  <si>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</si>
  <si>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</si>
  <si>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</si>
  <si>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</si>
  <si>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</si>
  <si>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</si>
  <si>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</si>
  <si>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</si>
  <si>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</si>
  <si>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</si>
  <si>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</si>
  <si>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</si>
  <si>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</si>
  <si>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</si>
  <si>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</si>
  <si>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</si>
  <si>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</si>
  <si>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</si>
  <si>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</si>
  <si>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</si>
  <si>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</si>
  <si>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</si>
  <si>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</si>
  <si>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</si>
  <si>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</si>
  <si>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</si>
  <si>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</si>
  <si>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</si>
  <si>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</si>
  <si>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</si>
  <si>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</si>
  <si>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</si>
  <si>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</si>
  <si>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</si>
  <si>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</si>
  <si>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</si>
  <si>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</si>
  <si>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</si>
  <si>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</si>
  <si>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</si>
  <si>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</si>
  <si>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</si>
  <si>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</si>
  <si>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</si>
  <si>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</si>
  <si>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</si>
  <si>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</si>
  <si>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</si>
  <si>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</si>
  <si>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</si>
  <si>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</si>
  <si>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</si>
  <si>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</si>
  <si>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</si>
  <si>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</si>
  <si>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</si>
  <si>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</si>
  <si>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</si>
  <si>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</si>
  <si>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</si>
  <si>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</si>
  <si>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</si>
  <si>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</si>
  <si>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</si>
  <si>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</si>
  <si>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</si>
  <si>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</si>
  <si>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</si>
  <si>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</si>
  <si>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</si>
  <si>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</si>
  <si>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</si>
  <si>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</si>
  <si>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</si>
  <si>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</si>
  <si>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</si>
  <si>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</si>
  <si>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</si>
  <si>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</si>
  <si>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</si>
  <si>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</si>
  <si>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</si>
  <si>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</si>
  <si>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</si>
  <si>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</si>
  <si>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</si>
  <si>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</si>
  <si>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</si>
  <si>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</si>
  <si>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</si>
  <si>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</si>
  <si>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</si>
  <si>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</si>
  <si>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</si>
  <si>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</si>
  <si>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</si>
  <si>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</si>
  <si>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</si>
  <si>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</si>
  <si>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</si>
  <si>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</si>
  <si>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</si>
  <si>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</si>
  <si>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</si>
  <si>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</si>
  <si>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</si>
  <si>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</si>
  <si>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</si>
  <si>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</si>
  <si>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</si>
  <si>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</si>
  <si>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</si>
  <si>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</si>
  <si>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</si>
  <si>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</si>
  <si>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</si>
  <si>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</si>
  <si>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</si>
  <si>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</si>
  <si>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</si>
  <si>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</si>
  <si>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</si>
  <si>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</si>
  <si>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</si>
  <si>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</si>
  <si>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</si>
  <si>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</si>
  <si>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</si>
  <si>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</si>
  <si>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</si>
  <si>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</si>
  <si>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</si>
  <si>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</si>
  <si>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</si>
  <si>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</si>
  <si>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</si>
  <si>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</si>
  <si>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</si>
  <si>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</si>
  <si>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</si>
  <si>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</si>
  <si>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</si>
  <si>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</si>
  <si>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</si>
  <si>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</si>
  <si>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</si>
  <si>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</si>
  <si>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</si>
  <si>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</si>
  <si>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</si>
  <si>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</si>
  <si>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</si>
  <si>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</si>
  <si>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</si>
  <si>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</si>
  <si>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</si>
  <si>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</si>
  <si>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</si>
  <si>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</si>
  <si>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</si>
  <si>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</si>
  <si>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</si>
  <si>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</si>
  <si>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</si>
  <si>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</si>
  <si>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</si>
  <si>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</si>
  <si>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</si>
  <si>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</si>
  <si>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</si>
  <si>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</si>
  <si>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</si>
  <si>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</si>
  <si>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</si>
  <si>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</si>
  <si>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</si>
  <si>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</si>
  <si>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</si>
  <si>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</si>
  <si>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</si>
  <si>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</si>
  <si>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</si>
  <si>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</si>
  <si>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</si>
  <si>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</si>
  <si>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</si>
  <si>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</si>
  <si>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</si>
  <si>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</si>
  <si>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</si>
  <si>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</si>
  <si>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</si>
  <si>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</si>
  <si>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</si>
  <si>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</si>
  <si>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</si>
  <si>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</si>
  <si>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</si>
  <si>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</si>
  <si>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</si>
  <si>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</si>
  <si>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</si>
  <si>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</si>
  <si>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</si>
  <si>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</si>
  <si>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</si>
  <si>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</si>
  <si>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</si>
  <si>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</si>
  <si>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</si>
  <si>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</si>
  <si>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</si>
  <si>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</si>
  <si>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</si>
  <si>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</si>
  <si>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</si>
  <si>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</si>
  <si>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</si>
  <si>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</si>
  <si>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</si>
  <si>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</si>
  <si>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</si>
  <si>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</si>
  <si>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</si>
  <si>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</si>
  <si>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</si>
  <si>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</si>
  <si>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</si>
  <si>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</si>
  <si>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</si>
  <si>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</si>
  <si>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</si>
  <si>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</si>
  <si>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</si>
  <si>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</si>
  <si>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</si>
  <si>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</si>
  <si>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</si>
  <si>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</si>
  <si>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</si>
  <si>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</si>
  <si>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</si>
  <si>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</si>
  <si>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</si>
  <si>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</si>
  <si>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</si>
  <si>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</si>
  <si>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</si>
  <si>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</si>
  <si>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</si>
  <si>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</si>
  <si>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</si>
  <si>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</si>
  <si>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</si>
  <si>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</si>
  <si>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</si>
  <si>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</si>
  <si>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</si>
  <si>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</si>
  <si>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</si>
  <si>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</si>
  <si>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</si>
  <si>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</si>
  <si>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</si>
  <si>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</si>
  <si>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</si>
  <si>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</si>
  <si>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</si>
  <si>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</si>
  <si>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</si>
  <si>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</si>
  <si>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</si>
  <si>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</si>
  <si>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</si>
  <si>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</si>
  <si>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</si>
  <si>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</si>
  <si>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</si>
  <si>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</si>
  <si>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</si>
  <si>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</si>
  <si>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</si>
  <si>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</si>
  <si>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</si>
  <si>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</si>
  <si>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</si>
  <si>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</si>
  <si>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</si>
  <si>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</si>
  <si>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</si>
  <si>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</si>
  <si>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</si>
  <si>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</si>
  <si>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</si>
  <si>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</si>
  <si>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</si>
  <si>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</si>
  <si>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</si>
  <si>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</si>
  <si>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</si>
  <si>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</si>
  <si>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</si>
  <si>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</si>
  <si>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</si>
  <si>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</si>
  <si>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</si>
  <si>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</si>
  <si>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</si>
  <si>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</si>
  <si>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</si>
  <si>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</si>
  <si>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</si>
  <si>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</si>
  <si>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</si>
  <si>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</si>
  <si>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</si>
  <si>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</si>
  <si>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</si>
  <si>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</si>
  <si>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</si>
  <si>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</si>
  <si>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</si>
  <si>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</si>
  <si>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</si>
  <si>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</si>
  <si>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</si>
  <si>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</si>
  <si>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</si>
  <si>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</si>
  <si>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</si>
  <si>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</si>
  <si>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</si>
  <si>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</si>
  <si>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</si>
  <si>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</si>
  <si>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</si>
  <si>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</si>
  <si>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</si>
  <si>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</si>
  <si>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</si>
  <si>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</si>
  <si>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</si>
  <si>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</si>
  <si>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</si>
  <si>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</si>
  <si>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</si>
  <si>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</si>
  <si>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</si>
  <si>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</si>
  <si>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</si>
  <si>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</si>
  <si>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</si>
  <si>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</si>
  <si>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</si>
  <si>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</si>
  <si>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</si>
  <si>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</si>
  <si>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</si>
  <si>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</si>
  <si>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</si>
  <si>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</si>
  <si>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</si>
  <si>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</si>
  <si>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</si>
  <si>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</si>
  <si>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</si>
  <si>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</si>
  <si>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</si>
  <si>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</si>
  <si>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</si>
  <si>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</si>
  <si>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</si>
  <si>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</si>
  <si>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</si>
  <si>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</si>
  <si>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</si>
  <si>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</si>
  <si>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</si>
  <si>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</si>
  <si>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</si>
  <si>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</si>
  <si>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</si>
  <si>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</si>
  <si>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</si>
  <si>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</si>
  <si>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</si>
  <si>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</si>
  <si>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</si>
  <si>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</si>
  <si>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</si>
  <si>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</si>
  <si>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</si>
  <si>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</si>
  <si>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</si>
  <si>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</si>
  <si>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</si>
  <si>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</si>
  <si>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</si>
  <si>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</si>
  <si>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</si>
  <si>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</si>
  <si>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</si>
  <si>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</si>
  <si>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</si>
  <si>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</si>
  <si>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</si>
  <si>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</si>
  <si>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</si>
  <si>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</si>
  <si>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</si>
  <si>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</si>
  <si>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</si>
  <si>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</si>
  <si>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</si>
  <si>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</si>
  <si>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</si>
  <si>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</si>
  <si>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</si>
  <si>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</si>
  <si>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</si>
  <si>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</si>
  <si>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</si>
  <si>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</si>
  <si>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</si>
  <si>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</si>
  <si>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</si>
  <si>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</si>
  <si>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</si>
  <si>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</si>
  <si>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</si>
  <si>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</si>
  <si>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</si>
  <si>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</si>
  <si>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</si>
  <si>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</si>
  <si>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</si>
  <si>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</si>
  <si>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</si>
  <si>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</si>
  <si>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</si>
  <si>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</si>
  <si>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</si>
  <si>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</si>
  <si>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</si>
  <si>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</si>
  <si>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</si>
  <si>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</si>
  <si>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</si>
  <si>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</si>
  <si>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</si>
  <si>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</si>
  <si>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</si>
  <si>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</si>
  <si>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</si>
  <si>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</si>
  <si>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</si>
  <si>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</si>
  <si>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</si>
  <si>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</si>
  <si>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</si>
  <si>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</si>
  <si>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</si>
  <si>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</si>
  <si>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</si>
  <si>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</si>
  <si>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</si>
  <si>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</si>
  <si>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</si>
  <si>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</si>
  <si>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</si>
  <si>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</si>
  <si>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</si>
  <si>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</si>
  <si>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</si>
  <si>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</si>
  <si>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</si>
  <si>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</si>
  <si>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</si>
  <si>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</si>
  <si>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</si>
  <si>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</si>
  <si>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</si>
  <si>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</si>
  <si>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</si>
  <si>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</si>
  <si>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</si>
  <si>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</si>
  <si>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</si>
  <si>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</si>
  <si>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</si>
  <si>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</si>
  <si>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</si>
  <si>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</si>
  <si>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</si>
  <si>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</si>
  <si>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</si>
  <si>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</si>
  <si>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</si>
  <si>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</si>
  <si>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</si>
  <si>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</si>
  <si>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</si>
  <si>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</si>
  <si>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</si>
  <si>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</si>
  <si>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</si>
  <si>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</si>
  <si>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</si>
  <si>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</si>
  <si>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</si>
  <si>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</si>
  <si>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</si>
  <si>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</si>
  <si>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</si>
  <si>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</si>
  <si>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</si>
  <si>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</si>
  <si>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</si>
  <si>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</si>
  <si>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</si>
  <si>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</si>
  <si>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</si>
  <si>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</si>
  <si>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</si>
  <si>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</si>
  <si>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</si>
  <si>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</si>
  <si>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</si>
  <si>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</si>
  <si>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</si>
  <si>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</si>
  <si>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</si>
  <si>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</si>
  <si>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</si>
  <si>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</si>
  <si>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</si>
  <si>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</si>
  <si>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</si>
  <si>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</si>
  <si>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</si>
  <si>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</si>
  <si>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</si>
  <si>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</si>
  <si>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</si>
  <si>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</si>
  <si>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</si>
  <si>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</si>
  <si>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</si>
  <si>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</si>
  <si>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</si>
  <si>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</si>
  <si>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</si>
  <si>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</si>
  <si>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</si>
  <si>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</si>
  <si>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</si>
  <si>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</si>
  <si>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</si>
  <si>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</si>
  <si>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</si>
  <si>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</si>
  <si>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</si>
  <si>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</si>
  <si>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</si>
  <si>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</si>
  <si>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</si>
  <si>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</si>
  <si>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</si>
  <si>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</si>
  <si>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</si>
  <si>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</si>
  <si>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</si>
  <si>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</si>
  <si>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</si>
  <si>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</si>
  <si>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</si>
  <si>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</si>
  <si>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</si>
  <si>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</si>
  <si>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</si>
  <si>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</si>
  <si>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</si>
  <si>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</si>
  <si>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</si>
  <si>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</si>
  <si>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</si>
  <si>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</si>
  <si>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</si>
  <si>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</si>
  <si>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</si>
  <si>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</si>
  <si>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</si>
  <si>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</si>
  <si>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</si>
  <si>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</si>
  <si>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</si>
  <si>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</si>
  <si>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</si>
  <si>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</si>
  <si>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</si>
  <si>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</si>
  <si>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</si>
  <si>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</si>
  <si>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</si>
  <si>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</si>
  <si>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</si>
  <si>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</si>
  <si>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</si>
  <si>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</si>
  <si>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</si>
  <si>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</si>
  <si>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</si>
  <si>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</si>
  <si>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</si>
  <si>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</si>
  <si>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</si>
  <si>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</si>
  <si>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</si>
  <si>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</si>
  <si>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</si>
  <si>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</si>
  <si>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</si>
  <si>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</si>
  <si>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</si>
  <si>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</si>
  <si>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</si>
  <si>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</si>
  <si>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</si>
  <si>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</si>
  <si>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</si>
  <si>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</si>
  <si>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</si>
  <si>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</si>
  <si>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</si>
  <si>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</si>
  <si>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</si>
  <si>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</si>
  <si>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</si>
  <si>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</si>
  <si>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</si>
  <si>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</si>
  <si>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</si>
  <si>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</si>
  <si>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</si>
  <si>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</si>
  <si>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</si>
  <si>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</si>
  <si>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</si>
  <si>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</si>
  <si>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</si>
  <si>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</si>
  <si>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</si>
  <si>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</si>
  <si>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</si>
  <si>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</si>
  <si>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</si>
  <si>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</si>
  <si>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</si>
  <si>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</si>
  <si>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</si>
  <si>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</si>
  <si>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</si>
  <si>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</si>
  <si>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</si>
  <si>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</si>
  <si>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</si>
  <si>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</si>
  <si>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</si>
  <si>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</si>
  <si>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</si>
  <si>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</si>
  <si>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</si>
  <si>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</si>
  <si>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</si>
  <si>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</si>
  <si>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</si>
  <si>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</si>
  <si>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</si>
  <si>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</si>
  <si>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</si>
  <si>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</si>
  <si>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</si>
  <si>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</si>
  <si>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</si>
  <si>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</si>
  <si>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</si>
  <si>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</si>
  <si>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</si>
  <si>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</si>
  <si>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</si>
  <si>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</si>
  <si>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</si>
  <si>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</si>
  <si>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</si>
  <si>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</si>
  <si>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</si>
  <si>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</si>
  <si>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</si>
  <si>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</si>
  <si>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</si>
  <si>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</si>
  <si>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</si>
  <si>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</si>
  <si>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</si>
  <si>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</si>
  <si>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</si>
  <si>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</si>
  <si>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</si>
  <si>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</si>
  <si>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</si>
  <si>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</si>
  <si>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</si>
  <si>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</si>
  <si>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</si>
  <si>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</si>
  <si>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</si>
  <si>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</si>
  <si>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</si>
  <si>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</si>
  <si>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</si>
  <si>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</si>
  <si>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</si>
  <si>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</si>
  <si>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</si>
  <si>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</si>
  <si>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</si>
  <si>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</si>
  <si>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</si>
  <si>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</si>
  <si>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</si>
  <si>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</si>
  <si>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</si>
  <si>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</si>
  <si>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</si>
  <si>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</si>
  <si>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</si>
  <si>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</si>
  <si>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</si>
  <si>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</si>
  <si>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</si>
  <si>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</si>
  <si>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</si>
  <si>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</si>
  <si>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</si>
  <si>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</si>
  <si>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</si>
  <si>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</si>
  <si>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</si>
  <si>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</si>
  <si>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</si>
  <si>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</si>
  <si>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</si>
  <si>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</si>
  <si>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</si>
  <si>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</si>
  <si>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</si>
  <si>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</si>
  <si>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</si>
  <si>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</si>
  <si>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</si>
  <si>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</si>
  <si>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</si>
  <si>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</si>
  <si>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</si>
  <si>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</si>
  <si>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</si>
  <si>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</si>
  <si>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</si>
  <si>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</si>
  <si>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</si>
  <si>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</si>
  <si>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</si>
  <si>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</si>
  <si>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</si>
  <si>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</si>
  <si>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</si>
  <si>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</si>
  <si>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</si>
  <si>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</si>
  <si>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</si>
  <si>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</si>
  <si>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</si>
  <si>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</si>
  <si>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</si>
  <si>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</si>
  <si>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</si>
  <si>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</si>
  <si>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</si>
  <si>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</si>
  <si>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</si>
  <si>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</si>
  <si>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</si>
  <si>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</si>
  <si>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</si>
  <si>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</si>
  <si>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</si>
  <si>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</si>
  <si>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</si>
  <si>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</si>
  <si>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</si>
  <si>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</si>
  <si>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</si>
  <si>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</si>
  <si>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</si>
  <si>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</si>
  <si>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</si>
  <si>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</si>
  <si>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</si>
  <si>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</si>
  <si>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</si>
  <si>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</si>
  <si>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</si>
  <si>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</si>
  <si>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</si>
  <si>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</si>
  <si>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</si>
  <si>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</si>
  <si>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</si>
  <si>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</si>
  <si>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</si>
  <si>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</si>
  <si>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</si>
  <si>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</si>
  <si>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</si>
  <si>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</si>
  <si>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</si>
  <si>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</si>
  <si>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</si>
  <si>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</si>
  <si>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</si>
  <si>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</si>
  <si>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</si>
  <si>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</si>
  <si>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</si>
  <si>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</si>
  <si>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</si>
  <si>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</si>
  <si>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</si>
  <si>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</si>
  <si>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</si>
  <si>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</si>
  <si>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</si>
  <si>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</si>
  <si>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</si>
  <si>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</si>
  <si>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</si>
  <si>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</si>
  <si>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</si>
  <si>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</si>
  <si>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</si>
  <si>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</si>
  <si>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</si>
  <si>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</si>
  <si>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</si>
  <si>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</si>
  <si>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</si>
  <si>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</si>
  <si>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</si>
  <si>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</si>
  <si>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</si>
  <si>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</si>
  <si>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</si>
  <si>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</si>
  <si>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</si>
  <si>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</si>
  <si>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</si>
  <si>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</si>
  <si>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</si>
  <si>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</si>
  <si>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</si>
  <si>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</si>
  <si>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</si>
  <si>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</si>
  <si>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</si>
  <si>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</si>
  <si>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</si>
  <si>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</si>
  <si>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</si>
  <si>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</si>
  <si>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</si>
  <si>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</si>
  <si>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</si>
  <si>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</si>
  <si>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</si>
  <si>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</si>
  <si>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</si>
  <si>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</si>
  <si>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</si>
  <si>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</si>
  <si>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</si>
  <si>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</si>
  <si>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</si>
  <si>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</si>
  <si>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</si>
  <si>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</si>
  <si>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</si>
  <si>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</si>
  <si>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</si>
  <si>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</si>
  <si>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</si>
  <si>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</si>
  <si>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</si>
  <si>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</si>
  <si>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</si>
  <si>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</si>
  <si>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</si>
  <si>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</si>
  <si>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</si>
  <si>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</si>
  <si>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</si>
  <si>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</si>
  <si>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</si>
  <si>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</si>
  <si>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</si>
  <si>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</si>
  <si>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</si>
  <si>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</si>
  <si>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</si>
  <si>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</si>
  <si>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</si>
  <si>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</si>
  <si>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</si>
  <si>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</si>
  <si>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</si>
  <si>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</si>
  <si>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</si>
  <si>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</si>
  <si>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</si>
  <si>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</si>
  <si>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</si>
  <si>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</si>
  <si>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</si>
  <si>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</si>
  <si>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</si>
  <si>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</si>
  <si>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</si>
  <si>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</si>
  <si>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</si>
  <si>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</si>
  <si>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</si>
  <si>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</si>
  <si>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</si>
  <si>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</si>
  <si>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</si>
  <si>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</si>
  <si>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</si>
  <si>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</si>
  <si>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</si>
  <si>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</si>
  <si>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</si>
  <si>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</si>
  <si>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</si>
  <si>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</si>
  <si>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</si>
  <si>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</si>
  <si>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</si>
  <si>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</si>
  <si>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</si>
  <si>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</si>
  <si>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</si>
  <si>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</si>
  <si>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</si>
  <si>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</si>
  <si>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</si>
  <si>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</si>
  <si>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</si>
  <si>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</si>
  <si>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</si>
  <si>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</si>
  <si>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</si>
  <si>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</si>
  <si>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</si>
  <si>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</si>
  <si>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</si>
  <si>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</si>
  <si>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</si>
  <si>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</si>
  <si>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</si>
  <si>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</si>
  <si>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</si>
  <si>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</si>
  <si>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</si>
  <si>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</si>
  <si>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</si>
  <si>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</si>
  <si>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</si>
  <si>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</si>
  <si>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</si>
  <si>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</si>
  <si>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</si>
  <si>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</si>
  <si>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</si>
  <si>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</si>
  <si>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</si>
  <si>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</si>
  <si>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</si>
  <si>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</si>
  <si>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</si>
  <si>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</si>
  <si>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</si>
  <si>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</si>
  <si>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</si>
  <si>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</si>
  <si>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</si>
  <si>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</si>
  <si>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</si>
  <si>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</si>
  <si>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</si>
  <si>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</si>
  <si>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</si>
  <si>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</si>
  <si>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</si>
  <si>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</si>
  <si>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</si>
  <si>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</si>
  <si>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</si>
  <si>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</si>
  <si>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</si>
  <si>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</si>
  <si>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</si>
  <si>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</si>
  <si>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</si>
  <si>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</si>
  <si>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</si>
  <si>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</si>
  <si>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</si>
  <si>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</si>
  <si>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</si>
  <si>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</si>
  <si>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</si>
  <si>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</si>
  <si>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</si>
  <si>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</si>
  <si>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</si>
  <si>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</si>
  <si>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</si>
  <si>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</si>
  <si>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</si>
  <si>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</si>
  <si>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</si>
  <si>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</si>
  <si>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</si>
  <si>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</si>
  <si>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</si>
  <si>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</si>
  <si>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</si>
  <si>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</si>
  <si>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</si>
  <si>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</si>
  <si>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</si>
  <si>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</si>
  <si>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</si>
  <si>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</si>
  <si>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</si>
  <si>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</si>
  <si>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</si>
  <si>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</si>
  <si>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</si>
  <si>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</si>
  <si>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</si>
  <si>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</si>
  <si>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</si>
  <si>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</si>
  <si>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</si>
  <si>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</si>
  <si>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</si>
  <si>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</si>
  <si>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</si>
  <si>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</si>
  <si>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</si>
  <si>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</si>
  <si>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</si>
  <si>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</si>
  <si>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</si>
  <si>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</si>
  <si>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</si>
  <si>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</si>
  <si>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</si>
  <si>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</si>
  <si>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</si>
  <si>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</si>
  <si>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</si>
  <si>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</si>
  <si>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</si>
  <si>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</si>
  <si>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</si>
  <si>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</si>
  <si>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</si>
  <si>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</si>
  <si>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</si>
  <si>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</si>
  <si>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</si>
  <si>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</si>
  <si>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</si>
  <si>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</si>
  <si>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</si>
  <si>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</si>
  <si>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</si>
  <si>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</si>
  <si>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</si>
  <si>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</si>
  <si>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</si>
  <si>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</si>
  <si>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</si>
  <si>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</si>
  <si>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</si>
  <si>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</si>
  <si>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</si>
  <si>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</si>
  <si>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</si>
  <si>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</si>
  <si>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</si>
  <si>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</si>
  <si>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</si>
  <si>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</si>
  <si>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</si>
  <si>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</si>
  <si>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</si>
  <si>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</si>
  <si>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</si>
  <si>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</si>
  <si>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</si>
  <si>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</si>
  <si>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</si>
  <si>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</si>
  <si>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</si>
  <si>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</si>
  <si>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</si>
  <si>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</si>
  <si>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</si>
  <si>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</si>
  <si>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</si>
  <si>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</si>
  <si>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</si>
  <si>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</si>
  <si>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</si>
  <si>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</si>
  <si>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</si>
  <si>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</si>
  <si>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</si>
  <si>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</si>
  <si>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</si>
  <si>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</si>
  <si>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</si>
  <si>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</si>
  <si>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</si>
  <si>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</si>
  <si>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</si>
  <si>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</si>
  <si>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</si>
  <si>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</si>
  <si>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</si>
  <si>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</si>
  <si>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</si>
  <si>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</si>
  <si>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</si>
  <si>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</si>
  <si>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</si>
  <si>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</si>
  <si>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</si>
  <si>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</si>
  <si>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</si>
  <si>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</si>
  <si>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</si>
  <si>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</si>
  <si>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</si>
  <si>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</si>
  <si>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</si>
  <si>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</si>
  <si>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</si>
  <si>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</si>
  <si>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</si>
  <si>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</si>
  <si>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</si>
  <si>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</si>
  <si>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</si>
  <si>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</si>
  <si>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</si>
  <si>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</si>
  <si>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</si>
  <si>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</si>
  <si>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</si>
  <si>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</si>
  <si>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</si>
  <si>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</si>
  <si>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</si>
  <si>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</si>
  <si>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</si>
  <si>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</si>
  <si>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</si>
  <si>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</si>
  <si>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</si>
  <si>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</si>
  <si>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</si>
  <si>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</si>
  <si>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</si>
  <si>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</si>
  <si>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</si>
  <si>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</si>
  <si>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</si>
  <si>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</si>
  <si>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</si>
  <si>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</si>
  <si>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</si>
  <si>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</si>
  <si>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</si>
  <si>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</si>
  <si>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</si>
  <si>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</si>
  <si>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</si>
  <si>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</si>
  <si>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</si>
  <si>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</si>
  <si>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</si>
  <si>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</si>
  <si>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</si>
  <si>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</si>
  <si>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</si>
  <si>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</si>
  <si>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</si>
  <si>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</si>
  <si>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</si>
  <si>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</si>
  <si>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</si>
  <si>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</si>
  <si>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</si>
  <si>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</si>
  <si>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</si>
  <si>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</si>
  <si>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</si>
  <si>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</si>
  <si>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</si>
  <si>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</si>
  <si>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</si>
  <si>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</si>
  <si>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</si>
  <si>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</si>
  <si>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</si>
  <si>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</si>
  <si>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</si>
  <si>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</si>
  <si>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</si>
  <si>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</si>
  <si>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</si>
  <si>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</si>
  <si>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</si>
  <si>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</si>
  <si>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</si>
  <si>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</si>
  <si>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</si>
  <si>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</si>
  <si>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</si>
  <si>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</si>
  <si>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</si>
  <si>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</si>
  <si>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</si>
  <si>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</si>
  <si>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</si>
  <si>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</si>
  <si>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</si>
  <si>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</si>
  <si>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</si>
  <si>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</si>
  <si>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</si>
  <si>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</si>
  <si>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</si>
  <si>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</si>
  <si>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</si>
  <si>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</si>
  <si>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</si>
  <si>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</si>
  <si>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</si>
  <si>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</si>
  <si>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</si>
  <si>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</si>
  <si>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</si>
  <si>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</si>
  <si>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</si>
  <si>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</si>
  <si>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</si>
  <si>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</si>
  <si>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</si>
  <si>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</si>
  <si>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</si>
  <si>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</si>
  <si>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</si>
  <si>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</si>
  <si>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</si>
  <si>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</si>
  <si>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</si>
  <si>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</si>
  <si>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</si>
  <si>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</si>
  <si>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</si>
  <si>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</si>
  <si>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</si>
  <si>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</si>
  <si>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</si>
  <si>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</si>
  <si>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</si>
  <si>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</si>
  <si>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</si>
  <si>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</si>
  <si>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</si>
  <si>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</si>
  <si>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</si>
  <si>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</si>
  <si>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</si>
  <si>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</si>
  <si>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</si>
  <si>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</si>
  <si>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</si>
  <si>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</si>
  <si>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</si>
  <si>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</si>
  <si>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</si>
  <si>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</si>
  <si>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</si>
  <si>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</si>
  <si>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</si>
  <si>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</si>
  <si>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</si>
  <si>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</si>
  <si>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</si>
  <si>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</si>
  <si>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</si>
  <si>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</si>
  <si>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</si>
  <si>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</si>
  <si>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</si>
  <si>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</si>
  <si>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</si>
  <si>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</si>
  <si>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</si>
  <si>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</si>
  <si>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</si>
  <si>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</si>
  <si>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</si>
  <si>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</si>
  <si>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</si>
  <si>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</si>
  <si>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</si>
  <si>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</si>
  <si>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</si>
  <si>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</si>
  <si>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</si>
  <si>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</si>
  <si>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</si>
  <si>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</si>
  <si>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</si>
  <si>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</si>
  <si>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</si>
  <si>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</si>
  <si>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</si>
  <si>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</si>
  <si>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</si>
  <si>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</si>
  <si>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</si>
  <si>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</si>
  <si>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</si>
  <si>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</si>
  <si>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</si>
  <si>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</si>
  <si>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</si>
  <si>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</si>
  <si>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</si>
  <si>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</si>
  <si>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</si>
  <si>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</si>
  <si>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</si>
  <si>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</si>
  <si>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</si>
  <si>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</si>
  <si>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</si>
  <si>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</si>
  <si>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</si>
  <si>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</si>
  <si>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</si>
  <si>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</si>
  <si>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</si>
  <si>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</si>
  <si>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</si>
  <si>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</si>
  <si>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</si>
  <si>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</si>
  <si>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</si>
  <si>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</si>
  <si>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</si>
  <si>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</si>
  <si>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</si>
  <si>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</si>
  <si>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</si>
  <si>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</si>
  <si>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</si>
  <si>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</si>
  <si>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</si>
  <si>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</si>
  <si>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</si>
  <si>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</si>
  <si>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</si>
  <si>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</si>
  <si>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</si>
  <si>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</si>
  <si>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</si>
  <si>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</si>
  <si>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</si>
  <si>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</si>
  <si>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</si>
  <si>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</si>
  <si>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</si>
  <si>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</si>
  <si>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</si>
  <si>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</si>
  <si>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</si>
  <si>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</si>
  <si>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</si>
  <si>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</si>
  <si>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</si>
  <si>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</si>
  <si>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</si>
  <si>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</si>
  <si>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</si>
  <si>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</si>
  <si>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</si>
  <si>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</si>
  <si>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</si>
  <si>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</si>
  <si>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</si>
  <si>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</si>
  <si>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</si>
  <si>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</si>
  <si>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</si>
  <si>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</si>
  <si>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</si>
  <si>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</si>
  <si>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</si>
  <si>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</si>
  <si>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</si>
  <si>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</si>
  <si>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</si>
  <si>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</si>
  <si>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</si>
  <si>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</si>
  <si>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</si>
  <si>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</si>
  <si>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</si>
  <si>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</si>
  <si>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</si>
  <si>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</si>
  <si>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</si>
  <si>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</si>
  <si>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</si>
  <si>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</si>
  <si>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</si>
  <si>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</si>
  <si>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</si>
  <si>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</si>
  <si>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</si>
  <si>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</si>
  <si>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</si>
  <si>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</si>
  <si>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</si>
  <si>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</si>
  <si>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</si>
  <si>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</si>
  <si>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</si>
  <si>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</si>
  <si>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</si>
  <si>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</si>
  <si>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</si>
  <si>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</si>
  <si>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</si>
  <si>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</si>
  <si>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</si>
  <si>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</si>
  <si>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</si>
  <si>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</si>
  <si>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</si>
  <si>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</si>
  <si>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</si>
  <si>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</si>
  <si>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</si>
  <si>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</si>
  <si>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</si>
  <si>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</si>
  <si>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</si>
  <si>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</si>
  <si>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</si>
  <si>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</si>
  <si>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</si>
  <si>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</si>
  <si>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</si>
  <si>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</si>
  <si>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</si>
  <si>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</si>
  <si>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</si>
  <si>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</si>
  <si>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</si>
  <si>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</si>
  <si>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</si>
  <si>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</si>
  <si>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</si>
  <si>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</si>
  <si>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</si>
  <si>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</si>
  <si>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</si>
  <si>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</si>
  <si>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</si>
  <si>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</si>
  <si>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</si>
  <si>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</si>
  <si>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</si>
  <si>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</si>
  <si>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</si>
  <si>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</si>
  <si>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</si>
  <si>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</si>
  <si>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</si>
  <si>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</si>
  <si>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</si>
  <si>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</si>
  <si>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</si>
  <si>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</si>
  <si>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</si>
  <si>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</si>
  <si>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</si>
  <si>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</si>
  <si>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</si>
  <si>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</si>
  <si>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</si>
  <si>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</si>
  <si>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</si>
  <si>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</si>
  <si>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</si>
  <si>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</si>
  <si>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</si>
  <si>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</si>
  <si>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</si>
  <si>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</si>
  <si>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</si>
  <si>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</si>
  <si>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</si>
  <si>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</si>
  <si>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</si>
  <si>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</si>
  <si>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</si>
  <si>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</si>
  <si>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</si>
  <si>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</si>
  <si>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</si>
  <si>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</si>
  <si>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</si>
  <si>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</si>
  <si>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</si>
  <si>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</si>
  <si>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</si>
  <si>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</si>
  <si>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</si>
  <si>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</si>
  <si>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</si>
  <si>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</si>
  <si>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</si>
  <si>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</si>
  <si>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</si>
  <si>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</si>
  <si>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</si>
  <si>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</si>
  <si>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</si>
  <si>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</si>
  <si>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</si>
  <si>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</si>
  <si>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</si>
  <si>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</si>
  <si>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</si>
  <si>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</si>
  <si>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</si>
  <si>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</si>
  <si>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</si>
  <si>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</si>
  <si>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</si>
  <si>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</si>
  <si>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</si>
  <si>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</si>
  <si>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</si>
  <si>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</si>
  <si>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</si>
  <si>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</si>
  <si>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</si>
  <si>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</si>
  <si>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</si>
  <si>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</si>
  <si>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</si>
  <si>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</si>
  <si>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</si>
  <si>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</si>
  <si>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</si>
  <si>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</si>
  <si>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</si>
  <si>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</si>
  <si>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</si>
  <si>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</si>
  <si>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</si>
  <si>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</si>
  <si>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</si>
  <si>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</si>
  <si>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</si>
  <si>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</si>
  <si>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</si>
  <si>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</si>
  <si>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</si>
  <si>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</si>
  <si>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</si>
  <si>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</si>
  <si>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</si>
  <si>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</si>
  <si>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</si>
  <si>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</si>
  <si>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</si>
  <si>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</si>
  <si>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</si>
  <si>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</si>
  <si>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</si>
  <si>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</si>
  <si>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</si>
  <si>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</si>
  <si>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</si>
  <si>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</si>
  <si>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</si>
  <si>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</si>
  <si>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</si>
  <si>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</si>
  <si>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</si>
  <si>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</si>
  <si>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</si>
  <si>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</si>
  <si>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</si>
  <si>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</si>
  <si>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</si>
  <si>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</si>
  <si>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</si>
  <si>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</si>
  <si>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</si>
  <si>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</si>
  <si>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</si>
  <si>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</si>
  <si>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</si>
  <si>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</si>
  <si>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</si>
  <si>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</si>
  <si>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</si>
  <si>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</si>
  <si>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</si>
  <si>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</si>
  <si>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</si>
  <si>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</si>
  <si>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</si>
  <si>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</si>
  <si>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</si>
  <si>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</si>
  <si>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</si>
  <si>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</si>
  <si>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</si>
  <si>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</si>
  <si>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</si>
  <si>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</si>
  <si>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</si>
  <si>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</si>
  <si>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</si>
  <si>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</si>
  <si>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</si>
  <si>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</si>
  <si>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</si>
  <si>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</si>
  <si>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</si>
  <si>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</si>
  <si>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</si>
  <si>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</si>
  <si>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</si>
  <si>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</si>
  <si>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</si>
  <si>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</si>
  <si>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</si>
  <si>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</si>
  <si>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</si>
  <si>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</si>
  <si>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</si>
  <si>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</si>
  <si>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</si>
  <si>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</si>
  <si>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</si>
  <si>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</si>
  <si>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</si>
  <si>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</si>
  <si>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</si>
  <si>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</si>
  <si>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</si>
  <si>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</si>
  <si>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</si>
  <si>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</si>
  <si>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</si>
  <si>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</si>
  <si>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</si>
  <si>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</si>
  <si>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</si>
  <si>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</si>
  <si>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</si>
  <si>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</si>
  <si>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</si>
  <si>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</si>
  <si>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</si>
  <si>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</si>
  <si>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</si>
  <si>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</si>
  <si>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</si>
  <si>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</si>
  <si>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</si>
  <si>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</si>
  <si>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</si>
  <si>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</si>
  <si>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</si>
  <si>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</si>
  <si>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</si>
  <si>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</si>
  <si>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</si>
  <si>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</si>
  <si>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</si>
  <si>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</si>
  <si>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</si>
  <si>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</si>
  <si>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</si>
  <si>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</si>
  <si>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</si>
  <si>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</si>
  <si>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</si>
  <si>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</si>
  <si>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</si>
  <si>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</si>
  <si>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</si>
  <si>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</si>
  <si>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</si>
  <si>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</si>
  <si>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</si>
  <si>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</si>
  <si>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</si>
  <si>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</si>
  <si>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</si>
  <si>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</si>
  <si>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</si>
  <si>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</si>
  <si>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</si>
  <si>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</si>
  <si>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</si>
  <si>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</si>
  <si>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</si>
  <si>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</si>
  <si>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</si>
  <si>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</si>
  <si>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</si>
  <si>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</si>
  <si>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</si>
  <si>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</si>
  <si>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</si>
  <si>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</si>
  <si>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</si>
  <si>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</si>
  <si>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</si>
  <si>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</si>
  <si>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</si>
  <si>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</si>
  <si>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</si>
  <si>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</si>
  <si>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</si>
  <si>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</si>
  <si>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</si>
  <si>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</si>
  <si>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</si>
  <si>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</si>
  <si>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</si>
  <si>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</si>
  <si>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</si>
  <si>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</si>
  <si>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</si>
  <si>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</si>
  <si>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</si>
  <si>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</si>
  <si>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</si>
  <si>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</si>
  <si>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</si>
  <si>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</si>
  <si>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</si>
  <si>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</si>
  <si>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</si>
  <si>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</si>
  <si>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</si>
  <si>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</si>
  <si>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</si>
  <si>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</si>
  <si>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</si>
  <si>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</si>
  <si>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</si>
  <si>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</si>
  <si>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</si>
  <si>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</si>
  <si>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</si>
  <si>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</si>
  <si>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</si>
  <si>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</si>
  <si>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</si>
  <si>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</si>
  <si>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</si>
  <si>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</si>
  <si>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</si>
  <si>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</si>
  <si>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</si>
  <si>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</si>
  <si>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</si>
  <si>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</si>
  <si>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</si>
  <si>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</si>
  <si>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</si>
  <si>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</si>
  <si>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</si>
  <si>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</si>
  <si>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</si>
  <si>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</si>
  <si>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</si>
  <si>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</si>
  <si>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</si>
  <si>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</si>
  <si>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</si>
  <si>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</si>
  <si>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</si>
  <si>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</si>
  <si>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</si>
  <si>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</si>
  <si>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</si>
  <si>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</si>
  <si>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</si>
  <si>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</si>
  <si>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</si>
  <si>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</si>
  <si>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</si>
  <si>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</si>
  <si>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</si>
  <si>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</si>
  <si>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</si>
  <si>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</si>
  <si>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</si>
  <si>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</si>
  <si>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</si>
  <si>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</si>
  <si>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</si>
  <si>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</si>
  <si>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</si>
  <si>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</si>
  <si>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</si>
  <si>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</si>
  <si>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</si>
  <si>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</si>
  <si>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</si>
  <si>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</si>
  <si>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</si>
  <si>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</si>
  <si>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</si>
  <si>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</si>
  <si>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</si>
  <si>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</si>
  <si>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</si>
  <si>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</si>
  <si>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</si>
  <si>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</si>
  <si>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</si>
  <si>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</si>
  <si>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</si>
  <si>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</si>
  <si>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</si>
  <si>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</si>
  <si>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</si>
  <si>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</si>
  <si>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</si>
  <si>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</si>
  <si>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</si>
  <si>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</si>
  <si>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</si>
  <si>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</si>
  <si>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</si>
  <si>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</si>
  <si>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</si>
  <si>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</si>
  <si>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</si>
  <si>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</si>
  <si>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</si>
  <si>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</si>
  <si>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</si>
  <si>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</si>
  <si>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</si>
  <si>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</si>
  <si>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</si>
  <si>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</si>
  <si>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</si>
  <si>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</si>
  <si>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</si>
  <si>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</si>
  <si>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</si>
  <si>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</si>
  <si>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</si>
  <si>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</si>
  <si>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</si>
  <si>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</si>
  <si>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</si>
  <si>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</si>
  <si>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</si>
  <si>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</si>
  <si>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</si>
  <si>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</si>
  <si>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</si>
  <si>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</si>
  <si>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</si>
  <si>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</si>
  <si>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</si>
  <si>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</si>
  <si>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</si>
  <si>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</si>
  <si>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</si>
  <si>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</si>
  <si>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</si>
  <si>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</si>
  <si>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</si>
  <si>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</si>
  <si>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</si>
  <si>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</si>
  <si>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</si>
  <si>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</si>
  <si>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</si>
  <si>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</si>
  <si>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</si>
  <si>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</si>
  <si>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</si>
  <si>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</si>
  <si>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</si>
  <si>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</si>
  <si>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</si>
  <si>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</si>
  <si>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</si>
  <si>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</si>
  <si>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</si>
  <si>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</si>
  <si>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</si>
  <si>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</si>
  <si>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</si>
  <si>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</si>
  <si>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</si>
  <si>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</si>
  <si>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</si>
  <si>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</si>
  <si>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</si>
  <si>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</si>
  <si>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</si>
  <si>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</si>
  <si>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</si>
  <si>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</si>
  <si>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</si>
  <si>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</si>
  <si>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</si>
  <si>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</si>
  <si>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</si>
  <si>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</si>
  <si>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</si>
  <si>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</si>
  <si>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</si>
  <si>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</si>
  <si>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</si>
  <si>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</si>
  <si>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</si>
  <si>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</si>
  <si>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</si>
  <si>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</si>
  <si>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</si>
  <si>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</si>
  <si>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</si>
  <si>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</si>
  <si>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</si>
  <si>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</si>
  <si>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</si>
  <si>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</si>
  <si>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</si>
  <si>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</si>
  <si>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</si>
  <si>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</si>
  <si>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</si>
  <si>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</si>
  <si>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</si>
  <si>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</si>
  <si>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</si>
  <si>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</si>
  <si>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</si>
  <si>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</si>
  <si>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</si>
  <si>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</si>
  <si>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</si>
  <si>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</si>
  <si>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</si>
  <si>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</si>
  <si>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</si>
  <si>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</si>
  <si>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</si>
  <si>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</si>
  <si>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</si>
  <si>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</si>
  <si>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</si>
  <si>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</si>
  <si>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</si>
  <si>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</si>
  <si>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</si>
  <si>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</si>
  <si>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</si>
  <si>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</si>
  <si>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</si>
  <si>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</si>
  <si>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</si>
  <si>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</si>
  <si>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</si>
  <si>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</si>
  <si>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</si>
  <si>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</si>
  <si>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</si>
  <si>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</si>
  <si>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</si>
  <si>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</si>
  <si>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</si>
  <si>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</si>
  <si>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</si>
  <si>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</si>
  <si>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</si>
  <si>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</si>
  <si>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</si>
  <si>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</si>
  <si>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</si>
  <si>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</si>
  <si>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</si>
  <si>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</si>
  <si>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</si>
  <si>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</si>
  <si>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</si>
  <si>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</si>
  <si>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</si>
  <si>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</si>
  <si>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</si>
  <si>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</si>
  <si>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</si>
  <si>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</si>
  <si>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</si>
  <si>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</si>
  <si>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</si>
  <si>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</si>
  <si>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</si>
  <si>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</si>
  <si>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</si>
  <si>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</si>
  <si>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</si>
  <si>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</si>
  <si>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</si>
  <si>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</si>
  <si>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</si>
  <si>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</si>
  <si>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</si>
  <si>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</si>
  <si>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</si>
  <si>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</si>
  <si>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</si>
  <si>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</si>
  <si>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</si>
  <si>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</si>
  <si>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</si>
  <si>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</si>
  <si>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</si>
  <si>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</si>
  <si>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</si>
  <si>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</si>
  <si>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</si>
  <si>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</si>
  <si>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</si>
  <si>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</si>
  <si>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</si>
  <si>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</si>
  <si>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</si>
  <si>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</si>
  <si>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</si>
  <si>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</si>
  <si>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</si>
  <si>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</si>
  <si>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</si>
  <si>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</si>
  <si>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</si>
  <si>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</si>
  <si>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</si>
  <si>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</si>
  <si>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</si>
  <si>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</si>
  <si>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</si>
  <si>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</si>
  <si>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</si>
  <si>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</si>
  <si>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</si>
  <si>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</si>
  <si>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</si>
  <si>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</si>
  <si>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</si>
  <si>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</si>
  <si>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</si>
  <si>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</si>
  <si>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</si>
  <si>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</si>
  <si>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</si>
  <si>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</si>
  <si>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</si>
  <si>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</si>
  <si>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</si>
  <si>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</si>
  <si>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</si>
  <si>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</si>
  <si>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</si>
  <si>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</si>
  <si>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</si>
  <si>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</si>
  <si>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</si>
  <si>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</si>
  <si>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</si>
  <si>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</si>
  <si>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</si>
  <si>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</si>
  <si>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</si>
  <si>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</si>
  <si>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</si>
  <si>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</si>
  <si>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</si>
  <si>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</si>
  <si>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</si>
  <si>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</si>
  <si>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</si>
  <si>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</si>
  <si>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</si>
  <si>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</si>
  <si>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</si>
  <si>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</si>
  <si>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</si>
  <si>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</si>
  <si>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</si>
  <si>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</si>
  <si>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</si>
  <si>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</si>
  <si>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</si>
  <si>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</si>
  <si>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</si>
  <si>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</si>
  <si>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</si>
  <si>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</si>
  <si>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</si>
  <si>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</si>
  <si>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</si>
  <si>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</si>
  <si>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</si>
  <si>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</si>
  <si>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</si>
  <si>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</si>
  <si>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</si>
  <si>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</si>
  <si>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</si>
  <si>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</si>
  <si>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</si>
  <si>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</si>
  <si>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</si>
  <si>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</si>
  <si>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</si>
  <si>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</si>
  <si>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</si>
  <si>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</si>
  <si>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</si>
  <si>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</si>
  <si>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</si>
  <si>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</si>
  <si>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</si>
  <si>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</si>
  <si>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</si>
  <si>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</si>
  <si>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</si>
  <si>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</si>
  <si>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</si>
  <si>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</si>
  <si>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</si>
  <si>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</si>
  <si>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</si>
  <si>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</si>
  <si>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</si>
  <si>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</si>
  <si>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</si>
  <si>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</si>
  <si>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</si>
  <si>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</si>
  <si>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</si>
  <si>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</si>
  <si>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</si>
  <si>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</si>
  <si>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</si>
  <si>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</si>
  <si>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</si>
  <si>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</si>
  <si>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</si>
  <si>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</si>
  <si>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</si>
  <si>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</si>
  <si>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</si>
  <si>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</si>
  <si>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</si>
  <si>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</si>
  <si>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</si>
  <si>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</si>
  <si>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</si>
  <si>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</si>
  <si>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</si>
  <si>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</si>
  <si>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</si>
  <si>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</si>
  <si>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</si>
  <si>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</si>
  <si>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</si>
  <si>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</si>
  <si>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</si>
  <si>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</si>
  <si>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</si>
  <si>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</si>
  <si>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</si>
  <si>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</si>
  <si>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</si>
  <si>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</si>
  <si>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</si>
  <si>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</si>
  <si>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</si>
  <si>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</si>
  <si>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</si>
  <si>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</si>
  <si>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</si>
  <si>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</si>
  <si>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</si>
  <si>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</si>
  <si>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</si>
  <si>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</si>
  <si>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</si>
  <si>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</si>
  <si>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</si>
  <si>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</si>
  <si>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</si>
  <si>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</si>
  <si>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</si>
  <si>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</si>
  <si>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</si>
  <si>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</si>
  <si>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</si>
  <si>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</si>
  <si>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</si>
  <si>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</si>
  <si>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</si>
  <si>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</si>
  <si>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</si>
  <si>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</si>
  <si>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</si>
  <si>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</si>
  <si>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</si>
  <si>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</si>
  <si>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</si>
  <si>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</si>
  <si>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</si>
  <si>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</si>
  <si>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</si>
  <si>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</si>
  <si>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</si>
  <si>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</si>
  <si>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</si>
  <si>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</si>
  <si>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</si>
  <si>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</si>
  <si>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</si>
  <si>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</si>
  <si>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</si>
  <si>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</si>
  <si>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</si>
  <si>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</si>
  <si>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</si>
  <si>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</si>
  <si>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</si>
  <si>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</si>
  <si>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</si>
  <si>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</si>
  <si>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</si>
  <si>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</si>
  <si>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</si>
  <si>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</si>
  <si>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</si>
  <si>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</si>
  <si>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</si>
  <si>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</si>
  <si>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</si>
  <si>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</si>
  <si>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</si>
  <si>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</si>
  <si>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</si>
  <si>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</si>
  <si>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</si>
  <si>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</si>
  <si>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</si>
  <si>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</si>
  <si>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</si>
  <si>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</si>
  <si>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</si>
  <si>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</si>
  <si>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</si>
  <si>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</si>
  <si>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</si>
  <si>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</si>
  <si>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</si>
  <si>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</si>
  <si>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</si>
  <si>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</si>
  <si>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</si>
  <si>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</si>
  <si>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</si>
  <si>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</si>
  <si>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</si>
  <si>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</si>
  <si>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</si>
  <si>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</si>
  <si>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</si>
  <si>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</si>
  <si>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</si>
  <si>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</si>
  <si>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</si>
  <si>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</si>
  <si>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</si>
  <si>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</si>
  <si>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</si>
  <si>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</si>
  <si>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</si>
  <si>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</si>
  <si>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</si>
  <si>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</si>
  <si>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</si>
  <si>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</si>
  <si>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</si>
  <si>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</si>
  <si>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</si>
  <si>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</si>
  <si>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</si>
  <si>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</si>
  <si>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</si>
  <si>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</si>
  <si>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</si>
  <si>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</si>
  <si>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</si>
  <si>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</si>
  <si>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</si>
  <si>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</si>
  <si>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</si>
  <si>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</si>
  <si>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</si>
  <si>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</si>
  <si>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</si>
  <si>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</si>
  <si>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</si>
  <si>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</si>
  <si>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</si>
  <si>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</si>
  <si>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</si>
  <si>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</si>
  <si>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</si>
  <si>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</si>
  <si>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</si>
  <si>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</si>
  <si>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</si>
  <si>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</si>
  <si>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</si>
  <si>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</si>
  <si>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</si>
  <si>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</si>
  <si>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</si>
  <si>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</si>
  <si>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</si>
  <si>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</si>
  <si>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</si>
  <si>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</si>
  <si>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</si>
  <si>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</si>
  <si>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</si>
  <si>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</si>
  <si>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</si>
  <si>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</si>
  <si>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</si>
  <si>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</si>
  <si>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</si>
  <si>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</si>
  <si>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</si>
  <si>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</si>
  <si>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</si>
  <si>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</si>
  <si>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</si>
  <si>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</si>
  <si>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</si>
  <si>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</si>
  <si>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</si>
  <si>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</si>
  <si>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</si>
  <si>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</si>
  <si>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</si>
  <si>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</si>
  <si>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</si>
  <si>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</si>
  <si>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</si>
  <si>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</si>
  <si>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</si>
  <si>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</si>
  <si>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</si>
  <si>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</si>
  <si>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</si>
  <si>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</si>
  <si>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</si>
  <si>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</si>
  <si>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</si>
  <si>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</si>
  <si>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</si>
  <si>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</si>
  <si>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</si>
  <si>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</si>
  <si>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</si>
  <si>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</si>
  <si>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</si>
  <si>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</si>
  <si>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</si>
  <si>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</si>
  <si>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</si>
  <si>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</si>
  <si>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</si>
  <si>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</si>
  <si>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</si>
  <si>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</si>
  <si>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</si>
  <si>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</si>
  <si>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</si>
  <si>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</si>
  <si>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</si>
  <si>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</si>
  <si>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</si>
  <si>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</si>
  <si>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</si>
  <si>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</si>
  <si>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</si>
  <si>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</si>
  <si>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</si>
  <si>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</si>
  <si>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</si>
  <si>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</si>
  <si>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</si>
  <si>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</si>
  <si>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</si>
  <si>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</si>
  <si>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</si>
  <si>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</si>
  <si>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</si>
  <si>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</si>
  <si>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</si>
  <si>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</si>
  <si>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</si>
  <si>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</si>
  <si>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</si>
  <si>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</si>
  <si>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</si>
  <si>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</si>
  <si>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</si>
  <si>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</si>
  <si>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</si>
  <si>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</si>
  <si>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</si>
  <si>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</si>
  <si>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</si>
  <si>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</si>
  <si>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</si>
  <si>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</si>
  <si>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</si>
  <si>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</si>
  <si>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</si>
  <si>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</si>
  <si>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</si>
  <si>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</si>
  <si>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</si>
  <si>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</si>
  <si>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</si>
  <si>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</si>
  <si>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</si>
  <si>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</si>
  <si>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</si>
  <si>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</si>
  <si>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</si>
  <si>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</si>
  <si>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</si>
  <si>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</si>
  <si>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</si>
  <si>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</si>
  <si>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</si>
  <si>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</si>
  <si>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</si>
  <si>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</si>
  <si>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</si>
  <si>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</si>
  <si>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</si>
  <si>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</si>
  <si>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</si>
  <si>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</si>
  <si>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</si>
  <si>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</si>
  <si>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</si>
  <si>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</si>
  <si>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</si>
  <si>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</si>
  <si>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</si>
  <si>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</si>
  <si>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</si>
  <si>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</si>
  <si>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</si>
  <si>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</si>
  <si>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</si>
  <si>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</si>
  <si>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</si>
  <si>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</si>
  <si>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</si>
  <si>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</si>
  <si>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</si>
  <si>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</si>
  <si>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</si>
  <si>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</si>
  <si>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</si>
  <si>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</si>
  <si>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</si>
  <si>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</si>
  <si>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</si>
  <si>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</si>
  <si>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</si>
  <si>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</si>
  <si>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</si>
  <si>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</si>
  <si>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</si>
  <si>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</si>
  <si>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</si>
  <si>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</si>
  <si>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</si>
  <si>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</si>
  <si>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</si>
  <si>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</si>
  <si>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</si>
  <si>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</si>
  <si>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</si>
  <si>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</si>
  <si>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</si>
  <si>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</si>
  <si>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</si>
  <si>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</si>
  <si>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</si>
  <si>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</si>
  <si>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</si>
  <si>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</si>
  <si>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</si>
  <si>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</si>
  <si>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</si>
  <si>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</si>
  <si>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</si>
  <si>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</si>
  <si>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</si>
  <si>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</si>
  <si>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</si>
  <si>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</si>
  <si>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</si>
  <si>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</si>
  <si>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</si>
  <si>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</si>
  <si>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</si>
  <si>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</si>
  <si>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</si>
  <si>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</si>
  <si>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</si>
  <si>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</si>
  <si>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</si>
  <si>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</si>
  <si>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</si>
  <si>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</si>
  <si>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</si>
  <si>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</si>
  <si>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</si>
  <si>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</si>
  <si>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</si>
  <si>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</si>
  <si>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</si>
  <si>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</si>
  <si>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</si>
  <si>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</si>
  <si>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</si>
  <si>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</si>
  <si>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</si>
  <si>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</si>
  <si>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</si>
  <si>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</si>
  <si>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</si>
  <si>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</si>
  <si>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</si>
  <si>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</si>
  <si>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</si>
  <si>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</si>
  <si>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</si>
  <si>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</si>
  <si>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</si>
  <si>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</si>
  <si>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</si>
  <si>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</si>
  <si>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</si>
  <si>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</si>
  <si>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</si>
  <si>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</si>
  <si>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</si>
  <si>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</si>
  <si>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</si>
  <si>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</si>
  <si>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</si>
  <si>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</si>
  <si>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</si>
  <si>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</si>
  <si>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</si>
  <si>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</si>
  <si>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</si>
  <si>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</si>
  <si>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</si>
  <si>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</si>
  <si>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</si>
  <si>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</si>
  <si>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</si>
  <si>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</si>
  <si>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</si>
  <si>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</si>
  <si>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</si>
  <si>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</si>
  <si>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</si>
  <si>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</si>
  <si>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</si>
  <si>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</si>
  <si>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</si>
  <si>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</si>
  <si>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</si>
  <si>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</si>
  <si>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</si>
  <si>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</si>
  <si>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</si>
  <si>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</si>
  <si>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</si>
  <si>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</si>
  <si>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</si>
  <si>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</si>
  <si>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</si>
  <si>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</si>
  <si>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</si>
  <si>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</si>
  <si>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</si>
  <si>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</si>
  <si>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</si>
  <si>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</si>
  <si>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</si>
  <si>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</si>
  <si>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</si>
  <si>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</si>
  <si>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</si>
  <si>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</si>
  <si>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</si>
  <si>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</si>
  <si>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</si>
  <si>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</si>
  <si>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</si>
  <si>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</si>
  <si>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</si>
  <si>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</si>
  <si>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</si>
  <si>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</si>
  <si>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</si>
  <si>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</si>
  <si>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</si>
  <si>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</si>
  <si>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</si>
  <si>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</si>
  <si>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</si>
  <si>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</si>
  <si>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</si>
  <si>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</si>
  <si>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</si>
  <si>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</si>
  <si>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</si>
  <si>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</si>
  <si>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</si>
  <si>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</si>
  <si>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</si>
  <si>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</si>
  <si>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</si>
  <si>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</si>
  <si>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</si>
  <si>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</si>
  <si>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</si>
  <si>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</si>
  <si>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</si>
  <si>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</si>
  <si>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</si>
  <si>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</si>
  <si>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</si>
  <si>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</si>
  <si>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</si>
  <si>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</si>
  <si>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</si>
  <si>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</si>
  <si>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</si>
  <si>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</si>
  <si>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</si>
  <si>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</si>
  <si>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</si>
  <si>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</si>
  <si>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</si>
  <si>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</si>
  <si>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</si>
  <si>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</si>
  <si>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</si>
  <si>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</si>
  <si>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</si>
  <si>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</si>
  <si>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</si>
  <si>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</si>
  <si>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</si>
  <si>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</si>
  <si>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</si>
  <si>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</si>
  <si>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</si>
  <si>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</si>
  <si>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</si>
  <si>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</si>
  <si>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</si>
  <si>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</si>
  <si>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</si>
  <si>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</si>
  <si>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</si>
  <si>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</si>
  <si>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</si>
  <si>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</si>
  <si>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</si>
  <si>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</si>
  <si>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</si>
  <si>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</si>
  <si>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</si>
  <si>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</si>
  <si>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</si>
  <si>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</si>
  <si>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</si>
  <si>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</si>
  <si>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</si>
  <si>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</si>
  <si>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</si>
  <si>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</si>
  <si>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</si>
  <si>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</si>
  <si>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</si>
  <si>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</si>
  <si>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</si>
  <si>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</si>
  <si>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</si>
  <si>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</si>
  <si>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</si>
  <si>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</si>
  <si>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</si>
  <si>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</si>
  <si>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</si>
  <si>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</si>
  <si>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</si>
  <si>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</si>
  <si>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</si>
  <si>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</si>
  <si>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</si>
  <si>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</si>
  <si>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</si>
  <si>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</si>
  <si>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</si>
  <si>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</si>
  <si>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</si>
  <si>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</si>
  <si>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</si>
  <si>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</si>
  <si>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</si>
  <si>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</si>
  <si>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</si>
  <si>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</si>
  <si>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</si>
  <si>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</si>
  <si>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</si>
  <si>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</si>
  <si>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</si>
  <si>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</si>
  <si>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</si>
  <si>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</si>
  <si>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</si>
  <si>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</si>
  <si>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</si>
  <si>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</si>
  <si>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</si>
  <si>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</si>
  <si>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</si>
  <si>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</si>
  <si>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</si>
  <si>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</si>
  <si>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</si>
  <si>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</si>
  <si>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</si>
  <si>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</si>
  <si>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</si>
  <si>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</si>
  <si>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</si>
  <si>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</si>
  <si>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</si>
  <si>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</si>
  <si>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</si>
  <si>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</si>
  <si>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</si>
  <si>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</si>
  <si>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</si>
  <si>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</si>
  <si>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</si>
  <si>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</si>
  <si>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</si>
  <si>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</si>
  <si>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</si>
  <si>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</si>
  <si>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</si>
  <si>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</si>
  <si>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</si>
  <si>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</si>
  <si>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</si>
  <si>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</si>
  <si>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</si>
  <si>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</si>
  <si>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</si>
  <si>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</si>
  <si>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</si>
  <si>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</si>
  <si>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</si>
  <si>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</si>
  <si>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</si>
  <si>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</si>
  <si>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</si>
  <si>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</si>
  <si>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</si>
  <si>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</si>
  <si>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</si>
  <si>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</si>
  <si>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</si>
  <si>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</si>
  <si>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</si>
  <si>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</si>
  <si>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</si>
  <si>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</si>
  <si>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</si>
  <si>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</si>
  <si>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</si>
  <si>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</si>
  <si>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</si>
  <si>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</si>
  <si>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</si>
  <si>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</si>
  <si>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</si>
  <si>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</si>
  <si>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</si>
  <si>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</si>
  <si>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</si>
  <si>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</si>
  <si>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</si>
  <si>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</si>
  <si>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</si>
  <si>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</si>
  <si>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</si>
  <si>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</si>
  <si>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</si>
  <si>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</si>
  <si>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</si>
  <si>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</si>
  <si>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</si>
  <si>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</si>
  <si>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</si>
  <si>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</si>
  <si>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</si>
  <si>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</si>
  <si>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</si>
  <si>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</si>
  <si>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</si>
  <si>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</si>
  <si>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</si>
  <si>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</si>
  <si>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</si>
  <si>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</si>
  <si>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</si>
  <si>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</si>
  <si>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</si>
  <si>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</si>
  <si>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</si>
  <si>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</si>
  <si>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</si>
  <si>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</si>
  <si>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</si>
  <si>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</si>
  <si>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</si>
  <si>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</si>
  <si>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</si>
  <si>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</si>
  <si>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</si>
  <si>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</si>
  <si>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</si>
  <si>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</si>
  <si>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</si>
  <si>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</si>
  <si>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</si>
  <si>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</si>
  <si>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</si>
  <si>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</si>
  <si>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</si>
  <si>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</si>
  <si>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</si>
  <si>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</si>
  <si>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</si>
  <si>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</si>
  <si>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</si>
  <si>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</si>
  <si>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</si>
  <si>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</si>
  <si>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</si>
  <si>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</si>
  <si>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</si>
  <si>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</si>
  <si>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</si>
  <si>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</si>
  <si>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</si>
  <si>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</si>
  <si>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</si>
  <si>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</si>
  <si>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</si>
  <si>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</si>
  <si>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</si>
  <si>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</si>
  <si>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</si>
  <si>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</si>
  <si>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</si>
  <si>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</si>
  <si>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</si>
  <si>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</si>
  <si>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</si>
  <si>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</si>
  <si>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</si>
  <si>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</si>
  <si>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</si>
  <si>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</si>
  <si>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</si>
  <si>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</si>
  <si>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</si>
  <si>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</si>
  <si>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</si>
  <si>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</si>
  <si>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</si>
  <si>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</si>
  <si>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</si>
  <si>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</si>
  <si>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</si>
  <si>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</si>
  <si>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</si>
  <si>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</si>
  <si>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</si>
  <si>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</si>
  <si>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</si>
  <si>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</si>
  <si>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</si>
  <si>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</si>
  <si>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</si>
  <si>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</si>
  <si>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</si>
  <si>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</si>
  <si>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</si>
  <si>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</si>
  <si>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</si>
  <si>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</si>
  <si>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</si>
  <si>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</si>
  <si>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</si>
  <si>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</si>
  <si>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</si>
  <si>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</si>
  <si>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</si>
  <si>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</si>
  <si>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</si>
  <si>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</si>
  <si>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</si>
  <si>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</si>
  <si>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</si>
  <si>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</si>
  <si>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</si>
  <si>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</si>
  <si>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</si>
  <si>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</si>
  <si>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</si>
  <si>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</si>
  <si>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</si>
  <si>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</si>
  <si>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</si>
  <si>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</si>
  <si>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</si>
  <si>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</si>
  <si>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</si>
  <si>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</si>
  <si>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</si>
  <si>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</si>
  <si>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</si>
  <si>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</si>
  <si>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</si>
  <si>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</si>
  <si>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</si>
  <si>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</si>
  <si>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</si>
  <si>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</si>
  <si>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</si>
  <si>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</si>
  <si>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</si>
  <si>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</si>
  <si>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</si>
  <si>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</si>
  <si>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</si>
  <si>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</si>
  <si>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</si>
  <si>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</si>
  <si>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</si>
  <si>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</si>
  <si>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</si>
  <si>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</si>
  <si>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</si>
  <si>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</si>
  <si>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</si>
  <si>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</si>
  <si>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</si>
  <si>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</si>
  <si>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</si>
  <si>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</si>
  <si>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</si>
  <si>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</si>
  <si>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</si>
  <si>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</si>
  <si>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</si>
  <si>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</si>
  <si>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</si>
  <si>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</si>
  <si>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</si>
  <si>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</si>
  <si>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</si>
  <si>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</si>
  <si>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</si>
  <si>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</si>
  <si>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</si>
  <si>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</si>
  <si>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</si>
  <si>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</si>
  <si>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</si>
  <si>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</si>
  <si>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</si>
  <si>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</si>
  <si>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</si>
  <si>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</si>
  <si>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</si>
  <si>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</si>
  <si>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</si>
  <si>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</si>
  <si>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</si>
  <si>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</si>
  <si>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</si>
  <si>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</si>
  <si>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</si>
  <si>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</si>
  <si>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</si>
  <si>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</si>
  <si>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</si>
  <si>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</si>
  <si>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</si>
  <si>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</si>
  <si>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</si>
  <si>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</si>
  <si>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</si>
  <si>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</si>
  <si>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</si>
  <si>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</si>
  <si>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</si>
  <si>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</si>
  <si>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</si>
  <si>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</si>
  <si>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</si>
  <si>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</si>
  <si>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</si>
  <si>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</si>
  <si>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</si>
  <si>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</si>
  <si>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</si>
  <si>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</si>
  <si>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</si>
  <si>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</si>
  <si>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</si>
  <si>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</si>
  <si>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</si>
  <si>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</si>
  <si>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</si>
  <si>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</si>
  <si>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</si>
  <si>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</si>
  <si>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</si>
  <si>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</si>
  <si>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</si>
  <si>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</si>
  <si>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</si>
  <si>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</si>
  <si>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</si>
  <si>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</si>
  <si>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</si>
  <si>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</si>
  <si>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</si>
  <si>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</si>
  <si>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</si>
  <si>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</si>
  <si>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</si>
  <si>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</si>
  <si>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</si>
  <si>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</si>
  <si>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</si>
  <si>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</si>
  <si>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</si>
  <si>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</si>
  <si>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</si>
  <si>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</si>
  <si>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</si>
  <si>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</si>
  <si>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</si>
  <si>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</si>
  <si>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</si>
  <si>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</si>
  <si>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</si>
  <si>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</si>
  <si>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</si>
  <si>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</si>
  <si>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</si>
  <si>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</si>
  <si>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</si>
  <si>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</si>
  <si>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</si>
  <si>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</si>
  <si>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</si>
  <si>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</si>
  <si>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</si>
  <si>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</si>
  <si>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</si>
  <si>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</si>
  <si>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</si>
  <si>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</si>
  <si>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</si>
  <si>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</si>
  <si>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</si>
  <si>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</si>
  <si>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</si>
  <si>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</si>
  <si>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</si>
  <si>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</si>
  <si>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</si>
  <si>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</si>
  <si>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</si>
  <si>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</si>
  <si>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</si>
  <si>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</si>
  <si>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</si>
  <si>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</si>
  <si>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</si>
  <si>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</si>
  <si>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</si>
  <si>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</si>
  <si>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</si>
  <si>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</si>
  <si>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</si>
  <si>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</si>
  <si>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</si>
  <si>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</si>
  <si>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</si>
  <si>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</si>
  <si>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</si>
  <si>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</si>
  <si>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</si>
  <si>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</si>
  <si>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</si>
  <si>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</si>
  <si>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</si>
  <si>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</si>
  <si>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</si>
  <si>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</si>
  <si>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</si>
  <si>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</si>
  <si>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</si>
  <si>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</si>
  <si>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</si>
  <si>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</si>
  <si>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</si>
  <si>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</si>
  <si>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</si>
  <si>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</si>
  <si>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</si>
  <si>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</si>
  <si>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</si>
  <si>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</si>
  <si>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</si>
  <si>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</si>
  <si>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</si>
  <si>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</si>
  <si>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</si>
  <si>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</si>
  <si>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</si>
  <si>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</si>
  <si>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</si>
  <si>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</si>
  <si>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</si>
  <si>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</si>
  <si>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</si>
  <si>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</si>
  <si>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</si>
  <si>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</si>
  <si>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</si>
  <si>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</si>
  <si>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</si>
  <si>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</si>
  <si>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</si>
  <si>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</si>
  <si>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</si>
  <si>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</si>
  <si>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</si>
  <si>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</si>
  <si>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</si>
  <si>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</si>
  <si>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</si>
  <si>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</si>
  <si>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</si>
  <si>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</si>
  <si>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</si>
  <si>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</si>
  <si>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</si>
  <si>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</si>
  <si>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</si>
  <si>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</si>
  <si>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</si>
  <si>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</si>
  <si>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</si>
  <si>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</si>
  <si>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</si>
  <si>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</si>
  <si>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</si>
  <si>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</si>
  <si>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</si>
  <si>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</si>
  <si>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</si>
  <si>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</si>
  <si>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</si>
  <si>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</si>
  <si>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</si>
  <si>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</si>
  <si>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</si>
  <si>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</si>
  <si>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</si>
  <si>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</si>
  <si>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</si>
  <si>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</si>
  <si>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</si>
  <si>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</si>
  <si>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</si>
  <si>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</si>
  <si>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</si>
  <si>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</si>
  <si>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</si>
  <si>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</si>
  <si>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</si>
  <si>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</si>
  <si>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</si>
  <si>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</si>
  <si>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</si>
  <si>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</si>
  <si>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</si>
  <si>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</si>
  <si>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</si>
  <si>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</si>
  <si>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</si>
  <si>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</si>
  <si>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</si>
  <si>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</si>
  <si>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</si>
  <si>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</si>
  <si>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</si>
  <si>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</si>
  <si>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</si>
  <si>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</si>
  <si>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</si>
  <si>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</si>
  <si>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</si>
  <si>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</si>
  <si>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</si>
  <si>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</si>
  <si>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</si>
  <si>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</si>
  <si>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</si>
  <si>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</si>
  <si>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</si>
  <si>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</si>
  <si>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</si>
  <si>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</si>
  <si>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</si>
  <si>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</si>
  <si>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</si>
  <si>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</si>
  <si>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</si>
  <si>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</si>
  <si>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</si>
  <si>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</si>
  <si>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</si>
  <si>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</si>
  <si>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</si>
  <si>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</si>
  <si>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</si>
  <si>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</si>
  <si>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</si>
  <si>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</si>
  <si>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</si>
  <si>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</si>
  <si>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</si>
  <si>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</si>
  <si>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</si>
  <si>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</si>
  <si>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</si>
  <si>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</si>
  <si>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</si>
  <si>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</si>
  <si>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</si>
  <si>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</si>
  <si>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</si>
  <si>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</si>
  <si>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</si>
  <si>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</si>
  <si>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</si>
  <si>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</si>
  <si>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</si>
  <si>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</si>
  <si>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</si>
  <si>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</si>
  <si>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</si>
  <si>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</si>
  <si>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</si>
  <si>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</si>
  <si>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</si>
  <si>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</si>
  <si>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</si>
  <si>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</si>
  <si>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</si>
  <si>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</si>
  <si>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</si>
  <si>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</si>
  <si>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</si>
  <si>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</si>
  <si>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</si>
  <si>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</si>
  <si>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</si>
  <si>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</si>
  <si>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</si>
  <si>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</si>
  <si>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</si>
  <si>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</si>
  <si>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</si>
  <si>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</si>
  <si>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</si>
  <si>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</si>
  <si>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</si>
  <si>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</si>
  <si>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</si>
  <si>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</si>
  <si>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</si>
  <si>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</si>
  <si>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</si>
  <si>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</si>
  <si>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</si>
  <si>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</si>
  <si>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</si>
  <si>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</si>
  <si>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</si>
  <si>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</si>
  <si>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</si>
  <si>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</si>
  <si>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</si>
  <si>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</si>
  <si>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</si>
  <si>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</si>
  <si>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</si>
  <si>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</si>
  <si>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</si>
  <si>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</si>
  <si>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</si>
  <si>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</si>
  <si>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</si>
  <si>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</si>
  <si>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</si>
  <si>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</si>
  <si>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</si>
  <si>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</si>
  <si>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</si>
  <si>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</si>
  <si>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</si>
  <si>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</si>
  <si>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</si>
  <si>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</si>
  <si>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</si>
  <si>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</si>
  <si>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</si>
  <si>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</si>
  <si>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</si>
  <si>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</si>
  <si>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</si>
  <si>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</si>
  <si>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</si>
  <si>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</si>
  <si>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</si>
  <si>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</si>
  <si>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</si>
  <si>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</si>
  <si>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</si>
  <si>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</si>
  <si>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</si>
  <si>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</si>
  <si>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</si>
  <si>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</si>
  <si>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</si>
  <si>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</si>
  <si>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</si>
  <si>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</si>
  <si>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</si>
  <si>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</si>
  <si>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</si>
  <si>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</si>
  <si>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</si>
  <si>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</si>
  <si>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</si>
  <si>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</si>
  <si>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</si>
  <si>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</si>
  <si>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</si>
  <si>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</si>
  <si>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</si>
  <si>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</si>
  <si>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</si>
  <si>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</si>
  <si>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</si>
  <si>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</si>
  <si>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</si>
  <si>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</si>
  <si>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</si>
  <si>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</si>
  <si>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</si>
  <si>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</si>
  <si>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</si>
  <si>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</si>
  <si>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</si>
  <si>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</si>
  <si>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</si>
  <si>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</si>
  <si>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</si>
  <si>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</si>
  <si>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</si>
  <si>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</si>
  <si>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</si>
  <si>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</si>
  <si>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</si>
  <si>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</si>
  <si>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</si>
  <si>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</si>
  <si>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</si>
  <si>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</si>
  <si>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</si>
  <si>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</si>
  <si>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</si>
  <si>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</si>
  <si>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</si>
  <si>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</si>
  <si>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</si>
  <si>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</si>
  <si>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</si>
  <si>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</si>
  <si>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</si>
  <si>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</si>
  <si>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</si>
  <si>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</si>
  <si>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</si>
  <si>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</si>
  <si>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</si>
  <si>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</si>
  <si>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</si>
  <si>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</si>
  <si>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</si>
  <si>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</si>
  <si>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</si>
  <si>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</si>
  <si>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</si>
  <si>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</si>
  <si>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</si>
  <si>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</si>
  <si>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</si>
  <si>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</si>
  <si>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</si>
  <si>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</si>
  <si>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</si>
  <si>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</si>
  <si>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</si>
  <si>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</si>
  <si>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</si>
  <si>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</si>
  <si>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</si>
  <si>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</si>
  <si>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</si>
  <si>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</si>
  <si>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</si>
  <si>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</si>
  <si>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</si>
  <si>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</si>
  <si>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</si>
  <si>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</si>
  <si>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</si>
  <si>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</si>
  <si>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</si>
  <si>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</si>
  <si>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</si>
  <si>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</si>
  <si>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</si>
  <si>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</si>
  <si>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</si>
  <si>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</si>
  <si>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</si>
  <si>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</si>
  <si>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</si>
  <si>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</si>
  <si>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</si>
  <si>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</si>
  <si>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</si>
  <si>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</si>
  <si>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</si>
  <si>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</si>
  <si>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</si>
  <si>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</si>
  <si>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</si>
  <si>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</si>
  <si>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</si>
  <si>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</si>
  <si>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</si>
  <si>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</si>
  <si>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</si>
  <si>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</si>
  <si>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</si>
  <si>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</si>
  <si>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</si>
  <si>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</si>
  <si>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</si>
  <si>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</si>
  <si>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</si>
  <si>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</si>
  <si>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</si>
  <si>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</si>
  <si>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</si>
  <si>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</si>
  <si>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</si>
  <si>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</si>
  <si>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</si>
  <si>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</si>
  <si>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</si>
  <si>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</si>
  <si>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</si>
  <si>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</si>
  <si>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</si>
  <si>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</si>
  <si>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</si>
  <si>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</si>
  <si>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</si>
  <si>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</si>
  <si>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</si>
  <si>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</si>
  <si>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</si>
  <si>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</si>
  <si>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</si>
  <si>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</si>
  <si>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</si>
  <si>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</si>
  <si>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</si>
  <si>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</si>
  <si>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</si>
  <si>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</si>
  <si>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</si>
  <si>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</si>
  <si>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</si>
  <si>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</si>
  <si>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</si>
  <si>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</si>
  <si>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</si>
  <si>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</si>
  <si>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</si>
  <si>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</si>
  <si>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</si>
  <si>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</si>
  <si>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</si>
  <si>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</si>
  <si>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</si>
  <si>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</si>
  <si>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</si>
  <si>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</si>
  <si>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</si>
  <si>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</si>
  <si>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</si>
  <si>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</si>
  <si>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</si>
  <si>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</si>
  <si>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</si>
  <si>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</si>
  <si>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</si>
  <si>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</si>
  <si>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</si>
  <si>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</si>
  <si>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</si>
  <si>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</si>
  <si>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</si>
  <si>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</si>
  <si>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</si>
  <si>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</si>
  <si>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</si>
  <si>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</si>
  <si>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</si>
  <si>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</si>
  <si>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</si>
  <si>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</si>
  <si>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</si>
  <si>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</si>
  <si>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</si>
  <si>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</si>
  <si>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</si>
  <si>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</si>
  <si>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</si>
  <si>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</si>
  <si>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</si>
  <si>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</si>
  <si>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</si>
  <si>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</si>
  <si>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</si>
  <si>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</si>
  <si>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</si>
  <si>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</si>
  <si>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</si>
  <si>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</si>
  <si>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</si>
  <si>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</si>
  <si>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</si>
  <si>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</si>
  <si>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</si>
  <si>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</si>
  <si>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</si>
  <si>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</si>
  <si>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</si>
  <si>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</si>
  <si>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</si>
  <si>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</si>
  <si>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</si>
  <si>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</si>
  <si>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</si>
  <si>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</si>
  <si>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</si>
  <si>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</si>
  <si>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</si>
  <si>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</si>
  <si>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</si>
  <si>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</si>
  <si>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</si>
  <si>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</si>
  <si>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</si>
  <si>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</si>
  <si>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</si>
  <si>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</si>
  <si>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</si>
  <si>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</si>
  <si>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</si>
  <si>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</si>
  <si>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</si>
  <si>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</si>
  <si>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</si>
  <si>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</si>
  <si>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</si>
  <si>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</si>
  <si>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</si>
  <si>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</si>
  <si>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</si>
  <si>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</si>
  <si>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</si>
  <si>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</si>
  <si>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</si>
  <si>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</si>
  <si>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</si>
  <si>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</si>
  <si>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</si>
  <si>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</si>
  <si>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</si>
  <si>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</si>
  <si>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</si>
  <si>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</si>
  <si>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</si>
  <si>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</si>
  <si>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</si>
  <si>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</si>
  <si>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</si>
  <si>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</si>
  <si>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</si>
  <si>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</si>
  <si>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</si>
  <si>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</si>
  <si>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</si>
  <si>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</si>
  <si>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</si>
  <si>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</si>
  <si>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</si>
  <si>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</si>
  <si>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</si>
  <si>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</si>
  <si>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</si>
  <si>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</si>
  <si>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</si>
  <si>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</si>
  <si>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</si>
  <si>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</si>
  <si>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</si>
  <si>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</si>
  <si>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</si>
  <si>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</si>
  <si>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</si>
  <si>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</si>
  <si>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</si>
  <si>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</si>
  <si>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</si>
  <si>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</si>
  <si>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</si>
  <si>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</si>
  <si>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</si>
  <si>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</si>
  <si>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</si>
  <si>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</si>
  <si>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</si>
  <si>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</si>
  <si>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</si>
  <si>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</si>
  <si>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</si>
  <si>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</si>
  <si>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</si>
  <si>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</si>
  <si>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</si>
  <si>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</si>
  <si>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</si>
  <si>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</si>
  <si>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</si>
  <si>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</si>
  <si>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</si>
  <si>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</si>
  <si>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</si>
  <si>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</si>
  <si>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</si>
  <si>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</si>
  <si>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</si>
  <si>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</si>
  <si>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</si>
  <si>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</si>
  <si>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</si>
  <si>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</si>
  <si>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</si>
  <si>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</si>
  <si>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</si>
  <si>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</si>
  <si>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</si>
  <si>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</si>
  <si>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</si>
  <si>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</si>
  <si>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</si>
  <si>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</si>
  <si>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</si>
  <si>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</si>
  <si>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</si>
  <si>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</si>
  <si>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</si>
  <si>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</si>
  <si>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</si>
  <si>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</si>
  <si>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</si>
  <si>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</si>
  <si>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</si>
  <si>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</si>
  <si>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</si>
  <si>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</si>
  <si>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</si>
  <si>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</si>
  <si>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</si>
  <si>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</si>
  <si>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</si>
  <si>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</si>
  <si>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</si>
  <si>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</si>
  <si>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</si>
  <si>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</si>
  <si>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</si>
  <si>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</si>
  <si>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</si>
  <si>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</si>
  <si>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</si>
  <si>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</si>
  <si>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</si>
  <si>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</si>
  <si>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</si>
  <si>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</si>
  <si>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</si>
  <si>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</si>
  <si>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</si>
  <si>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</si>
  <si>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</si>
  <si>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</si>
  <si>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</si>
  <si>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</si>
  <si>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</si>
  <si>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</si>
  <si>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</si>
  <si>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</si>
  <si>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</si>
  <si>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</si>
  <si>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</si>
  <si>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</si>
  <si>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</si>
  <si>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</si>
  <si>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</si>
  <si>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</si>
  <si>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</si>
  <si>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</si>
  <si>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</si>
  <si>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</si>
  <si>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</si>
  <si>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</si>
  <si>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</si>
  <si>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</si>
  <si>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</si>
  <si>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</si>
  <si>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</si>
  <si>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</si>
  <si>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</si>
  <si>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</si>
  <si>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</si>
  <si>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</si>
  <si>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</si>
  <si>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</si>
  <si>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</si>
  <si>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</si>
  <si>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</si>
  <si>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</si>
  <si>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</si>
  <si>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</si>
  <si>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</si>
  <si>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</si>
  <si>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</si>
  <si>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</si>
  <si>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</si>
  <si>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</si>
  <si>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</si>
  <si>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</si>
  <si>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</si>
  <si>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</si>
  <si>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</si>
  <si>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</si>
  <si>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</si>
  <si>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</si>
  <si>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</si>
  <si>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</si>
  <si>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</si>
  <si>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</si>
  <si>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</si>
  <si>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</si>
  <si>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</si>
  <si>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</si>
  <si>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</si>
  <si>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</si>
  <si>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</si>
  <si>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</si>
  <si>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</si>
  <si>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</si>
  <si>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</si>
  <si>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</si>
  <si>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</si>
  <si>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</si>
  <si>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</si>
  <si>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</si>
  <si>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</si>
  <si>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</si>
  <si>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</si>
  <si>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</si>
  <si>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</si>
  <si>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</si>
  <si>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</si>
  <si>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</si>
  <si>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</si>
  <si>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</si>
  <si>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</si>
  <si>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</si>
  <si>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</si>
  <si>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</si>
  <si>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</si>
  <si>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</si>
  <si>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</si>
  <si>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</si>
  <si>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</si>
  <si>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</si>
  <si>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</si>
  <si>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</si>
  <si>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</si>
  <si>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</si>
  <si>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</si>
  <si>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</si>
  <si>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</si>
  <si>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</si>
  <si>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</si>
  <si>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</si>
  <si>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</si>
  <si>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</si>
  <si>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</si>
  <si>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</si>
  <si>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Cuenta de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</si>
  <si>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</si>
  <si>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</si>
  <si>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</si>
  <si>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</si>
  <si>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</si>
  <si>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</si>
  <si>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</si>
  <si>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</si>
  <si>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</si>
  <si>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</si>
  <si>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</si>
  <si>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</si>
  <si>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</si>
  <si>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</si>
  <si>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</si>
  <si>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</si>
  <si>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</si>
  <si>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</si>
  <si>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</si>
  <si>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</si>
  <si>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</si>
  <si>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</si>
  <si>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</si>
  <si>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</si>
  <si>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</si>
  <si>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</si>
  <si>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</si>
  <si>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</si>
  <si>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</si>
  <si>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</si>
  <si>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</si>
  <si>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</si>
  <si>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Column Labels</t>
  </si>
  <si>
    <t>Row Labels</t>
  </si>
  <si>
    <t>Grand Total</t>
  </si>
  <si>
    <t>(All)</t>
  </si>
  <si>
    <t>Years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</si>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</sst>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/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1" applyNumberFormat="1" applyFont="1"/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9" fontId="0" fillId="0" borderId="0" xfId="2" applyFont="1"/>
    <xf numFmtId="9" fontId="1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Parent</a:t>
            </a:r>
            <a:r>
              <a:rPr lang="es-ES_tradnl" baseline="0"/>
              <a:t> Categories by Outcomes in US and GB</a:t>
            </a:r>
            <a:endParaRPr lang="es-ES_tradnl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'Category Statistics'!$B$5:$B$24</c:f>
              <c:numCache>
                <c:formatCode>General</c:formatCode>
                <c:ptCount val="17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  <c:pt idx="8">
                  <c:v>31</c:v>
                </c:pt>
                <c:pt idx="9">
                  <c:v>15</c:v>
                </c:pt>
                <c:pt idx="11">
                  <c:v>23</c:v>
                </c:pt>
                <c:pt idx="12">
                  <c:v>19</c:v>
                </c:pt>
                <c:pt idx="14">
                  <c:v>22</c:v>
                </c:pt>
                <c:pt idx="15">
                  <c:v>121</c:v>
                </c:pt>
                <c:pt idx="1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F-4844-A344-43B70684AA9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'Category Statistics'!$C$5:$C$24</c:f>
              <c:numCache>
                <c:formatCode>General</c:formatCode>
                <c:ptCount val="17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  <c:pt idx="8">
                  <c:v>130</c:v>
                </c:pt>
                <c:pt idx="9">
                  <c:v>115</c:v>
                </c:pt>
                <c:pt idx="10">
                  <c:v>96</c:v>
                </c:pt>
                <c:pt idx="12">
                  <c:v>110</c:v>
                </c:pt>
                <c:pt idx="13">
                  <c:v>72</c:v>
                </c:pt>
                <c:pt idx="14">
                  <c:v>87</c:v>
                </c:pt>
                <c:pt idx="15">
                  <c:v>138</c:v>
                </c:pt>
                <c:pt idx="16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FB-B74A-A28A-4E8069196FB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'Category Statistics'!$D$5:$D$24</c:f>
              <c:numCache>
                <c:formatCode>General</c:formatCode>
                <c:ptCount val="17"/>
                <c:pt idx="1">
                  <c:v>1</c:v>
                </c:pt>
                <c:pt idx="3">
                  <c:v>1</c:v>
                </c:pt>
                <c:pt idx="7">
                  <c:v>6</c:v>
                </c:pt>
                <c:pt idx="9">
                  <c:v>4</c:v>
                </c:pt>
                <c:pt idx="12">
                  <c:v>17</c:v>
                </c:pt>
                <c:pt idx="1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FB-B74A-A28A-4E8069196FB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Statistics'!$A$5:$A$24</c:f>
              <c:multiLvlStrCache>
                <c:ptCount val="17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music</c:v>
                  </c:pt>
                  <c:pt idx="4">
                    <c:v>photography</c:v>
                  </c:pt>
                  <c:pt idx="5">
                    <c:v>publishing</c:v>
                  </c:pt>
                  <c:pt idx="6">
                    <c:v>technology</c:v>
                  </c:pt>
                  <c:pt idx="7">
                    <c:v>theater</c:v>
                  </c:pt>
                  <c:pt idx="8">
                    <c:v>film &amp; video</c:v>
                  </c:pt>
                  <c:pt idx="9">
                    <c:v>food</c:v>
                  </c:pt>
                  <c:pt idx="10">
                    <c:v>games</c:v>
                  </c:pt>
                  <c:pt idx="11">
                    <c:v>journalism</c:v>
                  </c:pt>
                  <c:pt idx="12">
                    <c:v>music</c:v>
                  </c:pt>
                  <c:pt idx="13">
                    <c:v>photography</c:v>
                  </c:pt>
                  <c:pt idx="14">
                    <c:v>publishing</c:v>
                  </c:pt>
                  <c:pt idx="15">
                    <c:v>technology</c:v>
                  </c:pt>
                  <c:pt idx="16">
                    <c:v>theater</c:v>
                  </c:pt>
                </c:lvl>
                <c:lvl>
                  <c:pt idx="0">
                    <c:v>GB</c:v>
                  </c:pt>
                  <c:pt idx="8">
                    <c:v>US</c:v>
                  </c:pt>
                </c:lvl>
              </c:multiLvlStrCache>
            </c:multiLvlStrRef>
          </c:cat>
          <c:val>
            <c:numRef>
              <c:f>'Category Statistics'!$E$5:$E$24</c:f>
              <c:numCache>
                <c:formatCode>General</c:formatCode>
                <c:ptCount val="17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  <c:pt idx="8">
                  <c:v>261</c:v>
                </c:pt>
                <c:pt idx="9">
                  <c:v>34</c:v>
                </c:pt>
                <c:pt idx="10">
                  <c:v>52</c:v>
                </c:pt>
                <c:pt idx="12">
                  <c:v>490</c:v>
                </c:pt>
                <c:pt idx="13">
                  <c:v>62</c:v>
                </c:pt>
                <c:pt idx="14">
                  <c:v>69</c:v>
                </c:pt>
                <c:pt idx="15">
                  <c:v>158</c:v>
                </c:pt>
                <c:pt idx="16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FB-B74A-A28A-4E8069196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7710032"/>
        <c:axId val="580273184"/>
      </c:barChart>
      <c:catAx>
        <c:axId val="64771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73184"/>
        <c:crosses val="autoZero"/>
        <c:auto val="1"/>
        <c:lblAlgn val="ctr"/>
        <c:lblOffset val="100"/>
        <c:noMultiLvlLbl val="0"/>
      </c:catAx>
      <c:valAx>
        <c:axId val="5802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1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Outcomes</a:t>
            </a:r>
            <a:r>
              <a:rPr lang="es-ES_tradnl" baseline="0"/>
              <a:t> Based on Launch Date</a:t>
            </a:r>
            <a:endParaRPr lang="es-ES_tradnl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9-EB4D-AC4A-65F1CA9A2F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E5-484D-99A1-E42B45E5BDB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CE5-484D-99A1-E42B45E5BDB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CE5-484D-99A1-E42B45E5B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226560"/>
        <c:axId val="620026000"/>
      </c:lineChart>
      <c:catAx>
        <c:axId val="72522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26000"/>
        <c:crosses val="autoZero"/>
        <c:auto val="1"/>
        <c:lblAlgn val="ctr"/>
        <c:lblOffset val="100"/>
        <c:noMultiLvlLbl val="0"/>
      </c:catAx>
      <c:valAx>
        <c:axId val="6200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2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Subcategory</a:t>
            </a:r>
            <a:r>
              <a:rPr lang="es-ES_tradnl" baseline="0"/>
              <a:t> by Outcome in GB</a:t>
            </a:r>
            <a:endParaRPr lang="es-ES_tradnl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'Subcategory Statistics'!$B$6:$B$27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D-F042-9CAF-B6A05B90180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'Subcategory Statistics'!$C$6:$C$27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90D-BF4E-9566-9CA5EB86C3A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'Subcategory Statistics'!$D$6:$D$27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90D-BF4E-9566-9CA5EB86C3A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'Subcategory Statistics'!$E$6:$E$27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90D-BF4E-9566-9CA5EB86C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8132384"/>
        <c:axId val="609655824"/>
      </c:barChart>
      <c:catAx>
        <c:axId val="61813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55824"/>
        <c:crosses val="autoZero"/>
        <c:auto val="1"/>
        <c:lblAlgn val="ctr"/>
        <c:lblOffset val="100"/>
        <c:noMultiLvlLbl val="0"/>
      </c:catAx>
      <c:valAx>
        <c:axId val="60965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13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per launch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2-9447-BBD1-EF85358E125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2-9447-BBD1-EF85358E125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2-9447-BBD1-EF85358E1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690543"/>
        <c:axId val="702665647"/>
      </c:lineChart>
      <c:catAx>
        <c:axId val="70269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65647"/>
        <c:crosses val="autoZero"/>
        <c:auto val="1"/>
        <c:lblAlgn val="ctr"/>
        <c:lblOffset val="100"/>
        <c:noMultiLvlLbl val="0"/>
      </c:catAx>
      <c:valAx>
        <c:axId val="70266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9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5-BD43-ADA1-F61E9B16C77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5-BD43-ADA1-F61E9B16C77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65-BD43-ADA1-F61E9B16C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26502639"/>
        <c:axId val="702650319"/>
      </c:lineChart>
      <c:catAx>
        <c:axId val="72650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50319"/>
        <c:crosses val="autoZero"/>
        <c:auto val="1"/>
        <c:lblAlgn val="ctr"/>
        <c:lblOffset val="100"/>
        <c:noMultiLvlLbl val="0"/>
      </c:catAx>
      <c:valAx>
        <c:axId val="7026503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0263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4</xdr:row>
      <xdr:rowOff>165100</xdr:rowOff>
    </xdr:from>
    <xdr:to>
      <xdr:col>16</xdr:col>
      <xdr:colOff>558800</xdr:colOff>
      <xdr:row>27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29ECC7-DD29-DC4B-96CB-589611912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1689100</xdr:colOff>
      <xdr:row>1</xdr:row>
      <xdr:rowOff>127000</xdr:rowOff>
    </xdr:from>
    <xdr:to>
      <xdr:col>8</xdr:col>
      <xdr:colOff>2286000</xdr:colOff>
      <xdr:row>23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7D6082-86A8-DA44-BA91-0C3CC76AA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17</xdr:row>
      <xdr:rowOff>25400</xdr:rowOff>
    </xdr:from>
    <xdr:to>
      <xdr:col>19</xdr:col>
      <xdr:colOff>203200</xdr:colOff>
      <xdr:row>42</xdr:row>
      <xdr:rowOff>50800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2AD8BA-C9AF-274C-9BF8-A4C2BFBB6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7</xdr:row>
      <xdr:rowOff>82550</xdr:rowOff>
    </xdr:from>
    <xdr:to>
      <xdr:col>14</xdr:col>
      <xdr:colOff>44450</xdr:colOff>
      <xdr:row>21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A396E1-8D2B-254C-8008-BCB6D5444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1136650</xdr:colOff>
      <xdr:row>14</xdr:row>
      <xdr:rowOff>82550</xdr:rowOff>
    </xdr:from>
    <xdr:to>
      <xdr:col>7</xdr:col>
      <xdr:colOff>1257300</xdr:colOff>
      <xdr:row>37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F0BD3F-7C0A-E147-BACC-9BAF6334D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ola Escamilla Martinez" refreshedDate="44242.810956712965" createdVersion="6" refreshedVersion="6" minRefreshableVersion="3" recordCount="4114" xr:uid="{07A0A4FA-72B0-654D-A068-1C01FBF9535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ola Escamilla Martinez" refreshedDate="44242.825790972223" createdVersion="6" refreshedVersion="6" minRefreshableVersion="3" recordCount="4114" xr:uid="{27DF6849-4226-C749-B180-112D62ED3C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/15/17"/>
        </groupItems>
      </fieldGroup>
    </cacheField>
    <cacheField name="Date Ended Conversion" numFmtId="14">
      <sharedItems containsSemiMixedTypes="0" containsNonDate="0" containsDate="1" containsString="0" minDate="2009-09-11T19:26:00" maxDate="2017-06-04T19:12:00"/>
    </cacheField>
    <cacheField name="Trimestres" numFmtId="0" databaseField="0">
      <fieldGroup base="18">
        <rangePr groupBy="quarters" startDate="2009-05-17T03:55:13" endDate="2017-03-15T15:30:07"/>
        <groupItems count="6">
          <s v="&lt;5/17/09"/>
          <s v="Trim.1"/>
          <s v="Trim.2"/>
          <s v="Trim.3"/>
          <s v="Trim.4"/>
          <s v="&gt;3/15/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ola Escamilla Martinez" refreshedDate="44247.325430208337" createdVersion="6" refreshedVersion="6" minRefreshableVersion="3" recordCount="4115" xr:uid="{0DB2DFE4-36C6-4B47-A6F5-161E8644679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9-11T19:26:00" maxDate="2017-06-04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x v="0"/>
    <x v="0"/>
    <d v="2015-08-24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x v="0"/>
    <x v="1"/>
    <d v="2017-04-03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x v="0"/>
    <x v="2"/>
    <d v="2016-03-18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x v="0"/>
    <x v="3"/>
    <d v="2014-09-08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x v="0"/>
    <x v="4"/>
    <d v="2016-01-20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x v="0"/>
    <x v="5"/>
    <d v="2016-08-30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x v="0"/>
    <x v="6"/>
    <d v="2014-07-16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x v="0"/>
    <x v="7"/>
    <d v="2016-08-06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x v="0"/>
    <x v="8"/>
    <d v="2016-05-17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x v="0"/>
    <x v="9"/>
    <d v="2016-05-19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x v="0"/>
    <x v="10"/>
    <d v="2014-07-27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x v="0"/>
    <x v="11"/>
    <d v="2016-09-23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x v="0"/>
    <x v="12"/>
    <d v="2014-08-17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x v="0"/>
    <x v="13"/>
    <d v="2016-07-25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x v="0"/>
    <x v="14"/>
    <d v="2014-08-14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x v="0"/>
    <x v="15"/>
    <d v="2015-10-29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x v="0"/>
    <x v="16"/>
    <d v="2014-07-18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x v="0"/>
    <x v="17"/>
    <d v="2014-12-06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x v="0"/>
    <x v="18"/>
    <d v="2014-10-19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x v="0"/>
    <x v="19"/>
    <d v="2015-08-21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x v="0"/>
    <x v="20"/>
    <d v="2015-10-15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x v="0"/>
    <x v="21"/>
    <d v="2014-10-28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x v="0"/>
    <x v="22"/>
    <d v="2015-02-02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x v="0"/>
    <x v="23"/>
    <d v="2015-06-01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x v="0"/>
    <x v="24"/>
    <d v="2015-10-17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x v="0"/>
    <x v="25"/>
    <d v="2016-02-10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x v="0"/>
    <x v="26"/>
    <d v="2014-09-18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x v="0"/>
    <x v="27"/>
    <d v="2014-12-18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x v="0"/>
    <x v="28"/>
    <d v="2016-01-17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x v="0"/>
    <x v="29"/>
    <d v="2014-08-23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x v="0"/>
    <x v="30"/>
    <d v="2014-09-22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x v="0"/>
    <x v="31"/>
    <d v="2016-02-26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x v="0"/>
    <x v="32"/>
    <d v="2016-06-14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x v="0"/>
    <x v="33"/>
    <d v="2015-12-10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x v="0"/>
    <x v="34"/>
    <d v="2014-09-06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x v="0"/>
    <x v="35"/>
    <d v="2015-05-30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x v="0"/>
    <x v="36"/>
    <d v="2015-05-06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x v="0"/>
    <x v="37"/>
    <d v="2015-03-31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x v="0"/>
    <x v="38"/>
    <d v="2013-06-12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x v="0"/>
    <x v="39"/>
    <d v="2014-06-26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x v="0"/>
    <x v="40"/>
    <d v="2014-07-21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x v="0"/>
    <x v="41"/>
    <d v="2014-11-06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x v="0"/>
    <x v="42"/>
    <d v="2015-01-29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x v="0"/>
    <x v="43"/>
    <d v="2014-08-14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x v="0"/>
    <x v="44"/>
    <d v="2014-11-08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x v="0"/>
    <x v="45"/>
    <d v="2016-05-29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x v="0"/>
    <x v="46"/>
    <d v="2016-01-16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x v="0"/>
    <x v="47"/>
    <d v="2015-01-20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x v="0"/>
    <x v="48"/>
    <d v="2015-04-02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x v="0"/>
    <x v="49"/>
    <d v="2015-11-25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x v="0"/>
    <x v="50"/>
    <d v="2015-03-03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x v="0"/>
    <x v="51"/>
    <d v="2015-09-11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x v="0"/>
    <x v="52"/>
    <d v="2014-08-18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x v="0"/>
    <x v="53"/>
    <d v="2014-05-06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x v="0"/>
    <x v="54"/>
    <d v="2016-01-26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x v="0"/>
    <x v="55"/>
    <d v="2016-06-28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x v="0"/>
    <x v="56"/>
    <d v="2015-07-10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x v="0"/>
    <x v="57"/>
    <d v="2015-05-27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x v="0"/>
    <x v="58"/>
    <d v="2014-12-21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x v="0"/>
    <x v="59"/>
    <d v="2015-10-16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x v="1"/>
    <x v="60"/>
    <d v="2014-04-24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x v="1"/>
    <x v="61"/>
    <d v="2013-07-08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x v="1"/>
    <x v="62"/>
    <d v="2013-04-04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x v="1"/>
    <x v="63"/>
    <d v="2014-01-29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x v="1"/>
    <x v="64"/>
    <d v="2013-08-09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x v="1"/>
    <x v="65"/>
    <d v="2014-09-12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x v="1"/>
    <x v="66"/>
    <d v="2016-08-19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x v="1"/>
    <x v="67"/>
    <d v="2012-08-16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x v="1"/>
    <x v="68"/>
    <d v="2014-03-27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x v="1"/>
    <x v="69"/>
    <d v="2011-11-03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x v="1"/>
    <x v="70"/>
    <d v="2011-10-06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x v="1"/>
    <x v="71"/>
    <d v="2012-06-29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x v="1"/>
    <x v="72"/>
    <d v="2012-12-17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x v="1"/>
    <x v="73"/>
    <d v="2011-06-04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x v="1"/>
    <x v="74"/>
    <d v="2016-02-22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x v="1"/>
    <x v="75"/>
    <d v="2013-05-25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x v="1"/>
    <x v="76"/>
    <d v="2012-01-28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x v="1"/>
    <x v="77"/>
    <d v="2012-06-22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x v="1"/>
    <x v="78"/>
    <d v="2016-10-03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x v="1"/>
    <x v="79"/>
    <d v="2014-05-27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x v="1"/>
    <x v="80"/>
    <d v="2014-01-11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x v="1"/>
    <x v="81"/>
    <d v="2012-08-15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x v="1"/>
    <x v="82"/>
    <d v="2011-11-10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x v="1"/>
    <x v="83"/>
    <d v="2015-03-26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x v="1"/>
    <x v="84"/>
    <d v="2011-06-16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x v="1"/>
    <x v="85"/>
    <d v="2011-10-25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x v="1"/>
    <x v="86"/>
    <d v="2016-01-28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x v="1"/>
    <x v="87"/>
    <d v="2010-07-05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x v="1"/>
    <x v="88"/>
    <d v="2014-07-24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x v="1"/>
    <x v="89"/>
    <d v="2013-07-04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x v="1"/>
    <x v="90"/>
    <d v="2011-08-13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x v="1"/>
    <x v="91"/>
    <d v="2011-06-18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x v="1"/>
    <x v="92"/>
    <d v="2017-03-05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x v="1"/>
    <x v="93"/>
    <d v="2012-08-04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x v="1"/>
    <x v="94"/>
    <d v="2014-05-09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x v="1"/>
    <x v="95"/>
    <d v="2012-03-29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x v="1"/>
    <x v="96"/>
    <d v="2010-09-02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x v="1"/>
    <x v="97"/>
    <d v="2011-08-13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x v="1"/>
    <x v="98"/>
    <d v="2013-01-08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x v="1"/>
    <x v="99"/>
    <d v="2014-02-23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x v="1"/>
    <x v="100"/>
    <d v="2012-12-06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x v="1"/>
    <x v="101"/>
    <d v="2013-02-25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x v="1"/>
    <x v="102"/>
    <d v="2011-01-24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x v="1"/>
    <x v="103"/>
    <d v="2014-04-08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x v="1"/>
    <x v="104"/>
    <d v="2011-05-05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x v="1"/>
    <x v="105"/>
    <d v="2016-06-15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x v="1"/>
    <x v="106"/>
    <d v="2012-05-04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x v="1"/>
    <x v="107"/>
    <d v="2011-05-26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x v="1"/>
    <x v="108"/>
    <d v="2013-07-02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x v="1"/>
    <x v="109"/>
    <d v="2011-03-30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x v="1"/>
    <x v="110"/>
    <d v="2013-12-16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x v="1"/>
    <x v="111"/>
    <d v="2015-07-02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x v="1"/>
    <x v="112"/>
    <d v="2014-05-15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x v="1"/>
    <x v="113"/>
    <d v="2011-09-07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x v="1"/>
    <x v="114"/>
    <d v="2012-02-14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x v="1"/>
    <x v="115"/>
    <d v="2012-03-07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x v="1"/>
    <x v="116"/>
    <d v="2011-05-10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x v="1"/>
    <x v="117"/>
    <d v="2010-07-11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x v="1"/>
    <x v="118"/>
    <d v="2011-08-30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x v="1"/>
    <x v="119"/>
    <d v="2011-09-14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x v="2"/>
    <x v="120"/>
    <d v="2016-11-04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x v="2"/>
    <x v="121"/>
    <d v="2015-05-20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1-11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x v="2"/>
    <x v="123"/>
    <d v="2014-11-29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6-16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x v="2"/>
    <x v="125"/>
    <d v="2017-03-07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x v="2"/>
    <x v="126"/>
    <d v="2015-07-13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x v="2"/>
    <x v="127"/>
    <d v="2015-05-05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x v="2"/>
    <x v="128"/>
    <d v="2016-11-21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2-01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7-18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8-07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x v="2"/>
    <x v="132"/>
    <d v="2014-12-09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7-02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10-06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x v="2"/>
    <x v="135"/>
    <d v="2014-08-02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6-17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1-13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x v="2"/>
    <x v="138"/>
    <d v="2015-09-02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x v="2"/>
    <x v="139"/>
    <d v="2015-08-13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4-21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x v="2"/>
    <x v="141"/>
    <d v="2015-07-02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x v="2"/>
    <x v="142"/>
    <d v="2014-12-18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10-05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x v="2"/>
    <x v="144"/>
    <d v="2015-05-15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x v="2"/>
    <x v="145"/>
    <d v="2015-09-12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x v="2"/>
    <x v="146"/>
    <d v="2017-02-19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2-09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x v="2"/>
    <x v="148"/>
    <d v="2016-03-30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x v="2"/>
    <x v="149"/>
    <d v="2015-01-26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x v="2"/>
    <x v="150"/>
    <d v="2015-06-27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x v="2"/>
    <x v="151"/>
    <d v="2015-07-20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x v="2"/>
    <x v="152"/>
    <d v="2014-10-25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x v="2"/>
    <x v="153"/>
    <d v="2015-01-03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x v="2"/>
    <x v="154"/>
    <d v="2015-07-05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x v="2"/>
    <x v="155"/>
    <d v="2015-08-24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x v="2"/>
    <x v="156"/>
    <d v="2014-09-04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x v="2"/>
    <x v="157"/>
    <d v="2016-03-29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1-23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x v="2"/>
    <x v="159"/>
    <d v="2016-08-04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9-16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x v="3"/>
    <x v="161"/>
    <d v="2014-08-03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x v="3"/>
    <x v="162"/>
    <d v="2014-09-17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1-02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x v="3"/>
    <x v="164"/>
    <d v="2014-10-21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2-13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x v="3"/>
    <x v="166"/>
    <d v="2017-02-17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x v="3"/>
    <x v="167"/>
    <d v="2015-09-05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x v="3"/>
    <x v="168"/>
    <d v="2015-04-20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x v="3"/>
    <x v="169"/>
    <d v="2014-11-19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x v="3"/>
    <x v="170"/>
    <d v="2015-10-01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x v="3"/>
    <x v="171"/>
    <d v="2016-09-13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4-20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4-01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6-09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x v="3"/>
    <x v="175"/>
    <d v="2014-09-30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9-06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x v="3"/>
    <x v="177"/>
    <d v="2015-04-25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2-28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x v="3"/>
    <x v="179"/>
    <d v="2016-04-05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x v="3"/>
    <x v="180"/>
    <d v="2015-05-15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x v="3"/>
    <x v="181"/>
    <d v="2015-07-24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2-08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x v="3"/>
    <x v="183"/>
    <d v="2014-12-28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x v="3"/>
    <x v="184"/>
    <d v="2014-10-03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x v="3"/>
    <x v="185"/>
    <d v="2016-09-19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4-04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x v="3"/>
    <x v="187"/>
    <d v="2015-08-22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10-07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x v="3"/>
    <x v="189"/>
    <d v="2016-10-05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x v="3"/>
    <x v="190"/>
    <d v="2016-07-18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x v="3"/>
    <x v="191"/>
    <d v="2015-11-03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x v="3"/>
    <x v="192"/>
    <d v="2014-11-18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2-30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x v="3"/>
    <x v="194"/>
    <d v="2016-04-07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8-11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x v="3"/>
    <x v="196"/>
    <d v="2015-11-11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x v="3"/>
    <x v="197"/>
    <d v="2017-03-21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x v="3"/>
    <x v="198"/>
    <d v="2014-11-06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10-03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x v="3"/>
    <x v="200"/>
    <d v="2014-10-17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x v="3"/>
    <x v="201"/>
    <d v="2015-03-12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1-09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x v="3"/>
    <x v="203"/>
    <d v="2015-03-02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x v="3"/>
    <x v="204"/>
    <d v="2016-09-05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x v="3"/>
    <x v="205"/>
    <d v="2015-11-07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9-07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x v="3"/>
    <x v="207"/>
    <d v="2015-02-05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5-01-17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8-11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x v="3"/>
    <x v="210"/>
    <d v="2015-11-02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x v="3"/>
    <x v="211"/>
    <d v="2015-10-21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x v="3"/>
    <x v="212"/>
    <d v="2016-05-18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x v="3"/>
    <x v="213"/>
    <d v="2015-09-17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x v="3"/>
    <x v="214"/>
    <d v="2015-04-07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x v="3"/>
    <x v="215"/>
    <d v="2016-03-20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x v="3"/>
    <x v="216"/>
    <d v="2015-05-24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x v="3"/>
    <x v="217"/>
    <d v="2015-01-29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x v="3"/>
    <x v="218"/>
    <d v="2015-06-16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x v="3"/>
    <x v="219"/>
    <d v="2016-05-03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x v="3"/>
    <x v="220"/>
    <d v="2015-09-21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4-29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x v="3"/>
    <x v="222"/>
    <d v="2015-04-28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6-23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8-11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5-10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x v="3"/>
    <x v="226"/>
    <d v="2015-07-02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8-10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7-03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3-16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x v="3"/>
    <x v="230"/>
    <d v="2015-07-06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2-03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x v="3"/>
    <x v="232"/>
    <d v="2015-03-31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10-31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x v="3"/>
    <x v="234"/>
    <d v="2015-07-23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8-10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2-06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x v="3"/>
    <x v="237"/>
    <d v="2016-04-09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7-01-31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x v="3"/>
    <x v="239"/>
    <d v="2015-12-10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x v="4"/>
    <x v="240"/>
    <d v="2013-06-06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x v="4"/>
    <x v="241"/>
    <d v="2015-01-22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x v="4"/>
    <x v="242"/>
    <d v="2012-01-21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x v="4"/>
    <x v="243"/>
    <d v="2014-03-26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x v="4"/>
    <x v="244"/>
    <d v="2010-04-17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x v="4"/>
    <x v="245"/>
    <d v="2012-09-17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x v="4"/>
    <x v="246"/>
    <d v="2011-01-19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x v="4"/>
    <x v="247"/>
    <d v="2010-11-17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x v="4"/>
    <x v="248"/>
    <d v="2012-02-08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x v="4"/>
    <x v="249"/>
    <d v="2010-09-23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x v="4"/>
    <x v="250"/>
    <d v="2013-07-08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x v="4"/>
    <x v="251"/>
    <d v="2012-06-17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x v="4"/>
    <x v="252"/>
    <d v="2010-07-03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x v="4"/>
    <x v="253"/>
    <d v="2012-03-18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x v="4"/>
    <x v="254"/>
    <d v="2015-11-18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x v="4"/>
    <x v="255"/>
    <d v="2011-04-17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x v="4"/>
    <x v="256"/>
    <d v="2013-04-17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x v="4"/>
    <x v="257"/>
    <d v="2016-06-20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x v="4"/>
    <x v="258"/>
    <d v="2011-07-20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x v="4"/>
    <x v="259"/>
    <d v="2015-05-10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x v="4"/>
    <x v="260"/>
    <d v="2010-08-18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x v="4"/>
    <x v="261"/>
    <d v="2012-07-09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x v="4"/>
    <x v="262"/>
    <d v="2011-03-30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x v="4"/>
    <x v="263"/>
    <d v="2012-10-29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x v="4"/>
    <x v="264"/>
    <d v="2012-06-12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x v="4"/>
    <x v="265"/>
    <d v="2010-06-11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x v="4"/>
    <x v="266"/>
    <d v="2010-05-25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x v="4"/>
    <x v="267"/>
    <d v="2014-07-27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x v="4"/>
    <x v="268"/>
    <d v="2011-12-09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x v="4"/>
    <x v="269"/>
    <d v="2017-03-26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x v="4"/>
    <x v="270"/>
    <d v="2011-06-26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x v="4"/>
    <x v="271"/>
    <d v="2014-02-03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x v="4"/>
    <x v="272"/>
    <d v="2010-05-30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x v="4"/>
    <x v="273"/>
    <d v="2011-08-04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x v="4"/>
    <x v="274"/>
    <d v="2012-05-07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x v="4"/>
    <x v="275"/>
    <d v="2012-12-12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x v="4"/>
    <x v="276"/>
    <d v="2012-05-30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x v="4"/>
    <x v="277"/>
    <d v="2015-06-24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x v="4"/>
    <x v="278"/>
    <d v="2012-11-13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x v="4"/>
    <x v="279"/>
    <d v="2017-03-31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x v="4"/>
    <x v="280"/>
    <d v="2014-07-01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x v="4"/>
    <x v="281"/>
    <d v="2009-09-11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x v="4"/>
    <x v="282"/>
    <d v="2010-03-26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x v="4"/>
    <x v="283"/>
    <d v="2011-07-03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x v="4"/>
    <x v="284"/>
    <d v="2012-02-22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x v="4"/>
    <x v="285"/>
    <d v="2013-10-21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x v="4"/>
    <x v="286"/>
    <d v="2013-04-26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x v="4"/>
    <x v="287"/>
    <d v="2012-12-04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x v="4"/>
    <x v="288"/>
    <d v="2012-07-28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x v="4"/>
    <x v="289"/>
    <d v="2013-12-04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x v="4"/>
    <x v="290"/>
    <d v="2011-03-06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x v="4"/>
    <x v="291"/>
    <d v="2013-06-02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x v="4"/>
    <x v="292"/>
    <d v="2011-11-30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x v="4"/>
    <x v="293"/>
    <d v="2014-05-22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x v="4"/>
    <x v="294"/>
    <d v="2010-08-20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x v="4"/>
    <x v="295"/>
    <d v="2013-12-03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x v="4"/>
    <x v="296"/>
    <d v="2012-10-09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x v="4"/>
    <x v="297"/>
    <d v="2015-06-02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x v="4"/>
    <x v="298"/>
    <d v="2014-06-10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x v="4"/>
    <x v="299"/>
    <d v="2010-12-19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x v="4"/>
    <x v="300"/>
    <d v="2011-05-26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x v="4"/>
    <x v="301"/>
    <d v="2013-04-20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x v="4"/>
    <x v="302"/>
    <d v="2012-03-27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x v="4"/>
    <x v="303"/>
    <d v="2012-07-04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x v="4"/>
    <x v="304"/>
    <d v="2012-10-03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x v="4"/>
    <x v="305"/>
    <d v="2012-04-11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x v="4"/>
    <x v="306"/>
    <d v="2013-04-21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x v="4"/>
    <x v="307"/>
    <d v="2013-03-11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x v="4"/>
    <x v="308"/>
    <d v="2011-04-11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x v="4"/>
    <x v="309"/>
    <d v="2012-10-05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x v="4"/>
    <x v="310"/>
    <d v="2011-11-21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x v="4"/>
    <x v="311"/>
    <d v="2012-02-02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x v="4"/>
    <x v="312"/>
    <d v="2013-05-16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x v="4"/>
    <x v="313"/>
    <d v="2010-09-12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x v="4"/>
    <x v="314"/>
    <d v="2013-04-02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x v="4"/>
    <x v="315"/>
    <d v="2012-09-23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x v="4"/>
    <x v="316"/>
    <d v="2015-01-12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x v="4"/>
    <x v="317"/>
    <d v="2014-01-12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x v="4"/>
    <x v="318"/>
    <d v="2013-04-27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x v="4"/>
    <x v="319"/>
    <d v="2010-03-06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x v="4"/>
    <x v="320"/>
    <d v="2016-01-23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x v="4"/>
    <x v="321"/>
    <d v="2016-12-10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x v="4"/>
    <x v="322"/>
    <d v="2016-06-14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x v="4"/>
    <x v="323"/>
    <d v="2017-01-22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x v="4"/>
    <x v="324"/>
    <d v="2015-09-02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x v="4"/>
    <x v="325"/>
    <d v="2017-01-21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x v="4"/>
    <x v="326"/>
    <d v="2017-04-15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x v="4"/>
    <x v="327"/>
    <d v="2015-04-23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x v="4"/>
    <x v="328"/>
    <d v="2015-12-03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x v="4"/>
    <x v="329"/>
    <d v="2015-12-09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x v="4"/>
    <x v="330"/>
    <d v="2013-06-18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x v="4"/>
    <x v="331"/>
    <d v="2016-07-19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x v="4"/>
    <x v="332"/>
    <d v="2015-11-29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x v="4"/>
    <x v="333"/>
    <d v="2016-05-09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x v="4"/>
    <x v="334"/>
    <d v="2015-06-16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x v="4"/>
    <x v="335"/>
    <d v="2015-06-09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x v="4"/>
    <x v="336"/>
    <d v="2015-12-15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x v="4"/>
    <x v="337"/>
    <d v="2015-04-15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x v="4"/>
    <x v="338"/>
    <d v="2016-10-05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x v="4"/>
    <x v="339"/>
    <d v="2015-05-31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x v="4"/>
    <x v="340"/>
    <d v="2017-04-09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x v="4"/>
    <x v="341"/>
    <d v="2014-11-02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x v="4"/>
    <x v="342"/>
    <d v="2016-05-31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x v="4"/>
    <x v="343"/>
    <d v="2014-12-16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x v="4"/>
    <x v="344"/>
    <d v="2015-07-03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x v="4"/>
    <x v="345"/>
    <d v="2015-06-21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x v="4"/>
    <x v="346"/>
    <d v="2015-11-15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x v="4"/>
    <x v="347"/>
    <d v="2015-12-16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x v="4"/>
    <x v="348"/>
    <d v="2015-09-22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x v="4"/>
    <x v="349"/>
    <d v="2017-03-28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x v="4"/>
    <x v="350"/>
    <d v="2016-10-13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x v="4"/>
    <x v="351"/>
    <d v="2016-05-09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x v="4"/>
    <x v="352"/>
    <d v="2014-11-09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x v="4"/>
    <x v="353"/>
    <d v="2015-12-21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x v="4"/>
    <x v="354"/>
    <d v="2016-05-10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x v="4"/>
    <x v="355"/>
    <d v="2015-01-02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x v="4"/>
    <x v="356"/>
    <d v="2016-04-17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x v="4"/>
    <x v="357"/>
    <d v="2015-05-26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x v="4"/>
    <x v="358"/>
    <d v="2016-07-17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x v="4"/>
    <x v="359"/>
    <d v="2014-12-16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x v="4"/>
    <x v="360"/>
    <d v="2015-08-24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x v="4"/>
    <x v="361"/>
    <d v="2014-12-25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x v="4"/>
    <x v="362"/>
    <d v="2014-09-09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x v="4"/>
    <x v="363"/>
    <d v="2010-06-03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x v="4"/>
    <x v="364"/>
    <d v="2014-07-23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x v="4"/>
    <x v="365"/>
    <d v="2014-04-01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x v="4"/>
    <x v="366"/>
    <d v="2012-06-21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x v="4"/>
    <x v="367"/>
    <d v="2013-06-02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x v="4"/>
    <x v="368"/>
    <d v="2015-04-16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x v="4"/>
    <x v="369"/>
    <d v="2012-02-16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x v="4"/>
    <x v="370"/>
    <d v="2017-02-07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x v="4"/>
    <x v="371"/>
    <d v="2013-03-05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x v="4"/>
    <x v="372"/>
    <d v="2016-05-07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x v="4"/>
    <x v="373"/>
    <d v="2012-08-19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x v="4"/>
    <x v="374"/>
    <d v="2011-10-18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x v="4"/>
    <x v="375"/>
    <d v="2014-04-02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x v="4"/>
    <x v="376"/>
    <d v="2016-09-26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x v="4"/>
    <x v="377"/>
    <d v="2015-12-16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x v="4"/>
    <x v="378"/>
    <d v="2016-02-26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x v="4"/>
    <x v="379"/>
    <d v="2012-06-04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x v="4"/>
    <x v="380"/>
    <d v="2016-02-24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x v="4"/>
    <x v="381"/>
    <d v="2012-08-31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x v="4"/>
    <x v="382"/>
    <d v="2012-10-08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x v="4"/>
    <x v="383"/>
    <d v="2014-06-20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x v="4"/>
    <x v="384"/>
    <d v="2015-02-07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x v="4"/>
    <x v="385"/>
    <d v="2014-12-23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x v="4"/>
    <x v="386"/>
    <d v="2015-09-11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x v="4"/>
    <x v="387"/>
    <d v="2015-09-16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x v="4"/>
    <x v="388"/>
    <d v="2016-08-29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x v="4"/>
    <x v="389"/>
    <d v="2014-04-08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x v="4"/>
    <x v="390"/>
    <d v="2015-06-09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x v="4"/>
    <x v="391"/>
    <d v="2012-01-19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x v="4"/>
    <x v="392"/>
    <d v="2011-10-10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x v="4"/>
    <x v="393"/>
    <d v="2013-11-11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x v="4"/>
    <x v="394"/>
    <d v="2016-05-19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x v="4"/>
    <x v="395"/>
    <d v="2012-05-29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x v="4"/>
    <x v="396"/>
    <d v="2012-08-08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x v="4"/>
    <x v="397"/>
    <d v="2010-10-03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x v="4"/>
    <x v="398"/>
    <d v="2015-05-31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x v="4"/>
    <x v="399"/>
    <d v="2017-01-15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x v="4"/>
    <x v="400"/>
    <d v="2014-06-18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x v="4"/>
    <x v="401"/>
    <d v="2011-09-08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x v="4"/>
    <x v="402"/>
    <d v="2015-12-07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x v="4"/>
    <x v="403"/>
    <d v="2011-09-11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x v="4"/>
    <x v="404"/>
    <d v="2014-03-09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x v="4"/>
    <x v="405"/>
    <d v="2014-04-07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x v="4"/>
    <x v="406"/>
    <d v="2011-06-10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x v="4"/>
    <x v="407"/>
    <d v="2011-12-21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x v="4"/>
    <x v="408"/>
    <d v="2013-12-07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x v="4"/>
    <x v="409"/>
    <d v="2016-08-23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x v="4"/>
    <x v="410"/>
    <d v="2015-07-20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x v="4"/>
    <x v="411"/>
    <d v="2014-01-23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x v="4"/>
    <x v="412"/>
    <d v="2012-08-26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x v="4"/>
    <x v="413"/>
    <d v="2012-08-20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x v="4"/>
    <x v="414"/>
    <d v="2013-11-13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x v="4"/>
    <x v="415"/>
    <d v="2014-11-18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x v="4"/>
    <x v="416"/>
    <d v="2014-03-12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x v="4"/>
    <x v="417"/>
    <d v="2013-05-10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x v="4"/>
    <x v="418"/>
    <d v="2015-08-24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x v="4"/>
    <x v="419"/>
    <d v="2013-07-31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x v="5"/>
    <x v="420"/>
    <d v="2014-04-15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x v="5"/>
    <x v="421"/>
    <d v="2015-09-22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x v="5"/>
    <x v="422"/>
    <d v="2014-10-13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x v="5"/>
    <x v="423"/>
    <d v="2013-07-07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x v="5"/>
    <x v="424"/>
    <d v="2012-04-27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x v="5"/>
    <x v="425"/>
    <d v="2015-12-29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x v="5"/>
    <x v="426"/>
    <d v="2016-04-02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1-23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x v="5"/>
    <x v="428"/>
    <d v="2014-07-18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2-29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x v="5"/>
    <x v="430"/>
    <d v="2013-10-13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x v="5"/>
    <x v="431"/>
    <d v="2016-08-06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x v="5"/>
    <x v="432"/>
    <d v="2015-11-22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1-12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x v="5"/>
    <x v="434"/>
    <d v="2014-01-02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x v="5"/>
    <x v="435"/>
    <d v="2013-10-15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9-0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1-09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x v="5"/>
    <x v="438"/>
    <d v="2015-12-20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1-18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x v="5"/>
    <x v="440"/>
    <d v="2016-04-25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2-04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x v="5"/>
    <x v="442"/>
    <d v="2015-03-23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x v="5"/>
    <x v="443"/>
    <d v="2014-03-14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x v="5"/>
    <x v="444"/>
    <d v="2012-03-18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x v="5"/>
    <x v="445"/>
    <d v="2015-06-22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x v="5"/>
    <x v="446"/>
    <d v="2015-04-05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x v="5"/>
    <x v="447"/>
    <d v="2013-04-24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x v="5"/>
    <x v="448"/>
    <d v="2014-06-15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x v="5"/>
    <x v="449"/>
    <d v="2013-11-18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x v="5"/>
    <x v="450"/>
    <d v="2014-03-18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2-26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x v="5"/>
    <x v="452"/>
    <d v="2015-06-14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x v="5"/>
    <x v="453"/>
    <d v="2015-03-23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x v="5"/>
    <x v="454"/>
    <d v="2014-12-28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x v="5"/>
    <x v="455"/>
    <d v="2012-05-19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x v="5"/>
    <x v="456"/>
    <d v="2013-11-23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9-17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x v="5"/>
    <x v="458"/>
    <d v="2013-06-15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x v="5"/>
    <x v="459"/>
    <d v="2011-12-15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x v="5"/>
    <x v="460"/>
    <d v="2014-07-03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7-04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9-11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x v="5"/>
    <x v="463"/>
    <d v="2011-10-26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x v="5"/>
    <x v="464"/>
    <d v="2016-06-19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x v="5"/>
    <x v="465"/>
    <d v="2014-07-29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x v="5"/>
    <x v="466"/>
    <d v="2012-10-09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x v="5"/>
    <x v="467"/>
    <d v="2012-10-30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8-12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10-07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x v="5"/>
    <x v="470"/>
    <d v="2014-02-17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x v="5"/>
    <x v="471"/>
    <d v="2014-05-21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x v="5"/>
    <x v="472"/>
    <d v="2014-09-24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x v="5"/>
    <x v="473"/>
    <d v="2014-10-19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x v="5"/>
    <x v="474"/>
    <d v="2017-03-21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6-07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x v="5"/>
    <x v="476"/>
    <d v="2014-07-05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6-19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5-03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x v="5"/>
    <x v="479"/>
    <d v="2014-12-23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x v="5"/>
    <x v="480"/>
    <d v="2013-09-10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x v="5"/>
    <x v="481"/>
    <d v="2012-11-11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x v="5"/>
    <x v="482"/>
    <d v="2016-05-16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x v="5"/>
    <x v="483"/>
    <d v="2013-03-02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x v="5"/>
    <x v="484"/>
    <d v="2015-12-07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x v="5"/>
    <x v="485"/>
    <d v="2013-06-18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x v="5"/>
    <x v="486"/>
    <d v="2014-07-03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7-01-26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2-10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x v="5"/>
    <x v="489"/>
    <d v="2012-02-06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9-23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2-28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1-14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6-21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x v="5"/>
    <x v="494"/>
    <d v="2014-08-04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8-17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x v="5"/>
    <x v="496"/>
    <d v="2014-03-14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x v="5"/>
    <x v="497"/>
    <d v="2015-01-26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x v="5"/>
    <x v="498"/>
    <d v="2012-01-24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x v="5"/>
    <x v="499"/>
    <d v="2009-11-13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x v="5"/>
    <x v="500"/>
    <d v="2010-06-09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8-10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x v="5"/>
    <x v="502"/>
    <d v="2012-04-19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x v="5"/>
    <x v="503"/>
    <d v="2015-02-18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x v="5"/>
    <x v="504"/>
    <d v="2012-05-12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x v="5"/>
    <x v="505"/>
    <d v="2016-01-26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x v="5"/>
    <x v="506"/>
    <d v="2013-09-11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x v="5"/>
    <x v="507"/>
    <d v="2012-11-20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x v="5"/>
    <x v="508"/>
    <d v="2012-06-26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x v="5"/>
    <x v="509"/>
    <d v="2015-07-30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4-02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x v="5"/>
    <x v="511"/>
    <d v="2013-05-08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x v="5"/>
    <x v="512"/>
    <d v="2016-12-22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x v="5"/>
    <x v="513"/>
    <d v="2016-09-16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x v="5"/>
    <x v="514"/>
    <d v="2014-09-10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x v="5"/>
    <x v="515"/>
    <d v="2016-01-30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6-28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x v="5"/>
    <x v="517"/>
    <d v="2017-03-06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10-08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x v="5"/>
    <x v="519"/>
    <d v="2013-01-06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x v="6"/>
    <x v="520"/>
    <d v="2016-01-11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x v="6"/>
    <x v="521"/>
    <d v="2016-12-03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x v="6"/>
    <x v="522"/>
    <d v="2016-04-21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x v="6"/>
    <x v="523"/>
    <d v="2015-10-23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x v="6"/>
    <x v="524"/>
    <d v="2016-07-03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x v="6"/>
    <x v="525"/>
    <d v="2014-10-15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x v="6"/>
    <x v="526"/>
    <d v="2015-09-08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x v="6"/>
    <x v="527"/>
    <d v="2017-03-21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x v="6"/>
    <x v="528"/>
    <d v="2015-07-23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x v="6"/>
    <x v="529"/>
    <d v="2017-02-12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x v="6"/>
    <x v="530"/>
    <d v="2015-07-26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x v="6"/>
    <x v="531"/>
    <d v="2017-01-18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x v="6"/>
    <x v="532"/>
    <d v="2016-06-14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x v="6"/>
    <x v="533"/>
    <d v="2016-06-17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x v="6"/>
    <x v="534"/>
    <d v="2015-12-03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x v="6"/>
    <x v="535"/>
    <d v="2017-02-07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x v="6"/>
    <x v="536"/>
    <d v="2015-09-04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x v="6"/>
    <x v="537"/>
    <d v="2015-12-06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x v="6"/>
    <x v="538"/>
    <d v="2016-06-14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x v="6"/>
    <x v="539"/>
    <d v="2016-08-06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x v="7"/>
    <x v="540"/>
    <d v="2015-03-08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x v="7"/>
    <x v="541"/>
    <d v="2015-11-30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x v="7"/>
    <x v="542"/>
    <d v="2016-06-04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x v="7"/>
    <x v="543"/>
    <d v="2014-12-03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x v="7"/>
    <x v="544"/>
    <d v="2016-08-05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x v="7"/>
    <x v="545"/>
    <d v="2015-12-17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x v="7"/>
    <x v="546"/>
    <d v="2015-11-18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3-13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x v="7"/>
    <x v="548"/>
    <d v="2015-11-30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x v="7"/>
    <x v="549"/>
    <d v="2015-08-09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x v="7"/>
    <x v="550"/>
    <d v="2017-03-04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x v="7"/>
    <x v="551"/>
    <d v="2015-09-02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2-10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x v="7"/>
    <x v="553"/>
    <d v="2014-12-16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x v="7"/>
    <x v="554"/>
    <d v="2014-11-20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7-14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x v="7"/>
    <x v="556"/>
    <d v="2016-02-07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x v="7"/>
    <x v="557"/>
    <d v="2017-01-03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4-25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x v="7"/>
    <x v="559"/>
    <d v="2016-01-14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x v="7"/>
    <x v="560"/>
    <d v="2015-01-18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x v="7"/>
    <x v="561"/>
    <d v="2015-11-27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7-01-19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x v="7"/>
    <x v="563"/>
    <d v="2015-03-21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x v="7"/>
    <x v="564"/>
    <d v="2016-04-13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8-11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x v="7"/>
    <x v="566"/>
    <d v="2016-08-15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2-02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x v="7"/>
    <x v="568"/>
    <d v="2016-02-17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x v="7"/>
    <x v="569"/>
    <d v="2016-02-02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x v="7"/>
    <x v="570"/>
    <d v="2016-03-21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x v="7"/>
    <x v="571"/>
    <d v="2015-08-28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2-06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x v="7"/>
    <x v="573"/>
    <d v="2015-02-19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x v="7"/>
    <x v="574"/>
    <d v="2016-11-20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x v="7"/>
    <x v="575"/>
    <d v="2015-07-15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x v="7"/>
    <x v="576"/>
    <d v="2015-04-29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x v="7"/>
    <x v="577"/>
    <d v="2016-06-21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x v="7"/>
    <x v="578"/>
    <d v="2015-10-09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x v="7"/>
    <x v="579"/>
    <d v="2015-01-26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x v="7"/>
    <x v="580"/>
    <d v="2016-10-24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9-03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4-16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x v="7"/>
    <x v="583"/>
    <d v="2015-04-20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x v="7"/>
    <x v="584"/>
    <d v="2015-04-17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6-01-02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x v="7"/>
    <x v="586"/>
    <d v="2015-03-19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x v="7"/>
    <x v="587"/>
    <d v="2015-05-18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x v="7"/>
    <x v="588"/>
    <d v="2016-12-19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x v="7"/>
    <x v="589"/>
    <d v="2015-08-09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x v="7"/>
    <x v="590"/>
    <d v="2016-03-11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x v="7"/>
    <x v="591"/>
    <d v="2015-08-23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x v="7"/>
    <x v="592"/>
    <d v="2015-01-04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x v="7"/>
    <x v="593"/>
    <d v="2015-05-08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x v="7"/>
    <x v="594"/>
    <d v="2016-05-18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x v="7"/>
    <x v="595"/>
    <d v="2015-06-05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x v="7"/>
    <x v="596"/>
    <d v="2016-12-04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x v="7"/>
    <x v="597"/>
    <d v="2016-09-0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x v="7"/>
    <x v="598"/>
    <d v="2015-01-06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x v="7"/>
    <x v="599"/>
    <d v="2015-04-09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x v="7"/>
    <x v="600"/>
    <d v="2015-06-10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x v="7"/>
    <x v="601"/>
    <d v="2015-01-27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7-20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x v="7"/>
    <x v="603"/>
    <d v="2014-09-15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9-29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x v="7"/>
    <x v="605"/>
    <d v="2015-09-24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x v="7"/>
    <x v="606"/>
    <d v="2015-06-25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2-24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x v="7"/>
    <x v="608"/>
    <d v="2015-07-17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x v="7"/>
    <x v="609"/>
    <d v="2015-12-31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5-24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2-20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10-04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x v="7"/>
    <x v="613"/>
    <d v="2015-11-02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7-26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10-27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3-29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x v="7"/>
    <x v="617"/>
    <d v="2015-06-09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6-01-10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x v="7"/>
    <x v="619"/>
    <d v="2014-12-27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x v="7"/>
    <x v="620"/>
    <d v="2014-09-26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x v="7"/>
    <x v="621"/>
    <d v="2016-08-08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x v="7"/>
    <x v="622"/>
    <d v="2016-08-02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6-29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6-15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4-27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x v="7"/>
    <x v="626"/>
    <d v="2015-09-16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x v="7"/>
    <x v="627"/>
    <d v="2016-04-15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8-14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x v="7"/>
    <x v="629"/>
    <d v="2016-06-15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x v="7"/>
    <x v="630"/>
    <d v="2015-10-08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x v="7"/>
    <x v="631"/>
    <d v="2016-06-29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2-27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x v="7"/>
    <x v="633"/>
    <d v="2016-07-19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x v="7"/>
    <x v="634"/>
    <d v="2015-03-30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x v="7"/>
    <x v="635"/>
    <d v="2015-05-14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x v="7"/>
    <x v="636"/>
    <d v="2015-07-08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3-29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00"/>
    <x v="2"/>
    <x v="7"/>
    <x v="638"/>
    <d v="2017-04-26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x v="7"/>
    <x v="639"/>
    <d v="2014-11-14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x v="8"/>
    <x v="640"/>
    <d v="2016-12-26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x v="8"/>
    <x v="641"/>
    <d v="2015-09-14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x v="8"/>
    <x v="642"/>
    <d v="2015-09-20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x v="8"/>
    <x v="643"/>
    <d v="2015-07-02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x v="8"/>
    <x v="644"/>
    <d v="2014-11-30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x v="8"/>
    <x v="645"/>
    <d v="2016-09-13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x v="8"/>
    <x v="646"/>
    <d v="2014-09-12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x v="8"/>
    <x v="647"/>
    <d v="2016-04-18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x v="8"/>
    <x v="648"/>
    <d v="2014-11-15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x v="8"/>
    <x v="649"/>
    <d v="2014-10-18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x v="8"/>
    <x v="650"/>
    <d v="2015-01-20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x v="8"/>
    <x v="651"/>
    <d v="2015-01-14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x v="8"/>
    <x v="652"/>
    <d v="2017-01-02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x v="8"/>
    <x v="653"/>
    <d v="2015-09-21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x v="8"/>
    <x v="654"/>
    <d v="2015-08-09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x v="8"/>
    <x v="655"/>
    <d v="2015-04-13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x v="8"/>
    <x v="656"/>
    <d v="2016-05-19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x v="8"/>
    <x v="657"/>
    <d v="2016-01-24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x v="8"/>
    <x v="658"/>
    <d v="2015-08-27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x v="8"/>
    <x v="659"/>
    <d v="2015-09-24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x v="8"/>
    <x v="660"/>
    <d v="2014-12-11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x v="8"/>
    <x v="661"/>
    <d v="2016-11-24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x v="8"/>
    <x v="662"/>
    <d v="2015-02-17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x v="8"/>
    <x v="663"/>
    <d v="2015-08-19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x v="8"/>
    <x v="664"/>
    <d v="2015-05-15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x v="8"/>
    <x v="665"/>
    <d v="2017-02-14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x v="8"/>
    <x v="666"/>
    <d v="2014-09-18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x v="8"/>
    <x v="667"/>
    <d v="2016-11-30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x v="8"/>
    <x v="668"/>
    <d v="2015-06-12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x v="8"/>
    <x v="669"/>
    <d v="2016-08-07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x v="8"/>
    <x v="670"/>
    <d v="2016-07-21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x v="8"/>
    <x v="671"/>
    <d v="2015-02-15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x v="8"/>
    <x v="672"/>
    <d v="2015-02-02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x v="8"/>
    <x v="673"/>
    <d v="2014-10-03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x v="8"/>
    <x v="674"/>
    <d v="2014-09-13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x v="8"/>
    <x v="675"/>
    <d v="2015-02-02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x v="8"/>
    <x v="676"/>
    <d v="2015-03-11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x v="8"/>
    <x v="677"/>
    <d v="2016-07-30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x v="8"/>
    <x v="678"/>
    <d v="2016-06-22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x v="8"/>
    <x v="679"/>
    <d v="2016-10-05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x v="8"/>
    <x v="680"/>
    <d v="2014-10-19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x v="8"/>
    <x v="681"/>
    <d v="2016-11-27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x v="8"/>
    <x v="682"/>
    <d v="2017-04-15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x v="8"/>
    <x v="683"/>
    <d v="2016-12-02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x v="8"/>
    <x v="684"/>
    <d v="2014-08-26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x v="8"/>
    <x v="685"/>
    <d v="2015-02-13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9-04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x v="8"/>
    <x v="687"/>
    <d v="2017-03-09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x v="8"/>
    <x v="688"/>
    <d v="2015-11-16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x v="8"/>
    <x v="689"/>
    <d v="2017-01-09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x v="8"/>
    <x v="690"/>
    <d v="2016-10-11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x v="8"/>
    <x v="691"/>
    <d v="2015-08-02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x v="8"/>
    <x v="692"/>
    <d v="2017-01-23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x v="8"/>
    <x v="693"/>
    <d v="2015-06-01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x v="8"/>
    <x v="694"/>
    <d v="2017-03-05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x v="8"/>
    <x v="695"/>
    <d v="2014-12-02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x v="8"/>
    <x v="696"/>
    <d v="2014-08-26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x v="8"/>
    <x v="697"/>
    <d v="2016-03-06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x v="8"/>
    <x v="698"/>
    <d v="2014-10-20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x v="8"/>
    <x v="699"/>
    <d v="2013-12-24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x v="8"/>
    <x v="700"/>
    <d v="2017-02-11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x v="8"/>
    <x v="701"/>
    <d v="2014-08-24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x v="8"/>
    <x v="702"/>
    <d v="2016-12-26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x v="8"/>
    <x v="703"/>
    <d v="2017-03-04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x v="8"/>
    <x v="704"/>
    <d v="2017-03-24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x v="8"/>
    <x v="705"/>
    <d v="2017-02-22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7-01-15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x v="8"/>
    <x v="707"/>
    <d v="2017-02-02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x v="8"/>
    <x v="708"/>
    <d v="2014-10-15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x v="8"/>
    <x v="709"/>
    <d v="2015-01-06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9-21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x v="8"/>
    <x v="711"/>
    <d v="2017-01-15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x v="8"/>
    <x v="712"/>
    <d v="2016-03-17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x v="8"/>
    <x v="713"/>
    <d v="2016-07-07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x v="8"/>
    <x v="714"/>
    <d v="2017-04-01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x v="8"/>
    <x v="715"/>
    <d v="2015-12-07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x v="8"/>
    <x v="716"/>
    <d v="2015-01-02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x v="8"/>
    <x v="717"/>
    <d v="2014-10-07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x v="8"/>
    <x v="718"/>
    <d v="2017-03-22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x v="8"/>
    <x v="719"/>
    <d v="2016-03-26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x v="9"/>
    <x v="720"/>
    <d v="2012-03-01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x v="9"/>
    <x v="721"/>
    <d v="2014-09-02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x v="9"/>
    <x v="722"/>
    <d v="2012-05-10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x v="9"/>
    <x v="723"/>
    <d v="2015-08-31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x v="9"/>
    <x v="724"/>
    <d v="2011-08-01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x v="9"/>
    <x v="725"/>
    <d v="2016-01-14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x v="9"/>
    <x v="726"/>
    <d v="2013-05-14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x v="9"/>
    <x v="727"/>
    <d v="2013-02-15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x v="9"/>
    <x v="728"/>
    <d v="2011-09-22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x v="9"/>
    <x v="729"/>
    <d v="2012-10-21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x v="9"/>
    <x v="730"/>
    <d v="2012-01-08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x v="9"/>
    <x v="731"/>
    <d v="2012-02-23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x v="9"/>
    <x v="732"/>
    <d v="2013-10-31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x v="9"/>
    <x v="733"/>
    <d v="2014-01-21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x v="9"/>
    <x v="734"/>
    <d v="2015-06-10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x v="9"/>
    <x v="735"/>
    <d v="2015-01-05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x v="9"/>
    <x v="736"/>
    <d v="2013-12-23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x v="9"/>
    <x v="737"/>
    <d v="2014-03-18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x v="9"/>
    <x v="738"/>
    <d v="2015-01-02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x v="9"/>
    <x v="739"/>
    <d v="2014-09-12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x v="9"/>
    <x v="740"/>
    <d v="2015-07-23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x v="9"/>
    <x v="741"/>
    <d v="2013-07-13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x v="9"/>
    <x v="742"/>
    <d v="2014-04-22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x v="9"/>
    <x v="743"/>
    <d v="2012-05-18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x v="9"/>
    <x v="744"/>
    <d v="2013-01-14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x v="9"/>
    <x v="745"/>
    <d v="2013-06-04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x v="9"/>
    <x v="746"/>
    <d v="2012-10-25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x v="9"/>
    <x v="747"/>
    <d v="2015-02-16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x v="9"/>
    <x v="748"/>
    <d v="2014-09-11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x v="9"/>
    <x v="749"/>
    <d v="2017-03-01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x v="9"/>
    <x v="750"/>
    <d v="2013-03-28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x v="9"/>
    <x v="751"/>
    <d v="2011-09-05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x v="9"/>
    <x v="752"/>
    <d v="2016-11-17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x v="9"/>
    <x v="753"/>
    <d v="2015-03-18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x v="9"/>
    <x v="754"/>
    <d v="2013-02-06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x v="9"/>
    <x v="755"/>
    <d v="2013-06-21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x v="9"/>
    <x v="756"/>
    <d v="2011-05-20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x v="9"/>
    <x v="757"/>
    <d v="2013-01-07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x v="9"/>
    <x v="758"/>
    <d v="2010-11-09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x v="9"/>
    <x v="759"/>
    <d v="2014-08-10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2-28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x v="10"/>
    <x v="761"/>
    <d v="2014-03-06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7-01-05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x v="10"/>
    <x v="763"/>
    <d v="2013-09-16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10-12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x v="10"/>
    <x v="765"/>
    <d v="2014-11-20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3-20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x v="10"/>
    <x v="767"/>
    <d v="2015-06-22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4-01-17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x v="10"/>
    <x v="769"/>
    <d v="2014-01-27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3-28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x v="10"/>
    <x v="771"/>
    <d v="2016-03-02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x v="10"/>
    <x v="772"/>
    <d v="2009-12-03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x v="10"/>
    <x v="773"/>
    <d v="2015-06-11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x v="10"/>
    <x v="774"/>
    <d v="2014-03-27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x v="10"/>
    <x v="775"/>
    <d v="2012-01-17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x v="10"/>
    <x v="776"/>
    <d v="2015-11-12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x v="10"/>
    <x v="777"/>
    <d v="2013-09-0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x v="10"/>
    <x v="778"/>
    <d v="2014-06-01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x v="10"/>
    <x v="779"/>
    <d v="2010-11-16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x v="11"/>
    <x v="780"/>
    <d v="2011-06-04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x v="11"/>
    <x v="781"/>
    <d v="2013-07-10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x v="11"/>
    <x v="782"/>
    <d v="2012-09-26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x v="11"/>
    <x v="783"/>
    <d v="2012-05-29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x v="11"/>
    <x v="784"/>
    <d v="2014-04-18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x v="11"/>
    <x v="785"/>
    <d v="2013-04-01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x v="11"/>
    <x v="786"/>
    <d v="2012-06-12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x v="11"/>
    <x v="787"/>
    <d v="2013-12-03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x v="11"/>
    <x v="788"/>
    <d v="2012-08-08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x v="11"/>
    <x v="789"/>
    <d v="2013-02-22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x v="11"/>
    <x v="790"/>
    <d v="2013-03-05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x v="11"/>
    <x v="791"/>
    <d v="2013-12-15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x v="11"/>
    <x v="792"/>
    <d v="2013-12-09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x v="11"/>
    <x v="793"/>
    <d v="2013-08-04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x v="11"/>
    <x v="794"/>
    <d v="2011-10-07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x v="11"/>
    <x v="795"/>
    <d v="2012-05-09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x v="11"/>
    <x v="796"/>
    <d v="2013-10-17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x v="11"/>
    <x v="797"/>
    <d v="2012-05-31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x v="11"/>
    <x v="798"/>
    <d v="2014-11-01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x v="11"/>
    <x v="799"/>
    <d v="2012-05-29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x v="11"/>
    <x v="800"/>
    <d v="2014-10-13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x v="11"/>
    <x v="801"/>
    <d v="2011-08-02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x v="11"/>
    <x v="802"/>
    <d v="2012-10-19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x v="11"/>
    <x v="803"/>
    <d v="2011-06-30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x v="11"/>
    <x v="804"/>
    <d v="2011-08-24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x v="11"/>
    <x v="805"/>
    <d v="2011-08-17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x v="11"/>
    <x v="806"/>
    <d v="2011-10-09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x v="11"/>
    <x v="807"/>
    <d v="2017-04-02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x v="11"/>
    <x v="808"/>
    <d v="2015-01-23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x v="11"/>
    <x v="809"/>
    <d v="2014-02-20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x v="11"/>
    <x v="810"/>
    <d v="2012-10-03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x v="11"/>
    <x v="811"/>
    <d v="2013-08-11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x v="11"/>
    <x v="812"/>
    <d v="2013-04-02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x v="11"/>
    <x v="813"/>
    <d v="2012-08-21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x v="11"/>
    <x v="814"/>
    <d v="2011-07-02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x v="11"/>
    <x v="815"/>
    <d v="2014-12-03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x v="11"/>
    <x v="816"/>
    <d v="2013-05-11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x v="11"/>
    <x v="817"/>
    <d v="2012-04-12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x v="11"/>
    <x v="818"/>
    <d v="2012-09-08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x v="11"/>
    <x v="819"/>
    <d v="2014-01-22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x v="11"/>
    <x v="820"/>
    <d v="2014-07-11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x v="11"/>
    <x v="821"/>
    <d v="2015-06-05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x v="11"/>
    <x v="822"/>
    <d v="2012-11-06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x v="11"/>
    <x v="823"/>
    <d v="2015-04-23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x v="11"/>
    <x v="824"/>
    <d v="2010-05-20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x v="11"/>
    <x v="825"/>
    <d v="2012-11-30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x v="11"/>
    <x v="826"/>
    <d v="2012-04-26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x v="11"/>
    <x v="827"/>
    <d v="2012-03-17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x v="11"/>
    <x v="828"/>
    <d v="2012-07-27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x v="11"/>
    <x v="829"/>
    <d v="2016-08-14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x v="11"/>
    <x v="830"/>
    <d v="2013-04-23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x v="11"/>
    <x v="831"/>
    <d v="2012-05-29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x v="11"/>
    <x v="832"/>
    <d v="2012-02-22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x v="11"/>
    <x v="833"/>
    <d v="2014-05-21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x v="11"/>
    <x v="834"/>
    <d v="2013-08-02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x v="11"/>
    <x v="835"/>
    <d v="2012-06-20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x v="11"/>
    <x v="836"/>
    <d v="2013-11-08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x v="11"/>
    <x v="837"/>
    <d v="2014-06-02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x v="11"/>
    <x v="838"/>
    <d v="2012-02-18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x v="11"/>
    <x v="839"/>
    <d v="2012-10-24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x v="12"/>
    <x v="840"/>
    <d v="2016-10-26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x v="12"/>
    <x v="841"/>
    <d v="2014-12-12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x v="12"/>
    <x v="842"/>
    <d v="2013-11-15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x v="12"/>
    <x v="843"/>
    <d v="2017-01-09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x v="12"/>
    <x v="844"/>
    <d v="2014-12-03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x v="12"/>
    <x v="845"/>
    <d v="2016-10-07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x v="12"/>
    <x v="846"/>
    <d v="2014-04-11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x v="12"/>
    <x v="847"/>
    <d v="2015-08-11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x v="12"/>
    <x v="848"/>
    <d v="2015-05-16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x v="12"/>
    <x v="849"/>
    <d v="2015-04-17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x v="12"/>
    <x v="850"/>
    <d v="2016-05-27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x v="12"/>
    <x v="851"/>
    <d v="2016-09-0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x v="12"/>
    <x v="852"/>
    <d v="2016-11-25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x v="12"/>
    <x v="853"/>
    <d v="2015-03-20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x v="12"/>
    <x v="854"/>
    <d v="2017-01-29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x v="12"/>
    <x v="855"/>
    <d v="2016-08-25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x v="12"/>
    <x v="856"/>
    <d v="2016-11-26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x v="12"/>
    <x v="857"/>
    <d v="2015-12-27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x v="12"/>
    <x v="858"/>
    <d v="2015-05-17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x v="12"/>
    <x v="859"/>
    <d v="2015-07-06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x v="13"/>
    <x v="860"/>
    <d v="2013-12-24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x v="13"/>
    <x v="861"/>
    <d v="2016-10-18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x v="13"/>
    <x v="862"/>
    <d v="2013-12-13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x v="13"/>
    <x v="863"/>
    <d v="2012-03-15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x v="13"/>
    <x v="864"/>
    <d v="2013-11-17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x v="13"/>
    <x v="865"/>
    <d v="2013-02-17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x v="13"/>
    <x v="866"/>
    <d v="2015-04-01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x v="13"/>
    <x v="867"/>
    <d v="2010-01-02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x v="13"/>
    <x v="868"/>
    <d v="2014-02-08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x v="13"/>
    <x v="869"/>
    <d v="2013-05-10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x v="13"/>
    <x v="870"/>
    <d v="2013-10-03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x v="13"/>
    <x v="871"/>
    <d v="2013-12-31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x v="13"/>
    <x v="872"/>
    <d v="2011-04-11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x v="13"/>
    <x v="873"/>
    <d v="2012-12-13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x v="13"/>
    <x v="874"/>
    <d v="2013-06-05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10-23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x v="13"/>
    <x v="876"/>
    <d v="2013-03-08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x v="13"/>
    <x v="877"/>
    <d v="2014-01-20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x v="13"/>
    <x v="878"/>
    <d v="2011-01-24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x v="13"/>
    <x v="879"/>
    <d v="2012-06-30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x v="14"/>
    <x v="880"/>
    <d v="2012-12-01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x v="14"/>
    <x v="881"/>
    <d v="2012-02-15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x v="14"/>
    <x v="882"/>
    <d v="2011-10-08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x v="14"/>
    <x v="883"/>
    <d v="2016-04-03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x v="14"/>
    <x v="884"/>
    <d v="2012-06-13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x v="14"/>
    <x v="885"/>
    <d v="2017-01-31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x v="14"/>
    <x v="886"/>
    <d v="2016-10-17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6-28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x v="14"/>
    <x v="888"/>
    <d v="2011-10-03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x v="14"/>
    <x v="889"/>
    <d v="2014-11-06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x v="14"/>
    <x v="890"/>
    <d v="2013-12-23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x v="14"/>
    <x v="891"/>
    <d v="2014-09-22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x v="14"/>
    <x v="892"/>
    <d v="2010-09-02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x v="14"/>
    <x v="893"/>
    <d v="2015-05-03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x v="14"/>
    <x v="894"/>
    <d v="2016-07-07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x v="14"/>
    <x v="895"/>
    <d v="2010-11-26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x v="14"/>
    <x v="896"/>
    <d v="2015-09-29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2-30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x v="14"/>
    <x v="898"/>
    <d v="2012-02-16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x v="14"/>
    <x v="899"/>
    <d v="2011-06-29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x v="13"/>
    <x v="900"/>
    <d v="2016-05-01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7-10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x v="13"/>
    <x v="902"/>
    <d v="2014-10-01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x v="13"/>
    <x v="903"/>
    <d v="2012-10-25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x v="13"/>
    <x v="904"/>
    <d v="2016-02-04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x v="13"/>
    <x v="905"/>
    <d v="2011-02-25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4-14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10-13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8-28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x v="13"/>
    <x v="909"/>
    <d v="2012-08-24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x v="13"/>
    <x v="910"/>
    <d v="2017-04-04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2-25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x v="13"/>
    <x v="912"/>
    <d v="2013-01-12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x v="13"/>
    <x v="913"/>
    <d v="2012-06-06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9-26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x v="13"/>
    <x v="915"/>
    <d v="2012-04-02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1-23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x v="13"/>
    <x v="917"/>
    <d v="2014-08-15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x v="13"/>
    <x v="918"/>
    <d v="2015-01-02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x v="13"/>
    <x v="919"/>
    <d v="2013-01-20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2-16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x v="13"/>
    <x v="921"/>
    <d v="2012-01-13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x v="13"/>
    <x v="922"/>
    <d v="2014-11-02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x v="13"/>
    <x v="923"/>
    <d v="2014-12-24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x v="13"/>
    <x v="924"/>
    <d v="2013-03-17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x v="13"/>
    <x v="925"/>
    <d v="2013-12-29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8-09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6-15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x v="13"/>
    <x v="928"/>
    <d v="2012-12-20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5-11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x v="13"/>
    <x v="930"/>
    <d v="2010-07-27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x v="13"/>
    <x v="931"/>
    <d v="2014-04-17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x v="13"/>
    <x v="932"/>
    <d v="2013-04-23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x v="13"/>
    <x v="933"/>
    <d v="2014-06-13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x v="13"/>
    <x v="934"/>
    <d v="2014-06-05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x v="13"/>
    <x v="935"/>
    <d v="2016-03-01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2-19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x v="13"/>
    <x v="937"/>
    <d v="2013-12-05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x v="13"/>
    <x v="938"/>
    <d v="2012-10-04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x v="13"/>
    <x v="939"/>
    <d v="2013-08-01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x v="8"/>
    <x v="940"/>
    <d v="2015-09-12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x v="8"/>
    <x v="941"/>
    <d v="2017-03-14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x v="8"/>
    <x v="942"/>
    <d v="2016-03-21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x v="8"/>
    <x v="943"/>
    <d v="2016-12-31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x v="8"/>
    <x v="944"/>
    <d v="2016-05-20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x v="8"/>
    <x v="945"/>
    <d v="2017-03-22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x v="8"/>
    <x v="946"/>
    <d v="2016-10-11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8-01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x v="8"/>
    <x v="948"/>
    <d v="2016-04-13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x v="8"/>
    <x v="949"/>
    <d v="2016-03-24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x v="8"/>
    <x v="950"/>
    <d v="2016-02-18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x v="8"/>
    <x v="951"/>
    <d v="2016-07-06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x v="8"/>
    <x v="952"/>
    <d v="2016-12-20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x v="8"/>
    <x v="953"/>
    <d v="2015-02-26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x v="8"/>
    <x v="954"/>
    <d v="2015-09-21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x v="8"/>
    <x v="955"/>
    <d v="2016-10-15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x v="8"/>
    <x v="956"/>
    <d v="2015-05-28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x v="8"/>
    <x v="957"/>
    <d v="2016-12-19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x v="8"/>
    <x v="958"/>
    <d v="2015-05-12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x v="8"/>
    <x v="959"/>
    <d v="2015-02-20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x v="8"/>
    <x v="960"/>
    <d v="2017-04-15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x v="8"/>
    <x v="961"/>
    <d v="2017-03-24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x v="8"/>
    <x v="962"/>
    <d v="2016-03-14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x v="8"/>
    <x v="963"/>
    <d v="2016-11-18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x v="8"/>
    <x v="964"/>
    <d v="2015-10-03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x v="8"/>
    <x v="965"/>
    <d v="2016-11-27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x v="8"/>
    <x v="966"/>
    <d v="2016-11-07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x v="8"/>
    <x v="967"/>
    <d v="2016-05-24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x v="8"/>
    <x v="968"/>
    <d v="2014-09-16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x v="8"/>
    <x v="969"/>
    <d v="2017-03-13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x v="8"/>
    <x v="970"/>
    <d v="2017-02-24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x v="8"/>
    <x v="971"/>
    <d v="2015-07-03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x v="8"/>
    <x v="972"/>
    <d v="2014-10-06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x v="8"/>
    <x v="973"/>
    <d v="2015-12-11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x v="8"/>
    <x v="974"/>
    <d v="2016-04-26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x v="8"/>
    <x v="975"/>
    <d v="2016-07-30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x v="8"/>
    <x v="976"/>
    <d v="2015-09-15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x v="8"/>
    <x v="977"/>
    <d v="2016-03-24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x v="8"/>
    <x v="978"/>
    <d v="2016-03-28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x v="8"/>
    <x v="979"/>
    <d v="2016-07-22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x v="8"/>
    <x v="980"/>
    <d v="2015-01-01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x v="8"/>
    <x v="981"/>
    <d v="2014-09-10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x v="8"/>
    <x v="982"/>
    <d v="2016-11-03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x v="8"/>
    <x v="983"/>
    <d v="2016-09-24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x v="8"/>
    <x v="984"/>
    <d v="2015-04-29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x v="8"/>
    <x v="985"/>
    <d v="2016-02-0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x v="8"/>
    <x v="986"/>
    <d v="2016-02-11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x v="8"/>
    <x v="987"/>
    <d v="2014-07-25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1-02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x v="8"/>
    <x v="989"/>
    <d v="2016-10-30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x v="8"/>
    <x v="990"/>
    <d v="2014-10-05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x v="8"/>
    <x v="991"/>
    <d v="2016-08-13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x v="8"/>
    <x v="992"/>
    <d v="2016-06-08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x v="8"/>
    <x v="993"/>
    <d v="2016-12-14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x v="8"/>
    <x v="994"/>
    <d v="2015-01-01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x v="8"/>
    <x v="995"/>
    <d v="2014-12-31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x v="8"/>
    <x v="996"/>
    <d v="2014-08-28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x v="8"/>
    <x v="997"/>
    <d v="2014-12-30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x v="8"/>
    <x v="998"/>
    <d v="2015-12-21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x v="8"/>
    <x v="999"/>
    <d v="2014-12-15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x v="8"/>
    <x v="1000"/>
    <d v="2017-04-16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x v="8"/>
    <x v="1001"/>
    <d v="2017-03-03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x v="8"/>
    <x v="1002"/>
    <d v="2016-01-18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x v="8"/>
    <x v="1003"/>
    <d v="2017-04-17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x v="8"/>
    <x v="1004"/>
    <d v="2016-03-21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x v="8"/>
    <x v="1005"/>
    <d v="2015-12-01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x v="8"/>
    <x v="1006"/>
    <d v="2015-01-13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x v="8"/>
    <x v="1007"/>
    <d v="2017-01-15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x v="8"/>
    <x v="1008"/>
    <d v="2017-01-29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x v="8"/>
    <x v="1009"/>
    <d v="2016-07-21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x v="8"/>
    <x v="1010"/>
    <d v="2016-10-07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x v="8"/>
    <x v="1011"/>
    <d v="2015-01-19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x v="8"/>
    <x v="1012"/>
    <d v="2017-02-25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x v="8"/>
    <x v="1013"/>
    <d v="2016-01-30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x v="8"/>
    <x v="1014"/>
    <d v="2015-02-02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x v="8"/>
    <x v="1015"/>
    <d v="2015-12-27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x v="8"/>
    <x v="1016"/>
    <d v="2016-05-09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x v="8"/>
    <x v="1017"/>
    <d v="2015-12-23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x v="8"/>
    <x v="1018"/>
    <d v="2016-08-15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x v="8"/>
    <x v="1019"/>
    <d v="2015-03-08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x v="15"/>
    <x v="1020"/>
    <d v="2015-07-04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x v="15"/>
    <x v="1021"/>
    <d v="2015-11-18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x v="15"/>
    <x v="1022"/>
    <d v="2015-06-18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x v="15"/>
    <x v="1023"/>
    <d v="2015-07-22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x v="15"/>
    <x v="1024"/>
    <d v="2016-03-03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x v="15"/>
    <x v="1025"/>
    <d v="2015-04-17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x v="15"/>
    <x v="1026"/>
    <d v="2016-05-02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x v="15"/>
    <x v="1027"/>
    <d v="2014-11-24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x v="15"/>
    <x v="1028"/>
    <d v="2017-04-07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x v="15"/>
    <x v="1029"/>
    <d v="2015-05-06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x v="15"/>
    <x v="1030"/>
    <d v="2016-10-14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x v="15"/>
    <x v="1031"/>
    <d v="2016-01-17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x v="15"/>
    <x v="1032"/>
    <d v="2016-07-25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x v="15"/>
    <x v="1033"/>
    <d v="2017-01-13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x v="15"/>
    <x v="1034"/>
    <d v="2016-09-06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x v="15"/>
    <x v="1035"/>
    <d v="2015-03-15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x v="15"/>
    <x v="1036"/>
    <d v="2013-02-08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x v="15"/>
    <x v="1037"/>
    <d v="2015-06-19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x v="15"/>
    <x v="1038"/>
    <d v="2016-04-20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x v="15"/>
    <x v="1039"/>
    <d v="2017-01-14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x v="16"/>
    <x v="1040"/>
    <d v="2016-09-28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9-0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x v="16"/>
    <x v="1042"/>
    <d v="2014-10-14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x v="16"/>
    <x v="1043"/>
    <d v="2015-06-21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x v="16"/>
    <x v="1044"/>
    <d v="2015-04-06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x v="16"/>
    <x v="1045"/>
    <d v="2014-09-24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6-01-27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x v="16"/>
    <x v="1047"/>
    <d v="2014-12-07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x v="16"/>
    <x v="1048"/>
    <d v="2016-10-27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3-15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10-16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9-28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7-08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x v="16"/>
    <x v="1053"/>
    <d v="2017-04-07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9-11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4-08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5-26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7-01-05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4-27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4-14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x v="16"/>
    <x v="1060"/>
    <d v="2015-05-17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6-03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x v="16"/>
    <x v="1062"/>
    <d v="2016-08-13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10-02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x v="17"/>
    <x v="1064"/>
    <d v="2013-08-08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x v="17"/>
    <x v="1065"/>
    <d v="2014-03-23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x v="17"/>
    <x v="1066"/>
    <d v="2013-09-05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x v="17"/>
    <x v="1067"/>
    <d v="2014-01-22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x v="17"/>
    <x v="1068"/>
    <d v="2016-05-12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x v="17"/>
    <x v="1069"/>
    <d v="2013-12-28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x v="17"/>
    <x v="1070"/>
    <d v="2012-11-02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2-19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x v="17"/>
    <x v="1072"/>
    <d v="2014-03-09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x v="17"/>
    <x v="1073"/>
    <d v="2011-11-17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x v="17"/>
    <x v="1074"/>
    <d v="2014-02-05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x v="17"/>
    <x v="1075"/>
    <d v="2012-06-07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x v="17"/>
    <x v="1076"/>
    <d v="2014-10-13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x v="17"/>
    <x v="1077"/>
    <d v="2016-02-15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x v="17"/>
    <x v="1078"/>
    <d v="2011-08-23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x v="17"/>
    <x v="1079"/>
    <d v="2016-06-15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x v="17"/>
    <x v="1080"/>
    <d v="2014-06-12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x v="17"/>
    <x v="1081"/>
    <d v="2015-03-01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x v="17"/>
    <x v="1082"/>
    <d v="2012-09-11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x v="17"/>
    <x v="1083"/>
    <d v="2014-09-03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9-09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x v="17"/>
    <x v="1085"/>
    <d v="2016-04-15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x v="17"/>
    <x v="1086"/>
    <d v="2014-09-25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7-17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x v="17"/>
    <x v="1088"/>
    <d v="2014-05-26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x v="17"/>
    <x v="1089"/>
    <d v="2015-07-28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x v="17"/>
    <x v="1090"/>
    <d v="2015-06-30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x v="17"/>
    <x v="1091"/>
    <d v="2016-05-12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x v="17"/>
    <x v="1092"/>
    <d v="2013-02-07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x v="17"/>
    <x v="1093"/>
    <d v="2016-03-14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x v="17"/>
    <x v="1094"/>
    <d v="2011-11-10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x v="17"/>
    <x v="1095"/>
    <d v="2013-10-01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x v="17"/>
    <x v="1096"/>
    <d v="2014-11-05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x v="17"/>
    <x v="1097"/>
    <d v="2014-04-03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x v="17"/>
    <x v="1098"/>
    <d v="2014-05-15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x v="17"/>
    <x v="1099"/>
    <d v="2015-06-14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x v="17"/>
    <x v="1100"/>
    <d v="2016-03-17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x v="17"/>
    <x v="1101"/>
    <d v="2016-08-15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x v="17"/>
    <x v="1102"/>
    <d v="2014-01-10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x v="17"/>
    <x v="1103"/>
    <d v="2016-07-20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x v="17"/>
    <x v="1104"/>
    <d v="2014-07-13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x v="17"/>
    <x v="1105"/>
    <d v="2014-04-25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x v="17"/>
    <x v="1106"/>
    <d v="2012-05-06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8-24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x v="17"/>
    <x v="1108"/>
    <d v="2012-05-15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x v="17"/>
    <x v="1109"/>
    <d v="2016-12-20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x v="17"/>
    <x v="1110"/>
    <d v="2013-01-08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x v="17"/>
    <x v="1111"/>
    <d v="2016-02-09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x v="17"/>
    <x v="1112"/>
    <d v="2015-02-20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x v="17"/>
    <x v="1113"/>
    <d v="2014-09-15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x v="17"/>
    <x v="1114"/>
    <d v="2013-11-10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x v="17"/>
    <x v="1115"/>
    <d v="2016-05-01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x v="17"/>
    <x v="1116"/>
    <d v="2012-07-11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x v="17"/>
    <x v="1117"/>
    <d v="2016-01-26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x v="17"/>
    <x v="1118"/>
    <d v="2014-05-07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x v="17"/>
    <x v="1119"/>
    <d v="2014-05-08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1-29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x v="17"/>
    <x v="1121"/>
    <d v="2016-04-14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7-01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x v="17"/>
    <x v="1123"/>
    <d v="2014-05-21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x v="18"/>
    <x v="1124"/>
    <d v="2015-06-01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10-27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x v="18"/>
    <x v="1126"/>
    <d v="2016-08-15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x v="18"/>
    <x v="1127"/>
    <d v="2014-12-16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x v="18"/>
    <x v="1128"/>
    <d v="2014-09-08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x v="18"/>
    <x v="1129"/>
    <d v="2016-07-07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x v="18"/>
    <x v="1130"/>
    <d v="2014-12-28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6-01-25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x v="18"/>
    <x v="1132"/>
    <d v="2017-02-02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x v="18"/>
    <x v="1133"/>
    <d v="2014-09-0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x v="18"/>
    <x v="1134"/>
    <d v="2014-12-31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x v="18"/>
    <x v="1135"/>
    <d v="2016-09-07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x v="18"/>
    <x v="1136"/>
    <d v="2016-01-20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x v="18"/>
    <x v="1137"/>
    <d v="2016-05-25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x v="18"/>
    <x v="1138"/>
    <d v="2017-02-22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x v="18"/>
    <x v="1139"/>
    <d v="2015-02-02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9-07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8-10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3-21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x v="18"/>
    <x v="1143"/>
    <d v="2016-01-18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5-31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x v="19"/>
    <x v="1145"/>
    <d v="2014-11-03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x v="19"/>
    <x v="1146"/>
    <d v="2014-06-03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1-20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x v="19"/>
    <x v="1148"/>
    <d v="2017-01-02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x v="19"/>
    <x v="1149"/>
    <d v="2016-07-18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x v="19"/>
    <x v="1150"/>
    <d v="2016-02-09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10-09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x v="19"/>
    <x v="1152"/>
    <d v="2015-06-16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x v="19"/>
    <x v="1153"/>
    <d v="2015-07-20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x v="19"/>
    <x v="1154"/>
    <d v="2015-10-08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x v="19"/>
    <x v="1155"/>
    <d v="2014-09-15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3-28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x v="19"/>
    <x v="1157"/>
    <d v="2015-01-06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x v="19"/>
    <x v="1158"/>
    <d v="2015-01-10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8-01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x v="19"/>
    <x v="1160"/>
    <d v="2015-04-29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6-20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x v="19"/>
    <x v="1162"/>
    <d v="2014-10-27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9-10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7-20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x v="19"/>
    <x v="1165"/>
    <d v="2014-08-07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x v="19"/>
    <x v="1166"/>
    <d v="2015-07-28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x v="19"/>
    <x v="1167"/>
    <d v="2014-10-14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x v="19"/>
    <x v="1168"/>
    <d v="2016-10-24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x v="19"/>
    <x v="1169"/>
    <d v="2015-03-26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x v="19"/>
    <x v="1170"/>
    <d v="2015-07-01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x v="19"/>
    <x v="1171"/>
    <d v="2014-12-15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9-21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x v="19"/>
    <x v="1173"/>
    <d v="2015-09-04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x v="19"/>
    <x v="1174"/>
    <d v="2016-06-09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x v="19"/>
    <x v="1175"/>
    <d v="2015-08-16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x v="19"/>
    <x v="1176"/>
    <d v="2017-04-07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1-16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x v="19"/>
    <x v="1178"/>
    <d v="2014-09-17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x v="19"/>
    <x v="1179"/>
    <d v="2015-11-29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x v="19"/>
    <x v="1180"/>
    <d v="2014-07-30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x v="19"/>
    <x v="1181"/>
    <d v="2015-04-02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x v="19"/>
    <x v="1182"/>
    <d v="2017-02-13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x v="19"/>
    <x v="1183"/>
    <d v="2016-12-04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x v="20"/>
    <x v="1184"/>
    <d v="2017-03-10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x v="20"/>
    <x v="1185"/>
    <d v="2015-07-10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x v="20"/>
    <x v="1186"/>
    <d v="2015-07-03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x v="20"/>
    <x v="1187"/>
    <d v="2015-06-18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x v="20"/>
    <x v="1188"/>
    <d v="2017-01-29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x v="20"/>
    <x v="1189"/>
    <d v="2016-07-31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x v="20"/>
    <x v="1190"/>
    <d v="2014-10-02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x v="20"/>
    <x v="1191"/>
    <d v="2016-04-21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x v="20"/>
    <x v="1192"/>
    <d v="2017-03-15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x v="20"/>
    <x v="1193"/>
    <d v="2016-05-11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x v="20"/>
    <x v="1194"/>
    <d v="2015-05-10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x v="20"/>
    <x v="1195"/>
    <d v="2016-01-21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x v="20"/>
    <x v="1196"/>
    <d v="2016-01-19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x v="20"/>
    <x v="1197"/>
    <d v="2016-07-15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x v="20"/>
    <x v="1198"/>
    <d v="2016-02-0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x v="20"/>
    <x v="1199"/>
    <d v="2015-08-09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x v="20"/>
    <x v="1200"/>
    <d v="2015-05-18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x v="20"/>
    <x v="1201"/>
    <d v="2016-08-16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x v="20"/>
    <x v="1202"/>
    <d v="2015-07-29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x v="20"/>
    <x v="1203"/>
    <d v="2015-07-02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x v="20"/>
    <x v="1204"/>
    <d v="2016-01-05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x v="20"/>
    <x v="1205"/>
    <d v="2015-07-15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x v="20"/>
    <x v="1206"/>
    <d v="2017-04-12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x v="20"/>
    <x v="1207"/>
    <d v="2016-05-02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x v="20"/>
    <x v="1208"/>
    <d v="2016-04-25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x v="20"/>
    <x v="1209"/>
    <d v="2017-03-29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x v="20"/>
    <x v="1210"/>
    <d v="2015-07-02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x v="20"/>
    <x v="1211"/>
    <d v="2016-07-11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x v="20"/>
    <x v="1212"/>
    <d v="2015-12-29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x v="20"/>
    <x v="1213"/>
    <d v="2017-03-04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x v="20"/>
    <x v="1214"/>
    <d v="2015-07-11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x v="20"/>
    <x v="1215"/>
    <d v="2014-07-01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x v="20"/>
    <x v="1216"/>
    <d v="2015-11-03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x v="20"/>
    <x v="1217"/>
    <d v="2016-08-15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x v="20"/>
    <x v="1218"/>
    <d v="2015-12-03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x v="20"/>
    <x v="1219"/>
    <d v="2016-11-21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x v="20"/>
    <x v="1220"/>
    <d v="2015-09-26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x v="20"/>
    <x v="1221"/>
    <d v="2017-01-05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x v="20"/>
    <x v="1222"/>
    <d v="2016-05-03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x v="20"/>
    <x v="1223"/>
    <d v="2016-12-12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x v="21"/>
    <x v="1224"/>
    <d v="2014-07-08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x v="21"/>
    <x v="1225"/>
    <d v="2013-11-23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x v="21"/>
    <x v="1226"/>
    <d v="2014-05-23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9-08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x v="21"/>
    <x v="1228"/>
    <d v="2011-10-30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x v="21"/>
    <x v="1229"/>
    <d v="2012-05-18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3-28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9-29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x v="21"/>
    <x v="1232"/>
    <d v="2013-11-07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x v="21"/>
    <x v="1233"/>
    <d v="2012-03-24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3-06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x v="21"/>
    <x v="1235"/>
    <d v="2014-01-16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8-29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9-25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x v="21"/>
    <x v="1238"/>
    <d v="2011-09-07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2-06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x v="21"/>
    <x v="1240"/>
    <d v="2013-08-13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x v="21"/>
    <x v="1241"/>
    <d v="2014-12-05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x v="21"/>
    <x v="1242"/>
    <d v="2011-10-13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x v="21"/>
    <x v="1243"/>
    <d v="2011-08-09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x v="11"/>
    <x v="1244"/>
    <d v="2013-05-24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x v="11"/>
    <x v="1245"/>
    <d v="2014-07-16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x v="11"/>
    <x v="1246"/>
    <d v="2012-01-07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x v="11"/>
    <x v="1247"/>
    <d v="2013-06-07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x v="11"/>
    <x v="1248"/>
    <d v="2014-07-15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x v="11"/>
    <x v="1249"/>
    <d v="2012-08-08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x v="11"/>
    <x v="1250"/>
    <d v="2014-10-08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x v="11"/>
    <x v="1251"/>
    <d v="2011-10-27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x v="11"/>
    <x v="1252"/>
    <d v="2013-11-25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x v="11"/>
    <x v="1253"/>
    <d v="2014-10-05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x v="11"/>
    <x v="1254"/>
    <d v="2011-02-02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x v="11"/>
    <x v="1255"/>
    <d v="2014-01-02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x v="11"/>
    <x v="1256"/>
    <d v="2012-03-15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x v="11"/>
    <x v="1257"/>
    <d v="2011-05-05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x v="11"/>
    <x v="1258"/>
    <d v="2013-10-02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x v="11"/>
    <x v="1259"/>
    <d v="2014-07-11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x v="11"/>
    <x v="1260"/>
    <d v="2014-03-30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x v="11"/>
    <x v="1261"/>
    <d v="2014-03-02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x v="11"/>
    <x v="1262"/>
    <d v="2014-03-20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x v="11"/>
    <x v="1263"/>
    <d v="2014-04-30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x v="11"/>
    <x v="1264"/>
    <d v="2013-11-30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x v="11"/>
    <x v="1265"/>
    <d v="2011-01-01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x v="11"/>
    <x v="1266"/>
    <d v="2014-02-12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x v="11"/>
    <x v="1267"/>
    <d v="2013-08-25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x v="11"/>
    <x v="1268"/>
    <d v="2013-10-22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x v="11"/>
    <x v="1269"/>
    <d v="2016-05-18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x v="11"/>
    <x v="1270"/>
    <d v="2012-04-26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x v="11"/>
    <x v="1271"/>
    <d v="2013-12-15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x v="11"/>
    <x v="1272"/>
    <d v="2010-07-17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x v="11"/>
    <x v="1273"/>
    <d v="2014-10-02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x v="11"/>
    <x v="1274"/>
    <d v="2012-10-01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x v="11"/>
    <x v="1275"/>
    <d v="2013-09-08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x v="11"/>
    <x v="1276"/>
    <d v="2009-10-03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x v="11"/>
    <x v="1277"/>
    <d v="2012-10-06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x v="11"/>
    <x v="1278"/>
    <d v="2014-07-27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x v="11"/>
    <x v="1279"/>
    <d v="2014-04-25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x v="11"/>
    <x v="1280"/>
    <d v="2011-04-02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x v="11"/>
    <x v="1281"/>
    <d v="2013-08-29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x v="11"/>
    <x v="1282"/>
    <d v="2014-01-10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x v="11"/>
    <x v="1283"/>
    <d v="2013-04-12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x v="6"/>
    <x v="1284"/>
    <d v="2017-02-0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x v="6"/>
    <x v="1285"/>
    <d v="2015-07-22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x v="6"/>
    <x v="1286"/>
    <d v="2015-03-21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x v="6"/>
    <x v="1287"/>
    <d v="2015-07-14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x v="6"/>
    <x v="1288"/>
    <d v="2016-09-11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x v="6"/>
    <x v="1289"/>
    <d v="2017-02-05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x v="6"/>
    <x v="1290"/>
    <d v="2015-05-25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x v="6"/>
    <x v="1291"/>
    <d v="2015-05-09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x v="6"/>
    <x v="1292"/>
    <d v="2015-11-07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x v="6"/>
    <x v="1293"/>
    <d v="2015-12-16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x v="6"/>
    <x v="1294"/>
    <d v="2015-11-20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x v="6"/>
    <x v="1295"/>
    <d v="2015-08-30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x v="6"/>
    <x v="1296"/>
    <d v="2016-04-15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x v="6"/>
    <x v="1297"/>
    <d v="2016-06-02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x v="6"/>
    <x v="1298"/>
    <d v="2016-05-30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x v="6"/>
    <x v="1299"/>
    <d v="2015-08-15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x v="6"/>
    <x v="1300"/>
    <d v="2016-07-03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x v="6"/>
    <x v="1301"/>
    <d v="2015-08-22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x v="6"/>
    <x v="1302"/>
    <d v="2017-01-02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x v="6"/>
    <x v="1303"/>
    <d v="2016-09-0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x v="8"/>
    <x v="1304"/>
    <d v="2017-04-14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x v="8"/>
    <x v="1305"/>
    <d v="2016-08-22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x v="8"/>
    <x v="1306"/>
    <d v="2015-01-05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x v="8"/>
    <x v="1307"/>
    <d v="2016-03-20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x v="8"/>
    <x v="1308"/>
    <d v="2016-11-09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x v="8"/>
    <x v="1309"/>
    <d v="2015-11-16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x v="8"/>
    <x v="1310"/>
    <d v="2016-09-20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x v="8"/>
    <x v="1311"/>
    <d v="2017-01-01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x v="8"/>
    <x v="1312"/>
    <d v="2015-05-20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x v="8"/>
    <x v="1313"/>
    <d v="2016-04-04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x v="8"/>
    <x v="1314"/>
    <d v="2016-11-22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x v="8"/>
    <x v="1315"/>
    <d v="2015-12-08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x v="8"/>
    <x v="1316"/>
    <d v="2016-03-31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x v="8"/>
    <x v="1317"/>
    <d v="2016-08-22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x v="8"/>
    <x v="1318"/>
    <d v="2015-02-12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x v="8"/>
    <x v="1319"/>
    <d v="2014-08-12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x v="8"/>
    <x v="1320"/>
    <d v="2017-01-31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x v="8"/>
    <x v="1321"/>
    <d v="2017-01-24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x v="8"/>
    <x v="1322"/>
    <d v="2015-06-22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x v="8"/>
    <x v="1323"/>
    <d v="2016-05-28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x v="8"/>
    <x v="1324"/>
    <d v="2016-11-14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x v="8"/>
    <x v="1325"/>
    <d v="2017-01-31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x v="8"/>
    <x v="1326"/>
    <d v="2015-02-16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x v="8"/>
    <x v="1327"/>
    <d v="2015-06-30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x v="8"/>
    <x v="1328"/>
    <d v="2016-11-15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x v="8"/>
    <x v="1329"/>
    <d v="2015-01-03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x v="8"/>
    <x v="1330"/>
    <d v="2016-08-03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x v="8"/>
    <x v="1331"/>
    <d v="2016-09-18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2-28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8-17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x v="8"/>
    <x v="1334"/>
    <d v="2016-04-12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x v="8"/>
    <x v="1335"/>
    <d v="2016-01-06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x v="8"/>
    <x v="1336"/>
    <d v="2015-01-18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x v="8"/>
    <x v="1337"/>
    <d v="2017-04-04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x v="8"/>
    <x v="1338"/>
    <d v="2015-09-03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x v="8"/>
    <x v="1339"/>
    <d v="2015-01-09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9-16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x v="8"/>
    <x v="1341"/>
    <d v="2016-11-02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x v="8"/>
    <x v="1342"/>
    <d v="2015-08-18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x v="8"/>
    <x v="1343"/>
    <d v="2016-09-20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x v="9"/>
    <x v="1344"/>
    <d v="2016-08-01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x v="9"/>
    <x v="1345"/>
    <d v="2014-08-15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x v="9"/>
    <x v="1346"/>
    <d v="2013-07-29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x v="9"/>
    <x v="1347"/>
    <d v="2015-04-08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x v="9"/>
    <x v="1348"/>
    <d v="2015-01-19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x v="9"/>
    <x v="1349"/>
    <d v="2016-01-17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x v="9"/>
    <x v="1350"/>
    <d v="2016-01-27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x v="9"/>
    <x v="1351"/>
    <d v="2016-03-15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x v="9"/>
    <x v="1352"/>
    <d v="2015-10-07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x v="9"/>
    <x v="1353"/>
    <d v="2013-04-12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x v="9"/>
    <x v="1354"/>
    <d v="2016-07-13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x v="9"/>
    <x v="1355"/>
    <d v="2013-01-01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x v="9"/>
    <x v="1356"/>
    <d v="2013-08-06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x v="9"/>
    <x v="1357"/>
    <d v="2013-04-02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x v="9"/>
    <x v="1358"/>
    <d v="2011-07-27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x v="9"/>
    <x v="1359"/>
    <d v="2011-08-07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x v="9"/>
    <x v="1360"/>
    <d v="2012-09-03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x v="9"/>
    <x v="1361"/>
    <d v="2014-07-23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x v="9"/>
    <x v="1362"/>
    <d v="2013-10-09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x v="9"/>
    <x v="1363"/>
    <d v="2016-03-18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x v="11"/>
    <x v="1364"/>
    <d v="2015-02-08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x v="11"/>
    <x v="1365"/>
    <d v="2015-04-17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x v="11"/>
    <x v="1366"/>
    <d v="2014-12-29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x v="11"/>
    <x v="1367"/>
    <d v="2015-12-16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x v="11"/>
    <x v="1368"/>
    <d v="2015-07-17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x v="11"/>
    <x v="1369"/>
    <d v="2014-05-13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x v="11"/>
    <x v="1370"/>
    <d v="2013-11-17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x v="11"/>
    <x v="1371"/>
    <d v="2015-06-08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x v="11"/>
    <x v="1372"/>
    <d v="2012-08-13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x v="11"/>
    <x v="1373"/>
    <d v="2017-01-31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x v="11"/>
    <x v="1374"/>
    <d v="2016-04-26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x v="11"/>
    <x v="1375"/>
    <d v="2017-02-16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x v="11"/>
    <x v="1376"/>
    <d v="2017-01-04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x v="11"/>
    <x v="1377"/>
    <d v="2017-03-07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x v="11"/>
    <x v="1378"/>
    <d v="2016-09-02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x v="11"/>
    <x v="1379"/>
    <d v="2015-07-07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x v="11"/>
    <x v="1380"/>
    <d v="2015-07-11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x v="11"/>
    <x v="1381"/>
    <d v="2017-01-30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x v="11"/>
    <x v="1382"/>
    <d v="2013-06-07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x v="11"/>
    <x v="1383"/>
    <d v="2017-01-24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x v="11"/>
    <x v="1384"/>
    <d v="2015-08-06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x v="11"/>
    <x v="1385"/>
    <d v="2016-05-31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x v="11"/>
    <x v="1386"/>
    <d v="2015-08-30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x v="11"/>
    <x v="1387"/>
    <d v="2015-07-05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x v="11"/>
    <x v="1388"/>
    <d v="2016-11-18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x v="11"/>
    <x v="1389"/>
    <d v="2016-09-14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x v="11"/>
    <x v="1390"/>
    <d v="2015-05-29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x v="11"/>
    <x v="1391"/>
    <d v="2015-09-23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x v="11"/>
    <x v="1392"/>
    <d v="2016-04-04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x v="11"/>
    <x v="1393"/>
    <d v="2016-09-02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x v="11"/>
    <x v="1394"/>
    <d v="2017-04-02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x v="11"/>
    <x v="1395"/>
    <d v="2017-02-15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x v="11"/>
    <x v="1396"/>
    <d v="2015-03-17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x v="11"/>
    <x v="1397"/>
    <d v="2016-11-28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x v="11"/>
    <x v="1398"/>
    <d v="2016-08-06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x v="11"/>
    <x v="1399"/>
    <d v="2014-11-08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x v="11"/>
    <x v="1400"/>
    <d v="2016-07-14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x v="11"/>
    <x v="1401"/>
    <d v="2013-06-27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x v="11"/>
    <x v="1402"/>
    <d v="2015-06-02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x v="11"/>
    <x v="1403"/>
    <d v="2013-08-27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x v="22"/>
    <x v="1404"/>
    <d v="2015-03-26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x v="22"/>
    <x v="1405"/>
    <d v="2014-12-30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x v="22"/>
    <x v="1406"/>
    <d v="2016-01-13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x v="22"/>
    <x v="1407"/>
    <d v="2014-09-13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x v="22"/>
    <x v="1408"/>
    <d v="2015-12-15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2-02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x v="22"/>
    <x v="1410"/>
    <d v="2016-07-05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x v="22"/>
    <x v="1411"/>
    <d v="2015-03-10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x v="22"/>
    <x v="1412"/>
    <d v="2015-01-05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x v="22"/>
    <x v="1413"/>
    <d v="2016-03-23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x v="22"/>
    <x v="1414"/>
    <d v="2017-02-04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x v="22"/>
    <x v="1415"/>
    <d v="2015-09-17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2-23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x v="22"/>
    <x v="1417"/>
    <d v="2015-10-17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x v="22"/>
    <x v="1418"/>
    <d v="2016-03-28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x v="22"/>
    <x v="1419"/>
    <d v="2016-11-10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x v="22"/>
    <x v="1420"/>
    <d v="2016-07-30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x v="22"/>
    <x v="1421"/>
    <d v="2015-03-12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x v="22"/>
    <x v="1422"/>
    <d v="2016-10-23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x v="22"/>
    <x v="1423"/>
    <d v="2016-02-02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x v="22"/>
    <x v="1424"/>
    <d v="2016-12-17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5-31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9-25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x v="22"/>
    <x v="1427"/>
    <d v="2016-10-20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x v="22"/>
    <x v="1428"/>
    <d v="2016-05-04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5-12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x v="22"/>
    <x v="1430"/>
    <d v="2015-01-20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x v="22"/>
    <x v="1431"/>
    <d v="2015-12-28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8-21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x v="22"/>
    <x v="1433"/>
    <d v="2017-01-11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x v="22"/>
    <x v="1434"/>
    <d v="2015-07-10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x v="22"/>
    <x v="1435"/>
    <d v="2015-11-12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x v="22"/>
    <x v="1436"/>
    <d v="2016-03-24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x v="22"/>
    <x v="1437"/>
    <d v="2014-08-14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x v="22"/>
    <x v="1438"/>
    <d v="2016-05-29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x v="22"/>
    <x v="1439"/>
    <d v="2015-04-08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x v="22"/>
    <x v="1440"/>
    <d v="2016-06-27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x v="22"/>
    <x v="1441"/>
    <d v="2015-10-13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6-26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2-03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10-14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7-16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5-23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x v="22"/>
    <x v="1447"/>
    <d v="2016-08-09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6-23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6-11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x v="22"/>
    <x v="1450"/>
    <d v="2016-03-23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x v="22"/>
    <x v="1451"/>
    <d v="2014-12-21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8-29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5-17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x v="22"/>
    <x v="1454"/>
    <d v="2016-05-26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x v="22"/>
    <x v="1455"/>
    <d v="2014-10-07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x v="22"/>
    <x v="1456"/>
    <d v="2017-02-04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2-13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9-12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6-01-03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5-01-01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x v="23"/>
    <x v="1461"/>
    <d v="2014-11-22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x v="23"/>
    <x v="1462"/>
    <d v="2013-05-12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x v="23"/>
    <x v="1463"/>
    <d v="2013-05-09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x v="23"/>
    <x v="1464"/>
    <d v="2013-03-20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x v="23"/>
    <x v="1465"/>
    <d v="2012-04-23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x v="23"/>
    <x v="1466"/>
    <d v="2016-02-13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x v="23"/>
    <x v="1467"/>
    <d v="2012-04-26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x v="23"/>
    <x v="1468"/>
    <d v="2011-07-14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x v="23"/>
    <x v="1469"/>
    <d v="2013-03-19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x v="23"/>
    <x v="1470"/>
    <d v="2013-01-29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x v="23"/>
    <x v="1471"/>
    <d v="2015-05-11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x v="23"/>
    <x v="1472"/>
    <d v="2013-11-17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x v="23"/>
    <x v="1473"/>
    <d v="2012-04-02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x v="23"/>
    <x v="1474"/>
    <d v="2013-10-15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x v="23"/>
    <x v="1475"/>
    <d v="2015-01-21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x v="23"/>
    <x v="1476"/>
    <d v="2011-10-12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x v="23"/>
    <x v="1477"/>
    <d v="2012-01-24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x v="23"/>
    <x v="1478"/>
    <d v="2013-06-15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x v="23"/>
    <x v="1479"/>
    <d v="2014-06-11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x v="23"/>
    <x v="1480"/>
    <d v="2013-08-27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x v="10"/>
    <x v="1481"/>
    <d v="2013-12-04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x v="10"/>
    <x v="1482"/>
    <d v="2012-10-09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x v="10"/>
    <x v="1483"/>
    <d v="2016-08-23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8-22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x v="10"/>
    <x v="1485"/>
    <d v="2015-07-22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x v="10"/>
    <x v="1486"/>
    <d v="2015-03-31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9-03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x v="10"/>
    <x v="1488"/>
    <d v="2014-02-06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2-17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x v="10"/>
    <x v="1490"/>
    <d v="2013-11-03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x v="10"/>
    <x v="1491"/>
    <d v="2015-03-19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x v="10"/>
    <x v="1492"/>
    <d v="2011-07-20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7-18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x v="10"/>
    <x v="1494"/>
    <d v="2015-05-05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9-28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10-18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x v="10"/>
    <x v="1497"/>
    <d v="2013-09-0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x v="10"/>
    <x v="1498"/>
    <d v="2014-10-05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x v="10"/>
    <x v="1499"/>
    <d v="2016-09-06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x v="10"/>
    <x v="1500"/>
    <d v="2013-06-02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x v="20"/>
    <x v="1501"/>
    <d v="2015-08-09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x v="20"/>
    <x v="1502"/>
    <d v="2016-04-26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x v="20"/>
    <x v="1503"/>
    <d v="2016-11-24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x v="20"/>
    <x v="1504"/>
    <d v="2014-07-12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x v="20"/>
    <x v="1505"/>
    <d v="2016-04-23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x v="20"/>
    <x v="1506"/>
    <d v="2014-08-25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x v="20"/>
    <x v="1507"/>
    <d v="2010-06-16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x v="20"/>
    <x v="1508"/>
    <d v="2014-07-29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x v="20"/>
    <x v="1509"/>
    <d v="2017-03-18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x v="20"/>
    <x v="1510"/>
    <d v="2014-08-20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x v="20"/>
    <x v="1511"/>
    <d v="2015-12-20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x v="20"/>
    <x v="1512"/>
    <d v="2017-03-09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x v="20"/>
    <x v="1513"/>
    <d v="2014-08-17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x v="20"/>
    <x v="1514"/>
    <d v="2015-10-29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x v="20"/>
    <x v="1515"/>
    <d v="2016-04-17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x v="20"/>
    <x v="1516"/>
    <d v="2016-11-07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x v="20"/>
    <x v="1517"/>
    <d v="2015-01-07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x v="20"/>
    <x v="1518"/>
    <d v="2014-07-02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x v="20"/>
    <x v="1519"/>
    <d v="2014-07-22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x v="20"/>
    <x v="1520"/>
    <d v="2015-01-20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x v="20"/>
    <x v="1521"/>
    <d v="2016-07-09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x v="20"/>
    <x v="1522"/>
    <d v="2014-11-18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x v="20"/>
    <x v="1523"/>
    <d v="2015-01-24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x v="20"/>
    <x v="1524"/>
    <d v="2017-03-24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x v="20"/>
    <x v="1525"/>
    <d v="2016-09-19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x v="20"/>
    <x v="1526"/>
    <d v="2016-02-20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x v="20"/>
    <x v="1527"/>
    <d v="2017-04-15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x v="20"/>
    <x v="1528"/>
    <d v="2017-03-05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x v="20"/>
    <x v="1529"/>
    <d v="2015-04-20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x v="20"/>
    <x v="1530"/>
    <d v="2015-11-24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x v="20"/>
    <x v="1531"/>
    <d v="2015-01-02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x v="20"/>
    <x v="1532"/>
    <d v="2016-03-18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x v="20"/>
    <x v="1533"/>
    <d v="2016-06-03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x v="20"/>
    <x v="1534"/>
    <d v="2015-10-06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x v="20"/>
    <x v="1535"/>
    <d v="2016-06-24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x v="20"/>
    <x v="1536"/>
    <d v="2015-09-28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x v="20"/>
    <x v="1537"/>
    <d v="2016-09-07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x v="20"/>
    <x v="1538"/>
    <d v="2015-02-23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x v="20"/>
    <x v="1539"/>
    <d v="2017-02-04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x v="20"/>
    <x v="1540"/>
    <d v="2014-12-28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x v="24"/>
    <x v="1541"/>
    <d v="2015-02-0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x v="24"/>
    <x v="1542"/>
    <d v="2015-08-01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x v="24"/>
    <x v="1543"/>
    <d v="2014-12-24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5-03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x v="24"/>
    <x v="1545"/>
    <d v="2015-04-03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x v="24"/>
    <x v="1546"/>
    <d v="2014-10-19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3-27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x v="24"/>
    <x v="1548"/>
    <d v="2015-12-10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x v="24"/>
    <x v="1549"/>
    <d v="2015-12-05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x v="24"/>
    <x v="1550"/>
    <d v="2016-06-13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6-28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x v="24"/>
    <x v="1552"/>
    <d v="2014-11-02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10-04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9-03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10-19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x v="24"/>
    <x v="1556"/>
    <d v="2016-08-05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x v="24"/>
    <x v="1557"/>
    <d v="2014-10-22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x v="24"/>
    <x v="1558"/>
    <d v="2015-09-29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x v="24"/>
    <x v="1559"/>
    <d v="2015-05-31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x v="24"/>
    <x v="1560"/>
    <d v="2014-12-15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x v="25"/>
    <x v="1561"/>
    <d v="2013-12-09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10-01-03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x v="25"/>
    <x v="1563"/>
    <d v="2014-04-15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x v="25"/>
    <x v="1564"/>
    <d v="2015-06-29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x v="25"/>
    <x v="1565"/>
    <d v="2011-07-10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x v="25"/>
    <x v="1566"/>
    <d v="2016-08-28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x v="25"/>
    <x v="1567"/>
    <d v="2014-03-21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x v="25"/>
    <x v="1568"/>
    <d v="2015-01-25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6-26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x v="25"/>
    <x v="1570"/>
    <d v="2016-05-10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x v="25"/>
    <x v="1571"/>
    <d v="2015-07-21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x v="25"/>
    <x v="1572"/>
    <d v="2016-03-31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x v="25"/>
    <x v="1573"/>
    <d v="2017-05-03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x v="25"/>
    <x v="1574"/>
    <d v="2015-03-21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x v="25"/>
    <x v="1575"/>
    <d v="2014-08-10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x v="25"/>
    <x v="1576"/>
    <d v="2015-08-01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x v="25"/>
    <x v="1577"/>
    <d v="2012-08-25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x v="25"/>
    <x v="1578"/>
    <d v="2010-10-04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x v="25"/>
    <x v="1579"/>
    <d v="2013-09-29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6-22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x v="26"/>
    <x v="1581"/>
    <d v="2016-01-20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x v="26"/>
    <x v="1582"/>
    <d v="2015-11-27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x v="26"/>
    <x v="1583"/>
    <d v="2014-10-27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7-01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x v="26"/>
    <x v="1585"/>
    <d v="2017-01-26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5-07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x v="26"/>
    <x v="1587"/>
    <d v="2015-01-14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3-04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1-10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x v="26"/>
    <x v="1590"/>
    <d v="2015-10-25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x v="26"/>
    <x v="1591"/>
    <d v="2016-05-05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4-29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x v="26"/>
    <x v="1593"/>
    <d v="2015-04-01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x v="26"/>
    <x v="1594"/>
    <d v="2016-06-16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x v="26"/>
    <x v="1595"/>
    <d v="2014-07-20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x v="26"/>
    <x v="1596"/>
    <d v="2015-01-14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10-22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x v="26"/>
    <x v="1598"/>
    <d v="2015-08-27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5-10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x v="26"/>
    <x v="1600"/>
    <d v="2014-08-16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x v="11"/>
    <x v="1601"/>
    <d v="2011-06-06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x v="11"/>
    <x v="1602"/>
    <d v="2011-11-15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x v="11"/>
    <x v="1603"/>
    <d v="2012-02-29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x v="11"/>
    <x v="1604"/>
    <d v="2012-04-18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x v="11"/>
    <x v="1605"/>
    <d v="2011-09-02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x v="11"/>
    <x v="1606"/>
    <d v="2011-04-25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x v="11"/>
    <x v="1607"/>
    <d v="2012-07-16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x v="11"/>
    <x v="1608"/>
    <d v="2014-02-02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x v="11"/>
    <x v="1609"/>
    <d v="2011-12-04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x v="11"/>
    <x v="1610"/>
    <d v="2013-01-16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x v="11"/>
    <x v="1611"/>
    <d v="2013-07-07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x v="11"/>
    <x v="1612"/>
    <d v="2013-02-03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x v="11"/>
    <x v="1613"/>
    <d v="2012-08-23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x v="11"/>
    <x v="1614"/>
    <d v="2014-09-04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x v="11"/>
    <x v="1615"/>
    <d v="2012-01-14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x v="11"/>
    <x v="1616"/>
    <d v="2012-12-24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x v="11"/>
    <x v="1617"/>
    <d v="2013-12-03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x v="11"/>
    <x v="1618"/>
    <d v="2013-04-09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x v="11"/>
    <x v="1619"/>
    <d v="2014-10-17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x v="11"/>
    <x v="1620"/>
    <d v="2013-03-27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x v="11"/>
    <x v="1621"/>
    <d v="2012-06-29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x v="11"/>
    <x v="1622"/>
    <d v="2015-01-18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x v="11"/>
    <x v="1623"/>
    <d v="2013-09-28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x v="11"/>
    <x v="1624"/>
    <d v="2013-02-10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x v="11"/>
    <x v="1625"/>
    <d v="2012-10-13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x v="11"/>
    <x v="1626"/>
    <d v="2014-01-02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x v="11"/>
    <x v="1627"/>
    <d v="2012-12-28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x v="11"/>
    <x v="1628"/>
    <d v="2014-07-19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x v="11"/>
    <x v="1629"/>
    <d v="2014-03-24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x v="11"/>
    <x v="1630"/>
    <d v="2012-04-03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x v="11"/>
    <x v="1631"/>
    <d v="2012-11-13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x v="11"/>
    <x v="1632"/>
    <d v="2011-10-26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x v="11"/>
    <x v="1633"/>
    <d v="2012-02-17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x v="11"/>
    <x v="1634"/>
    <d v="2011-07-04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x v="11"/>
    <x v="1635"/>
    <d v="2016-08-12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x v="11"/>
    <x v="1636"/>
    <d v="2011-07-14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x v="11"/>
    <x v="1637"/>
    <d v="2010-02-0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x v="11"/>
    <x v="1638"/>
    <d v="2013-04-01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x v="11"/>
    <x v="1639"/>
    <d v="2012-04-04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x v="11"/>
    <x v="1640"/>
    <d v="2010-09-04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x v="27"/>
    <x v="1641"/>
    <d v="2015-01-20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x v="27"/>
    <x v="1642"/>
    <d v="2011-07-16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x v="27"/>
    <x v="1643"/>
    <d v="2012-10-26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x v="27"/>
    <x v="1644"/>
    <d v="2012-12-24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x v="27"/>
    <x v="1645"/>
    <d v="2013-10-20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x v="27"/>
    <x v="1646"/>
    <d v="2014-09-15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x v="27"/>
    <x v="1647"/>
    <d v="2012-07-11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x v="27"/>
    <x v="1648"/>
    <d v="2011-04-21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x v="27"/>
    <x v="1649"/>
    <d v="2014-06-24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x v="27"/>
    <x v="1650"/>
    <d v="2013-11-10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x v="27"/>
    <x v="1651"/>
    <d v="2011-05-28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x v="27"/>
    <x v="1652"/>
    <d v="2013-12-26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x v="27"/>
    <x v="1653"/>
    <d v="2011-05-26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x v="27"/>
    <x v="1654"/>
    <d v="2012-05-20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x v="27"/>
    <x v="1655"/>
    <d v="2012-05-07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x v="27"/>
    <x v="1656"/>
    <d v="2013-01-14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x v="27"/>
    <x v="1657"/>
    <d v="2012-06-25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x v="27"/>
    <x v="1658"/>
    <d v="2013-01-19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x v="27"/>
    <x v="1659"/>
    <d v="2014-01-18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x v="27"/>
    <x v="1660"/>
    <d v="2016-06-01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x v="27"/>
    <x v="1661"/>
    <d v="2016-02-18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x v="27"/>
    <x v="1662"/>
    <d v="2012-02-0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x v="27"/>
    <x v="1663"/>
    <d v="2015-03-05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x v="27"/>
    <x v="1664"/>
    <d v="2012-04-17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x v="27"/>
    <x v="1665"/>
    <d v="2011-03-26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x v="27"/>
    <x v="1666"/>
    <d v="2013-04-29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x v="27"/>
    <x v="1667"/>
    <d v="2014-04-12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x v="27"/>
    <x v="1668"/>
    <d v="2011-12-30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x v="27"/>
    <x v="1669"/>
    <d v="2016-07-02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x v="27"/>
    <x v="1670"/>
    <d v="2010-08-06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x v="27"/>
    <x v="1671"/>
    <d v="2016-09-02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x v="27"/>
    <x v="1672"/>
    <d v="2012-07-06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x v="27"/>
    <x v="1673"/>
    <d v="2015-04-07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x v="27"/>
    <x v="1674"/>
    <d v="2016-09-19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x v="27"/>
    <x v="1675"/>
    <d v="2011-11-17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x v="27"/>
    <x v="1676"/>
    <d v="2012-05-23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x v="27"/>
    <x v="1677"/>
    <d v="2016-05-18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x v="27"/>
    <x v="1678"/>
    <d v="2014-03-10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x v="27"/>
    <x v="1679"/>
    <d v="2011-08-23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x v="27"/>
    <x v="1680"/>
    <d v="2014-08-13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x v="28"/>
    <x v="1681"/>
    <d v="2017-04-30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5-16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x v="28"/>
    <x v="1683"/>
    <d v="2017-05-09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x v="28"/>
    <x v="1684"/>
    <d v="2017-04-18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x v="28"/>
    <x v="1685"/>
    <d v="2017-04-25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x v="28"/>
    <x v="1686"/>
    <d v="2017-05-29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x v="28"/>
    <x v="1687"/>
    <d v="2017-05-12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x v="28"/>
    <x v="1688"/>
    <d v="2017-05-11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x v="28"/>
    <x v="1689"/>
    <d v="2017-04-17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x v="28"/>
    <x v="1690"/>
    <d v="2017-05-08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x v="28"/>
    <x v="1691"/>
    <d v="2017-05-05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x v="28"/>
    <x v="1692"/>
    <d v="2017-04-27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x v="28"/>
    <x v="1693"/>
    <d v="2017-05-11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x v="28"/>
    <x v="1694"/>
    <d v="2017-04-28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x v="28"/>
    <x v="1695"/>
    <d v="2017-05-12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5-03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x v="28"/>
    <x v="1697"/>
    <d v="2017-05-11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4-27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x v="28"/>
    <x v="1699"/>
    <d v="2017-05-13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x v="28"/>
    <x v="1700"/>
    <d v="2017-05-03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x v="28"/>
    <x v="1701"/>
    <d v="2015-02-16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x v="28"/>
    <x v="1702"/>
    <d v="2015-05-01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x v="28"/>
    <x v="1703"/>
    <d v="2015-10-02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x v="28"/>
    <x v="1704"/>
    <d v="2015-03-20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10-11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9-24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x v="28"/>
    <x v="1707"/>
    <d v="2016-04-29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6-02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x v="28"/>
    <x v="1709"/>
    <d v="2014-10-02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x v="28"/>
    <x v="1710"/>
    <d v="2016-02-19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x v="28"/>
    <x v="1711"/>
    <d v="2014-10-03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8-01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x v="28"/>
    <x v="1713"/>
    <d v="2014-11-06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x v="28"/>
    <x v="1714"/>
    <d v="2015-06-02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x v="28"/>
    <x v="1715"/>
    <d v="2015-05-02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x v="28"/>
    <x v="1716"/>
    <d v="2017-01-10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x v="28"/>
    <x v="1717"/>
    <d v="2016-05-23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x v="28"/>
    <x v="1718"/>
    <d v="2016-06-15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x v="28"/>
    <x v="1719"/>
    <d v="2014-10-19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x v="28"/>
    <x v="1720"/>
    <d v="2014-12-11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6-01-12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x v="28"/>
    <x v="1722"/>
    <d v="2016-05-05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x v="28"/>
    <x v="1723"/>
    <d v="2015-08-02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x v="28"/>
    <x v="1724"/>
    <d v="2014-12-01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x v="28"/>
    <x v="1725"/>
    <d v="2014-09-25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x v="28"/>
    <x v="1726"/>
    <d v="2014-07-29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x v="28"/>
    <x v="1727"/>
    <d v="2015-05-07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x v="28"/>
    <x v="1728"/>
    <d v="2015-11-22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7-12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1-26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7-13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2-17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10-15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x v="28"/>
    <x v="1734"/>
    <d v="2015-06-09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x v="28"/>
    <x v="1735"/>
    <d v="2016-09-08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x v="28"/>
    <x v="1736"/>
    <d v="2015-12-10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x v="28"/>
    <x v="1737"/>
    <d v="2015-08-21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x v="28"/>
    <x v="1738"/>
    <d v="2014-11-03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x v="28"/>
    <x v="1739"/>
    <d v="2016-06-05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8-17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x v="20"/>
    <x v="1741"/>
    <d v="2015-07-12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x v="20"/>
    <x v="1742"/>
    <d v="2017-02-08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x v="20"/>
    <x v="1743"/>
    <d v="2016-09-28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x v="20"/>
    <x v="1744"/>
    <d v="2015-04-09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x v="20"/>
    <x v="1745"/>
    <d v="2017-01-23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x v="20"/>
    <x v="1746"/>
    <d v="2016-12-26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x v="20"/>
    <x v="1747"/>
    <d v="2015-12-15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x v="20"/>
    <x v="1748"/>
    <d v="2015-10-04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x v="20"/>
    <x v="1749"/>
    <d v="2017-04-02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x v="20"/>
    <x v="1750"/>
    <d v="2016-05-21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x v="20"/>
    <x v="1751"/>
    <d v="2015-04-20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x v="20"/>
    <x v="1752"/>
    <d v="2016-11-15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x v="20"/>
    <x v="1753"/>
    <d v="2016-04-22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x v="20"/>
    <x v="1754"/>
    <d v="2015-05-05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x v="20"/>
    <x v="1755"/>
    <d v="2015-11-06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x v="20"/>
    <x v="1756"/>
    <d v="2016-09-30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x v="20"/>
    <x v="1757"/>
    <d v="2017-03-01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x v="20"/>
    <x v="1758"/>
    <d v="2016-08-15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x v="20"/>
    <x v="1759"/>
    <d v="2015-04-26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x v="20"/>
    <x v="1760"/>
    <d v="2016-03-28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x v="20"/>
    <x v="1761"/>
    <d v="2015-10-14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x v="20"/>
    <x v="1762"/>
    <d v="2016-04-12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x v="20"/>
    <x v="1763"/>
    <d v="2016-11-24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x v="20"/>
    <x v="1764"/>
    <d v="2014-09-04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x v="20"/>
    <x v="1765"/>
    <d v="2014-09-14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9-26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x v="20"/>
    <x v="1767"/>
    <d v="2014-09-04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x v="20"/>
    <x v="1768"/>
    <d v="2014-10-29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x v="20"/>
    <x v="1769"/>
    <d v="2015-02-14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x v="20"/>
    <x v="1770"/>
    <d v="2014-11-15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x v="20"/>
    <x v="1771"/>
    <d v="2014-11-24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x v="20"/>
    <x v="1772"/>
    <d v="2014-08-07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x v="20"/>
    <x v="1773"/>
    <d v="2015-02-20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x v="20"/>
    <x v="1774"/>
    <d v="2014-12-31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x v="20"/>
    <x v="1775"/>
    <d v="2014-11-25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x v="20"/>
    <x v="1776"/>
    <d v="2014-11-30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x v="20"/>
    <x v="1777"/>
    <d v="2015-03-24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x v="20"/>
    <x v="1778"/>
    <d v="2015-04-28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x v="20"/>
    <x v="1779"/>
    <d v="2016-10-04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x v="20"/>
    <x v="1780"/>
    <d v="2016-08-03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x v="20"/>
    <x v="1781"/>
    <d v="2016-10-17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x v="20"/>
    <x v="1782"/>
    <d v="2016-03-24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x v="20"/>
    <x v="1783"/>
    <d v="2015-06-22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x v="20"/>
    <x v="1784"/>
    <d v="2015-03-04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x v="20"/>
    <x v="1785"/>
    <d v="2014-11-17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x v="20"/>
    <x v="1786"/>
    <d v="2015-01-16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x v="20"/>
    <x v="1787"/>
    <d v="2015-05-06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x v="20"/>
    <x v="1788"/>
    <d v="2014-12-02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x v="20"/>
    <x v="1789"/>
    <d v="2015-02-13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x v="20"/>
    <x v="1790"/>
    <d v="2015-03-09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x v="20"/>
    <x v="1791"/>
    <d v="2015-03-02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x v="20"/>
    <x v="1792"/>
    <d v="2015-09-11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x v="20"/>
    <x v="1793"/>
    <d v="2014-12-29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x v="20"/>
    <x v="1794"/>
    <d v="2015-03-15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x v="20"/>
    <x v="1795"/>
    <d v="2016-11-15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x v="20"/>
    <x v="1796"/>
    <d v="2016-08-25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x v="20"/>
    <x v="1797"/>
    <d v="2017-01-16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x v="20"/>
    <x v="1798"/>
    <d v="2016-03-07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x v="20"/>
    <x v="1799"/>
    <d v="2014-12-13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x v="20"/>
    <x v="1800"/>
    <d v="2016-11-11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x v="20"/>
    <x v="1801"/>
    <d v="2016-01-16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x v="20"/>
    <x v="1802"/>
    <d v="2015-07-29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x v="20"/>
    <x v="1803"/>
    <d v="2015-03-18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x v="20"/>
    <x v="1804"/>
    <d v="2015-12-16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x v="20"/>
    <x v="1805"/>
    <d v="2015-11-03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x v="20"/>
    <x v="1806"/>
    <d v="2014-11-01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x v="20"/>
    <x v="1807"/>
    <d v="2014-10-30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x v="20"/>
    <x v="1808"/>
    <d v="2017-03-15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x v="20"/>
    <x v="1809"/>
    <d v="2015-04-02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x v="20"/>
    <x v="1810"/>
    <d v="2014-09-22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x v="20"/>
    <x v="1811"/>
    <d v="2014-11-25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x v="20"/>
    <x v="1812"/>
    <d v="2016-08-04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9-09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x v="20"/>
    <x v="1814"/>
    <d v="2015-04-01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8-02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x v="20"/>
    <x v="1816"/>
    <d v="2016-08-26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x v="20"/>
    <x v="1817"/>
    <d v="2017-03-03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5-05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x v="20"/>
    <x v="1819"/>
    <d v="2014-08-31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x v="20"/>
    <x v="1820"/>
    <d v="2015-05-03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x v="11"/>
    <x v="1821"/>
    <d v="2012-04-04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x v="11"/>
    <x v="1822"/>
    <d v="2014-03-04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x v="11"/>
    <x v="1823"/>
    <d v="2012-11-25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x v="11"/>
    <x v="1824"/>
    <d v="2014-02-09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x v="11"/>
    <x v="1825"/>
    <d v="2013-08-12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x v="11"/>
    <x v="1826"/>
    <d v="2014-03-21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x v="11"/>
    <x v="1827"/>
    <d v="2011-04-04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x v="11"/>
    <x v="1828"/>
    <d v="2014-06-10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x v="11"/>
    <x v="1829"/>
    <d v="2011-02-22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x v="11"/>
    <x v="1830"/>
    <d v="2014-03-28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x v="11"/>
    <x v="1831"/>
    <d v="2012-06-13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x v="11"/>
    <x v="1832"/>
    <d v="2011-04-05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x v="11"/>
    <x v="1833"/>
    <d v="2013-04-03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x v="11"/>
    <x v="1834"/>
    <d v="2015-02-25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x v="11"/>
    <x v="1835"/>
    <d v="2016-05-02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x v="11"/>
    <x v="1836"/>
    <d v="2013-03-21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x v="11"/>
    <x v="1837"/>
    <d v="2012-04-19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x v="11"/>
    <x v="1838"/>
    <d v="2011-11-02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x v="11"/>
    <x v="1839"/>
    <d v="2016-11-02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x v="11"/>
    <x v="1840"/>
    <d v="2013-06-08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x v="11"/>
    <x v="1841"/>
    <d v="2014-06-21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x v="11"/>
    <x v="1842"/>
    <d v="2015-04-03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x v="11"/>
    <x v="1843"/>
    <d v="2011-03-24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x v="11"/>
    <x v="1844"/>
    <d v="2011-07-13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x v="11"/>
    <x v="1845"/>
    <d v="2016-07-19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x v="11"/>
    <x v="1846"/>
    <d v="2013-01-16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x v="11"/>
    <x v="1847"/>
    <d v="2015-05-23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x v="11"/>
    <x v="1848"/>
    <d v="2011-09-0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x v="11"/>
    <x v="1849"/>
    <d v="2012-11-18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x v="11"/>
    <x v="1850"/>
    <d v="2014-08-11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x v="11"/>
    <x v="1851"/>
    <d v="2014-08-29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x v="11"/>
    <x v="1852"/>
    <d v="2015-05-27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x v="11"/>
    <x v="1853"/>
    <d v="2012-12-16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x v="11"/>
    <x v="1854"/>
    <d v="2013-06-25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x v="11"/>
    <x v="1855"/>
    <d v="2014-02-07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x v="11"/>
    <x v="1856"/>
    <d v="2014-08-19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x v="11"/>
    <x v="1857"/>
    <d v="2014-10-14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x v="11"/>
    <x v="1858"/>
    <d v="2012-01-17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x v="11"/>
    <x v="1859"/>
    <d v="2011-10-24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x v="11"/>
    <x v="1860"/>
    <d v="2014-03-10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2-27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x v="18"/>
    <x v="1862"/>
    <d v="2017-04-09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x v="18"/>
    <x v="1863"/>
    <d v="2014-07-14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x v="18"/>
    <x v="1864"/>
    <d v="2014-06-05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x v="18"/>
    <x v="1865"/>
    <d v="2016-12-08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x v="18"/>
    <x v="1866"/>
    <d v="2017-04-02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x v="18"/>
    <x v="1867"/>
    <d v="2016-12-07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x v="18"/>
    <x v="1868"/>
    <d v="2016-01-16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2-05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x v="18"/>
    <x v="1870"/>
    <d v="2016-03-03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x v="18"/>
    <x v="1871"/>
    <d v="2014-12-22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x v="18"/>
    <x v="1872"/>
    <d v="2015-08-01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x v="18"/>
    <x v="1873"/>
    <d v="2015-08-09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x v="18"/>
    <x v="1874"/>
    <d v="2016-07-30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x v="18"/>
    <x v="1875"/>
    <d v="2016-09-07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7-18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4-02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7-15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x v="18"/>
    <x v="1879"/>
    <d v="2016-04-15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x v="18"/>
    <x v="1880"/>
    <d v="2016-05-01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x v="14"/>
    <x v="1881"/>
    <d v="2015-04-11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x v="14"/>
    <x v="1882"/>
    <d v="2012-08-11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x v="14"/>
    <x v="1883"/>
    <d v="2012-05-10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x v="14"/>
    <x v="1884"/>
    <d v="2012-12-29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x v="14"/>
    <x v="1885"/>
    <d v="2012-09-11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x v="14"/>
    <x v="1886"/>
    <d v="2014-12-14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x v="14"/>
    <x v="1887"/>
    <d v="2016-01-04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x v="14"/>
    <x v="1888"/>
    <d v="2010-07-03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x v="14"/>
    <x v="1889"/>
    <d v="2013-04-12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x v="14"/>
    <x v="1890"/>
    <d v="2013-01-16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x v="14"/>
    <x v="1891"/>
    <d v="2010-08-23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x v="14"/>
    <x v="1892"/>
    <d v="2011-07-09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x v="14"/>
    <x v="1893"/>
    <d v="2011-05-18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x v="14"/>
    <x v="1894"/>
    <d v="2012-03-15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x v="14"/>
    <x v="1895"/>
    <d v="2015-11-21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x v="14"/>
    <x v="1896"/>
    <d v="2012-05-14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x v="14"/>
    <x v="1897"/>
    <d v="2014-04-05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x v="14"/>
    <x v="1898"/>
    <d v="2016-03-04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x v="14"/>
    <x v="1899"/>
    <d v="2015-04-26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x v="14"/>
    <x v="1900"/>
    <d v="2012-11-07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x v="29"/>
    <x v="1901"/>
    <d v="2015-06-23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x v="29"/>
    <x v="1902"/>
    <d v="2015-04-05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x v="29"/>
    <x v="1903"/>
    <d v="2017-02-28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x v="29"/>
    <x v="1904"/>
    <d v="2016-02-03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x v="29"/>
    <x v="1905"/>
    <d v="2014-10-09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x v="29"/>
    <x v="1906"/>
    <d v="2016-07-25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x v="29"/>
    <x v="1907"/>
    <d v="2014-06-24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x v="29"/>
    <x v="1908"/>
    <d v="2017-01-30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x v="29"/>
    <x v="1909"/>
    <d v="2014-11-24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x v="29"/>
    <x v="1910"/>
    <d v="2015-12-02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x v="29"/>
    <x v="1911"/>
    <d v="2014-09-10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x v="29"/>
    <x v="1912"/>
    <d v="2015-07-06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x v="29"/>
    <x v="1913"/>
    <d v="2014-11-09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x v="29"/>
    <x v="1914"/>
    <d v="2014-12-03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x v="29"/>
    <x v="1915"/>
    <d v="2014-10-04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x v="29"/>
    <x v="1916"/>
    <d v="2016-12-09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x v="29"/>
    <x v="1917"/>
    <d v="2017-03-14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x v="29"/>
    <x v="1918"/>
    <d v="2014-09-13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x v="29"/>
    <x v="1919"/>
    <d v="2015-06-20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x v="29"/>
    <x v="1920"/>
    <d v="2015-11-22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x v="14"/>
    <x v="1921"/>
    <d v="2012-08-15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x v="14"/>
    <x v="1922"/>
    <d v="2014-01-13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x v="14"/>
    <x v="1923"/>
    <d v="2011-10-29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x v="14"/>
    <x v="1924"/>
    <d v="2014-02-16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x v="14"/>
    <x v="1925"/>
    <d v="2013-11-12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x v="14"/>
    <x v="1926"/>
    <d v="2010-12-04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x v="14"/>
    <x v="1927"/>
    <d v="2012-04-09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x v="14"/>
    <x v="1928"/>
    <d v="2013-06-08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x v="14"/>
    <x v="1929"/>
    <d v="2011-08-06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x v="14"/>
    <x v="1930"/>
    <d v="2013-08-08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x v="14"/>
    <x v="1931"/>
    <d v="2012-06-23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x v="14"/>
    <x v="1932"/>
    <d v="2012-02-25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x v="14"/>
    <x v="1933"/>
    <d v="2014-10-29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x v="14"/>
    <x v="1934"/>
    <d v="2012-01-26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x v="14"/>
    <x v="1935"/>
    <d v="2014-07-23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x v="14"/>
    <x v="1936"/>
    <d v="2012-01-07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x v="14"/>
    <x v="1937"/>
    <d v="2012-07-17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x v="14"/>
    <x v="1938"/>
    <d v="2013-08-03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x v="14"/>
    <x v="1939"/>
    <d v="2013-04-11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x v="14"/>
    <x v="1940"/>
    <d v="2011-07-17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x v="30"/>
    <x v="1941"/>
    <d v="2014-06-16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x v="30"/>
    <x v="1942"/>
    <d v="2011-08-05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x v="30"/>
    <x v="1943"/>
    <d v="2016-09-12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x v="30"/>
    <x v="1944"/>
    <d v="2014-06-02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x v="30"/>
    <x v="1945"/>
    <d v="2015-08-13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x v="30"/>
    <x v="1946"/>
    <d v="2014-05-22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x v="30"/>
    <x v="1947"/>
    <d v="2009-12-25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x v="30"/>
    <x v="1948"/>
    <d v="2016-07-08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x v="30"/>
    <x v="1949"/>
    <d v="2014-08-11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x v="30"/>
    <x v="1950"/>
    <d v="2011-05-24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x v="30"/>
    <x v="1951"/>
    <d v="2016-12-09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x v="30"/>
    <x v="1952"/>
    <d v="2013-11-17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x v="30"/>
    <x v="1953"/>
    <d v="2012-04-03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x v="30"/>
    <x v="1954"/>
    <d v="2016-04-13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x v="30"/>
    <x v="1955"/>
    <d v="2012-06-24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x v="30"/>
    <x v="1956"/>
    <d v="2015-05-20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x v="30"/>
    <x v="1957"/>
    <d v="2012-11-28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x v="30"/>
    <x v="1958"/>
    <d v="2013-04-24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x v="30"/>
    <x v="1959"/>
    <d v="2014-11-02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x v="30"/>
    <x v="1960"/>
    <d v="2015-01-22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x v="30"/>
    <x v="1961"/>
    <d v="2012-11-07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x v="30"/>
    <x v="1962"/>
    <d v="2014-06-14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x v="30"/>
    <x v="1963"/>
    <d v="2014-10-18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x v="30"/>
    <x v="1964"/>
    <d v="2016-05-24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x v="30"/>
    <x v="1965"/>
    <d v="2012-02-13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x v="30"/>
    <x v="1966"/>
    <d v="2014-09-15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x v="30"/>
    <x v="1967"/>
    <d v="2014-06-02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x v="30"/>
    <x v="1968"/>
    <d v="2017-01-04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x v="30"/>
    <x v="1969"/>
    <d v="2016-09-06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x v="30"/>
    <x v="1970"/>
    <d v="2013-05-22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x v="30"/>
    <x v="1971"/>
    <d v="2013-12-17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x v="30"/>
    <x v="1972"/>
    <d v="2012-12-20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x v="30"/>
    <x v="1973"/>
    <d v="2016-09-07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x v="30"/>
    <x v="1974"/>
    <d v="2013-09-20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x v="30"/>
    <x v="1975"/>
    <d v="2013-04-11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x v="30"/>
    <x v="1976"/>
    <d v="2013-08-14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x v="30"/>
    <x v="1977"/>
    <d v="2016-01-20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x v="30"/>
    <x v="1978"/>
    <d v="2012-07-14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x v="30"/>
    <x v="1979"/>
    <d v="2015-12-21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x v="30"/>
    <x v="1980"/>
    <d v="2016-05-05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x v="31"/>
    <x v="1981"/>
    <d v="2014-08-10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7-01-05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x v="31"/>
    <x v="1983"/>
    <d v="2016-10-04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x v="31"/>
    <x v="1984"/>
    <d v="2015-01-01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x v="31"/>
    <x v="1985"/>
    <d v="2016-09-03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x v="31"/>
    <x v="1986"/>
    <d v="2016-04-15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x v="31"/>
    <x v="1987"/>
    <d v="2015-04-02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x v="31"/>
    <x v="1988"/>
    <d v="2015-09-21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x v="31"/>
    <x v="1989"/>
    <d v="2017-01-12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x v="31"/>
    <x v="1990"/>
    <d v="2016-03-16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x v="31"/>
    <x v="1991"/>
    <d v="2015-08-04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x v="31"/>
    <x v="1992"/>
    <d v="2015-03-22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6-01-22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7-01-08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x v="31"/>
    <x v="1995"/>
    <d v="2015-08-17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8-11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9-27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x v="31"/>
    <x v="1998"/>
    <d v="2014-09-02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x v="31"/>
    <x v="1999"/>
    <d v="2014-12-15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x v="31"/>
    <x v="2000"/>
    <d v="2016-02-07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x v="30"/>
    <x v="2001"/>
    <d v="2015-07-14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x v="30"/>
    <x v="2002"/>
    <d v="2017-02-24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x v="30"/>
    <x v="2003"/>
    <d v="2010-08-03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x v="30"/>
    <x v="2004"/>
    <d v="2014-08-11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x v="30"/>
    <x v="2005"/>
    <d v="2013-11-17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x v="30"/>
    <x v="2006"/>
    <d v="2015-01-04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x v="30"/>
    <x v="2007"/>
    <d v="2010-09-25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x v="30"/>
    <x v="2008"/>
    <d v="2011-10-21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x v="30"/>
    <x v="2009"/>
    <d v="2016-12-25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x v="30"/>
    <x v="2010"/>
    <d v="2016-09-19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x v="30"/>
    <x v="2011"/>
    <d v="2016-02-12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x v="30"/>
    <x v="2012"/>
    <d v="2015-03-09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x v="30"/>
    <x v="2013"/>
    <d v="2016-08-09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x v="30"/>
    <x v="2014"/>
    <d v="2013-04-26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x v="30"/>
    <x v="2015"/>
    <d v="2011-10-11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x v="30"/>
    <x v="2016"/>
    <d v="2013-04-10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x v="30"/>
    <x v="2017"/>
    <d v="2012-04-25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x v="30"/>
    <x v="2018"/>
    <d v="2015-09-14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x v="30"/>
    <x v="2019"/>
    <d v="2016-10-24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x v="30"/>
    <x v="2020"/>
    <d v="2014-06-15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x v="30"/>
    <x v="2021"/>
    <d v="2014-10-26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x v="30"/>
    <x v="2022"/>
    <d v="2016-07-13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x v="30"/>
    <x v="2023"/>
    <d v="2015-07-13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x v="30"/>
    <x v="2024"/>
    <d v="2012-09-14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x v="30"/>
    <x v="2025"/>
    <d v="2015-07-13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x v="30"/>
    <x v="2026"/>
    <d v="2014-05-23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x v="30"/>
    <x v="2027"/>
    <d v="2015-05-01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x v="30"/>
    <x v="2028"/>
    <d v="2010-04-16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x v="30"/>
    <x v="2029"/>
    <d v="2014-09-28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x v="30"/>
    <x v="2030"/>
    <d v="2012-12-31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x v="30"/>
    <x v="2031"/>
    <d v="2015-02-10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x v="30"/>
    <x v="2032"/>
    <d v="2017-01-16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x v="30"/>
    <x v="2033"/>
    <d v="2014-05-28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x v="30"/>
    <x v="2034"/>
    <d v="2015-06-08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x v="30"/>
    <x v="2035"/>
    <d v="2016-01-20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x v="30"/>
    <x v="2036"/>
    <d v="2014-06-10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x v="30"/>
    <x v="2037"/>
    <d v="2014-01-31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x v="30"/>
    <x v="2038"/>
    <d v="2013-08-02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x v="30"/>
    <x v="2039"/>
    <d v="2017-01-02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x v="30"/>
    <x v="2040"/>
    <d v="2013-12-17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x v="30"/>
    <x v="2041"/>
    <d v="2016-12-12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x v="30"/>
    <x v="2042"/>
    <d v="2016-02-23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x v="30"/>
    <x v="2043"/>
    <d v="2017-01-12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x v="30"/>
    <x v="2044"/>
    <d v="2015-07-15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x v="30"/>
    <x v="2045"/>
    <d v="2012-08-10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x v="30"/>
    <x v="2046"/>
    <d v="2013-06-24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x v="30"/>
    <x v="2047"/>
    <d v="2015-05-19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x v="30"/>
    <x v="2048"/>
    <d v="2013-06-24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x v="30"/>
    <x v="2049"/>
    <d v="2014-01-03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x v="30"/>
    <x v="2050"/>
    <d v="2015-07-02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x v="30"/>
    <x v="2051"/>
    <d v="2014-01-27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x v="30"/>
    <x v="2052"/>
    <d v="2016-03-23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x v="30"/>
    <x v="2053"/>
    <d v="2015-12-27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x v="30"/>
    <x v="2054"/>
    <d v="2014-06-03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x v="30"/>
    <x v="2055"/>
    <d v="2015-01-04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x v="30"/>
    <x v="2056"/>
    <d v="2013-05-19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x v="30"/>
    <x v="2057"/>
    <d v="2016-03-29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x v="30"/>
    <x v="2058"/>
    <d v="2015-04-03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x v="30"/>
    <x v="2059"/>
    <d v="2016-03-03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x v="30"/>
    <x v="2060"/>
    <d v="2014-08-24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x v="30"/>
    <x v="2061"/>
    <d v="2017-02-0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x v="30"/>
    <x v="2062"/>
    <d v="2016-04-25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x v="30"/>
    <x v="2063"/>
    <d v="2016-06-16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x v="30"/>
    <x v="2064"/>
    <d v="2013-07-02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x v="30"/>
    <x v="2065"/>
    <d v="2014-01-26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x v="30"/>
    <x v="2066"/>
    <d v="2014-09-24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x v="30"/>
    <x v="2067"/>
    <d v="2015-06-25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x v="30"/>
    <x v="2068"/>
    <d v="2016-11-21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x v="30"/>
    <x v="2069"/>
    <d v="2016-02-03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x v="30"/>
    <x v="2070"/>
    <d v="2016-07-30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x v="30"/>
    <x v="2071"/>
    <d v="2016-11-03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x v="30"/>
    <x v="2072"/>
    <d v="2016-06-08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x v="30"/>
    <x v="2073"/>
    <d v="2015-06-09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x v="30"/>
    <x v="2074"/>
    <d v="2016-06-07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x v="30"/>
    <x v="2075"/>
    <d v="2013-08-26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x v="30"/>
    <x v="2076"/>
    <d v="2014-08-24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x v="30"/>
    <x v="2077"/>
    <d v="2015-07-07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x v="30"/>
    <x v="2078"/>
    <d v="2017-01-19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x v="30"/>
    <x v="2079"/>
    <d v="2015-07-27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x v="30"/>
    <x v="2080"/>
    <d v="2015-12-13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x v="14"/>
    <x v="2081"/>
    <d v="2012-06-17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x v="14"/>
    <x v="2082"/>
    <d v="2011-12-26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x v="14"/>
    <x v="2083"/>
    <d v="2012-07-06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x v="14"/>
    <x v="2084"/>
    <d v="2014-06-05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x v="14"/>
    <x v="2085"/>
    <d v="2012-08-16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x v="14"/>
    <x v="2086"/>
    <d v="2012-01-15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x v="14"/>
    <x v="2087"/>
    <d v="2011-10-10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x v="14"/>
    <x v="2088"/>
    <d v="2010-10-13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x v="14"/>
    <x v="2089"/>
    <d v="2013-09-03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x v="14"/>
    <x v="2090"/>
    <d v="2013-03-28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x v="14"/>
    <x v="2091"/>
    <d v="2011-04-02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x v="14"/>
    <x v="2092"/>
    <d v="2011-11-08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x v="14"/>
    <x v="2093"/>
    <d v="2013-01-23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x v="14"/>
    <x v="2094"/>
    <d v="2012-04-06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x v="14"/>
    <x v="2095"/>
    <d v="2011-11-03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x v="14"/>
    <x v="2096"/>
    <d v="2012-11-27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x v="14"/>
    <x v="2097"/>
    <d v="2012-01-02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x v="14"/>
    <x v="2098"/>
    <d v="2012-04-09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x v="14"/>
    <x v="2099"/>
    <d v="2015-08-03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x v="14"/>
    <x v="2100"/>
    <d v="2012-08-01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x v="14"/>
    <x v="2101"/>
    <d v="2012-03-16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x v="14"/>
    <x v="2102"/>
    <d v="2011-06-06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x v="14"/>
    <x v="2103"/>
    <d v="2012-12-11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x v="14"/>
    <x v="2104"/>
    <d v="2013-07-02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x v="14"/>
    <x v="2105"/>
    <d v="2014-12-23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x v="14"/>
    <x v="2106"/>
    <d v="2013-02-27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x v="14"/>
    <x v="2107"/>
    <d v="2014-12-14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x v="14"/>
    <x v="2108"/>
    <d v="2012-10-12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x v="14"/>
    <x v="2109"/>
    <d v="2015-08-06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x v="14"/>
    <x v="2110"/>
    <d v="2014-06-29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x v="14"/>
    <x v="2111"/>
    <d v="2011-09-16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x v="14"/>
    <x v="2112"/>
    <d v="2013-05-17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x v="14"/>
    <x v="2113"/>
    <d v="2014-10-25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x v="14"/>
    <x v="2114"/>
    <d v="2011-01-10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x v="14"/>
    <x v="2115"/>
    <d v="2011-03-24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x v="14"/>
    <x v="2116"/>
    <d v="2012-11-03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x v="14"/>
    <x v="2117"/>
    <d v="2015-11-28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x v="14"/>
    <x v="2118"/>
    <d v="2011-08-25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x v="14"/>
    <x v="2119"/>
    <d v="2012-09-17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x v="14"/>
    <x v="2120"/>
    <d v="2014-02-02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x v="17"/>
    <x v="2121"/>
    <d v="2017-02-12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x v="17"/>
    <x v="2122"/>
    <d v="2017-02-08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x v="17"/>
    <x v="2123"/>
    <d v="2010-04-16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x v="17"/>
    <x v="2124"/>
    <d v="2011-01-01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x v="17"/>
    <x v="2125"/>
    <d v="2015-09-06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x v="17"/>
    <x v="2126"/>
    <d v="2015-01-09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x v="17"/>
    <x v="2127"/>
    <d v="2015-04-13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x v="17"/>
    <x v="2128"/>
    <d v="2014-10-23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x v="17"/>
    <x v="2129"/>
    <d v="2016-04-11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x v="17"/>
    <x v="2130"/>
    <d v="2014-09-17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x v="17"/>
    <x v="2131"/>
    <d v="2015-08-13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x v="17"/>
    <x v="2132"/>
    <d v="2014-03-07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x v="17"/>
    <x v="2133"/>
    <d v="2011-05-26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x v="17"/>
    <x v="2134"/>
    <d v="2013-05-29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x v="17"/>
    <x v="2135"/>
    <d v="2012-11-05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x v="17"/>
    <x v="2136"/>
    <d v="2013-11-20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x v="17"/>
    <x v="2137"/>
    <d v="2015-01-06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x v="17"/>
    <x v="2138"/>
    <d v="2013-12-11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x v="17"/>
    <x v="2139"/>
    <d v="2016-12-05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x v="17"/>
    <x v="2140"/>
    <d v="2013-02-12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2-16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x v="17"/>
    <x v="2142"/>
    <d v="2016-01-31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x v="17"/>
    <x v="2143"/>
    <d v="2010-08-22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x v="17"/>
    <x v="2144"/>
    <d v="2013-10-16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x v="17"/>
    <x v="2145"/>
    <d v="2013-12-29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x v="17"/>
    <x v="2146"/>
    <d v="2016-03-14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x v="17"/>
    <x v="2147"/>
    <d v="2014-12-18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x v="17"/>
    <x v="2148"/>
    <d v="2015-05-04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9-0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x v="17"/>
    <x v="2150"/>
    <d v="2016-08-14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x v="17"/>
    <x v="2151"/>
    <d v="2016-07-31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x v="17"/>
    <x v="2152"/>
    <d v="2014-04-16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x v="17"/>
    <x v="2153"/>
    <d v="2015-02-11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x v="17"/>
    <x v="2154"/>
    <d v="2014-03-01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x v="17"/>
    <x v="2155"/>
    <d v="2016-05-02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x v="17"/>
    <x v="2156"/>
    <d v="2013-10-18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x v="17"/>
    <x v="2157"/>
    <d v="2017-01-24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x v="17"/>
    <x v="2158"/>
    <d v="2013-03-08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x v="17"/>
    <x v="2159"/>
    <d v="2011-08-17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x v="17"/>
    <x v="2160"/>
    <d v="2012-06-20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x v="11"/>
    <x v="2161"/>
    <d v="2015-10-25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x v="11"/>
    <x v="2162"/>
    <d v="2014-08-25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x v="11"/>
    <x v="2163"/>
    <d v="2015-07-10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x v="11"/>
    <x v="2164"/>
    <d v="2016-07-27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x v="11"/>
    <x v="2165"/>
    <d v="2016-05-10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x v="11"/>
    <x v="2166"/>
    <d v="2015-01-06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x v="11"/>
    <x v="2167"/>
    <d v="2012-10-17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x v="11"/>
    <x v="2168"/>
    <d v="2017-03-14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x v="11"/>
    <x v="2169"/>
    <d v="2017-04-03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x v="11"/>
    <x v="2170"/>
    <d v="2015-09-23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x v="11"/>
    <x v="2171"/>
    <d v="2015-07-24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x v="11"/>
    <x v="2172"/>
    <d v="2015-05-20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x v="11"/>
    <x v="2173"/>
    <d v="2013-10-12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x v="11"/>
    <x v="2174"/>
    <d v="2016-06-06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x v="11"/>
    <x v="2175"/>
    <d v="2016-08-22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x v="11"/>
    <x v="2176"/>
    <d v="2015-06-03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x v="11"/>
    <x v="2177"/>
    <d v="2016-07-08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x v="11"/>
    <x v="2178"/>
    <d v="2017-02-19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x v="11"/>
    <x v="2179"/>
    <d v="2015-05-13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x v="11"/>
    <x v="2180"/>
    <d v="2015-12-15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x v="32"/>
    <x v="2181"/>
    <d v="2017-03-25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x v="32"/>
    <x v="2182"/>
    <d v="2014-11-03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x v="32"/>
    <x v="2183"/>
    <d v="2017-03-13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x v="32"/>
    <x v="2184"/>
    <d v="2016-02-26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x v="32"/>
    <x v="2185"/>
    <d v="2013-04-27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x v="32"/>
    <x v="2186"/>
    <d v="2016-10-09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x v="32"/>
    <x v="2187"/>
    <d v="2015-05-05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x v="32"/>
    <x v="2188"/>
    <d v="2016-11-26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x v="32"/>
    <x v="2189"/>
    <d v="2016-05-23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x v="32"/>
    <x v="2190"/>
    <d v="2016-04-24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x v="32"/>
    <x v="2191"/>
    <d v="2017-03-18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x v="32"/>
    <x v="2192"/>
    <d v="2017-01-16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x v="32"/>
    <x v="2193"/>
    <d v="2016-12-23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x v="32"/>
    <x v="2194"/>
    <d v="2016-04-27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x v="32"/>
    <x v="2195"/>
    <d v="2015-09-12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x v="32"/>
    <x v="2196"/>
    <d v="2017-01-03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x v="32"/>
    <x v="2197"/>
    <d v="2015-04-01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x v="32"/>
    <x v="2198"/>
    <d v="2015-12-16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x v="32"/>
    <x v="2199"/>
    <d v="2015-11-16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x v="32"/>
    <x v="2200"/>
    <d v="2015-08-07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x v="15"/>
    <x v="2201"/>
    <d v="2013-02-17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x v="15"/>
    <x v="2202"/>
    <d v="2012-12-03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x v="15"/>
    <x v="2203"/>
    <d v="2015-10-26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x v="15"/>
    <x v="2204"/>
    <d v="2013-04-10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x v="15"/>
    <x v="2205"/>
    <d v="2012-07-03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x v="15"/>
    <x v="2206"/>
    <d v="2012-05-18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x v="15"/>
    <x v="2207"/>
    <d v="2013-12-18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x v="15"/>
    <x v="2208"/>
    <d v="2012-05-09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x v="15"/>
    <x v="2209"/>
    <d v="2014-05-16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x v="15"/>
    <x v="2210"/>
    <d v="2012-05-16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x v="15"/>
    <x v="2211"/>
    <d v="2014-05-12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x v="15"/>
    <x v="2212"/>
    <d v="2013-12-06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x v="15"/>
    <x v="2213"/>
    <d v="2015-06-16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x v="15"/>
    <x v="2214"/>
    <d v="2014-03-10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x v="15"/>
    <x v="2215"/>
    <d v="2012-04-14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x v="15"/>
    <x v="2216"/>
    <d v="2015-08-24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x v="15"/>
    <x v="2217"/>
    <d v="2015-12-04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x v="15"/>
    <x v="2218"/>
    <d v="2012-09-30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x v="15"/>
    <x v="2219"/>
    <d v="2015-09-20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x v="15"/>
    <x v="2220"/>
    <d v="2013-08-28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x v="32"/>
    <x v="2221"/>
    <d v="2016-05-25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x v="32"/>
    <x v="2222"/>
    <d v="2012-02-29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x v="32"/>
    <x v="2223"/>
    <d v="2015-07-29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x v="32"/>
    <x v="2224"/>
    <d v="2016-11-30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x v="32"/>
    <x v="2225"/>
    <d v="2014-10-23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x v="32"/>
    <x v="2226"/>
    <d v="2016-03-15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x v="32"/>
    <x v="2227"/>
    <d v="2013-12-15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x v="32"/>
    <x v="2228"/>
    <d v="2015-09-17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x v="32"/>
    <x v="2229"/>
    <d v="2013-10-05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x v="32"/>
    <x v="2230"/>
    <d v="2014-05-27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x v="32"/>
    <x v="2231"/>
    <d v="2013-07-27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x v="32"/>
    <x v="2232"/>
    <d v="2014-08-20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x v="32"/>
    <x v="2233"/>
    <d v="2016-01-15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x v="32"/>
    <x v="2234"/>
    <d v="2017-02-06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x v="32"/>
    <x v="2235"/>
    <d v="2015-04-29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x v="32"/>
    <x v="2236"/>
    <d v="2016-03-04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x v="32"/>
    <x v="2237"/>
    <d v="2014-12-14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x v="32"/>
    <x v="2238"/>
    <d v="2017-04-11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x v="32"/>
    <x v="2239"/>
    <d v="2014-01-02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x v="32"/>
    <x v="2240"/>
    <d v="2016-05-24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x v="32"/>
    <x v="2241"/>
    <d v="2017-04-03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x v="32"/>
    <x v="2242"/>
    <d v="2013-12-29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x v="32"/>
    <x v="2243"/>
    <d v="2017-04-14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x v="32"/>
    <x v="2244"/>
    <d v="2016-11-17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x v="32"/>
    <x v="2245"/>
    <d v="2014-03-25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x v="32"/>
    <x v="2246"/>
    <d v="2015-10-06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x v="32"/>
    <x v="2247"/>
    <d v="2015-08-30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x v="32"/>
    <x v="2248"/>
    <d v="2017-01-15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x v="32"/>
    <x v="2249"/>
    <d v="2013-05-04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x v="32"/>
    <x v="2250"/>
    <d v="2017-01-04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x v="32"/>
    <x v="2251"/>
    <d v="2014-09-17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x v="32"/>
    <x v="2252"/>
    <d v="2016-09-07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x v="32"/>
    <x v="2253"/>
    <d v="2015-12-20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x v="32"/>
    <x v="2254"/>
    <d v="2017-02-25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x v="32"/>
    <x v="2255"/>
    <d v="2016-06-08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x v="32"/>
    <x v="2256"/>
    <d v="2016-12-24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x v="32"/>
    <x v="2257"/>
    <d v="2016-07-21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x v="32"/>
    <x v="2258"/>
    <d v="2015-07-13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x v="32"/>
    <x v="2259"/>
    <d v="2017-01-09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x v="32"/>
    <x v="2260"/>
    <d v="2014-04-27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x v="32"/>
    <x v="2261"/>
    <d v="2017-03-18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x v="32"/>
    <x v="2262"/>
    <d v="2014-12-20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x v="32"/>
    <x v="2263"/>
    <d v="2015-03-04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x v="32"/>
    <x v="2264"/>
    <d v="2016-06-24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x v="32"/>
    <x v="2265"/>
    <d v="2016-12-24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x v="32"/>
    <x v="2266"/>
    <d v="2016-05-29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x v="32"/>
    <x v="2267"/>
    <d v="2015-01-22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x v="32"/>
    <x v="2268"/>
    <d v="2017-04-13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x v="32"/>
    <x v="2269"/>
    <d v="2017-04-08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x v="32"/>
    <x v="2270"/>
    <d v="2017-02-11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x v="32"/>
    <x v="2271"/>
    <d v="2017-01-11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x v="32"/>
    <x v="2272"/>
    <d v="2016-01-08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x v="32"/>
    <x v="2273"/>
    <d v="2017-04-13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x v="32"/>
    <x v="2274"/>
    <d v="2014-03-27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x v="32"/>
    <x v="2275"/>
    <d v="2015-01-23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x v="32"/>
    <x v="2276"/>
    <d v="2014-02-06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x v="32"/>
    <x v="2277"/>
    <d v="2012-03-30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x v="32"/>
    <x v="2278"/>
    <d v="2016-02-04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x v="32"/>
    <x v="2279"/>
    <d v="2015-03-08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x v="32"/>
    <x v="2280"/>
    <d v="2015-10-19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x v="11"/>
    <x v="2281"/>
    <d v="2011-08-26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x v="11"/>
    <x v="2282"/>
    <d v="2016-02-15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x v="11"/>
    <x v="2283"/>
    <d v="2012-06-10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x v="11"/>
    <x v="2284"/>
    <d v="2011-04-13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x v="11"/>
    <x v="2285"/>
    <d v="2012-07-31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x v="11"/>
    <x v="2286"/>
    <d v="2013-10-08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x v="11"/>
    <x v="2287"/>
    <d v="2014-07-25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x v="11"/>
    <x v="2288"/>
    <d v="2012-07-28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x v="11"/>
    <x v="2289"/>
    <d v="2014-01-07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x v="11"/>
    <x v="2290"/>
    <d v="2010-01-02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x v="11"/>
    <x v="2291"/>
    <d v="2012-05-25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x v="11"/>
    <x v="2292"/>
    <d v="2012-05-20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x v="11"/>
    <x v="2293"/>
    <d v="2012-10-27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x v="11"/>
    <x v="2294"/>
    <d v="2013-02-21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x v="11"/>
    <x v="2295"/>
    <d v="2013-02-27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x v="11"/>
    <x v="2296"/>
    <d v="2012-03-26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x v="11"/>
    <x v="2297"/>
    <d v="2012-04-15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x v="11"/>
    <x v="2298"/>
    <d v="2014-04-27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x v="11"/>
    <x v="2299"/>
    <d v="2011-03-10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x v="11"/>
    <x v="2300"/>
    <d v="2012-07-30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x v="14"/>
    <x v="2301"/>
    <d v="2013-07-23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x v="14"/>
    <x v="2302"/>
    <d v="2014-02-0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x v="14"/>
    <x v="2303"/>
    <d v="2012-01-14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x v="14"/>
    <x v="2304"/>
    <d v="2011-02-02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x v="14"/>
    <x v="2305"/>
    <d v="2014-09-09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x v="14"/>
    <x v="2306"/>
    <d v="2012-04-11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x v="14"/>
    <x v="2307"/>
    <d v="2012-06-06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x v="14"/>
    <x v="2308"/>
    <d v="2014-09-30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x v="14"/>
    <x v="2309"/>
    <d v="2013-04-10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x v="14"/>
    <x v="2310"/>
    <d v="2013-04-22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x v="14"/>
    <x v="2311"/>
    <d v="2014-06-08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x v="14"/>
    <x v="2312"/>
    <d v="2014-05-20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x v="14"/>
    <x v="2313"/>
    <d v="2012-06-04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x v="14"/>
    <x v="2314"/>
    <d v="2012-07-09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x v="14"/>
    <x v="2315"/>
    <d v="2012-06-06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x v="14"/>
    <x v="2316"/>
    <d v="2010-01-10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x v="14"/>
    <x v="2317"/>
    <d v="2010-03-19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x v="14"/>
    <x v="2318"/>
    <d v="2009-10-28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x v="14"/>
    <x v="2319"/>
    <d v="2014-01-16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x v="14"/>
    <x v="2320"/>
    <d v="2014-05-04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x v="33"/>
    <x v="2321"/>
    <d v="2017-05-06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x v="33"/>
    <x v="2322"/>
    <d v="2017-05-11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x v="33"/>
    <x v="2323"/>
    <d v="2017-04-21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x v="33"/>
    <x v="2324"/>
    <d v="2017-04-27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x v="33"/>
    <x v="2325"/>
    <d v="2017-04-30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x v="33"/>
    <x v="2326"/>
    <d v="2017-06-01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x v="33"/>
    <x v="2327"/>
    <d v="2014-09-27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x v="33"/>
    <x v="2328"/>
    <d v="2015-07-16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x v="33"/>
    <x v="2329"/>
    <d v="2014-08-18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x v="33"/>
    <x v="2330"/>
    <d v="2016-01-26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x v="33"/>
    <x v="2331"/>
    <d v="2014-09-19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x v="33"/>
    <x v="2332"/>
    <d v="2015-03-10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x v="33"/>
    <x v="2333"/>
    <d v="2014-06-30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x v="33"/>
    <x v="2334"/>
    <d v="2014-12-07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x v="33"/>
    <x v="2335"/>
    <d v="2014-07-13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x v="33"/>
    <x v="2336"/>
    <d v="2014-04-09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x v="33"/>
    <x v="2337"/>
    <d v="2014-07-28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x v="33"/>
    <x v="2338"/>
    <d v="2014-07-31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x v="33"/>
    <x v="2339"/>
    <d v="2017-01-20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x v="33"/>
    <x v="2340"/>
    <d v="2016-12-01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8-13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1-07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x v="7"/>
    <x v="2343"/>
    <d v="2016-02-09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x v="7"/>
    <x v="2344"/>
    <d v="2016-07-26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5-02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x v="7"/>
    <x v="2346"/>
    <d v="2016-11-18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x v="7"/>
    <x v="2347"/>
    <d v="2016-09-26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x v="7"/>
    <x v="2348"/>
    <d v="2016-03-23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9-12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2-04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x v="7"/>
    <x v="2351"/>
    <d v="2015-06-01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7-08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5-23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x v="7"/>
    <x v="2354"/>
    <d v="2015-02-11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x v="7"/>
    <x v="2355"/>
    <d v="2015-06-03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7-07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1-18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3-04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x v="7"/>
    <x v="2359"/>
    <d v="2015-09-04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x v="7"/>
    <x v="2360"/>
    <d v="2016-03-10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6-01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x v="7"/>
    <x v="2362"/>
    <d v="2015-01-12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6-01-30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1-27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2-18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x v="7"/>
    <x v="2366"/>
    <d v="2015-11-22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x v="7"/>
    <x v="2367"/>
    <d v="2016-05-27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x v="7"/>
    <x v="2368"/>
    <d v="2015-05-16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3-13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x v="7"/>
    <x v="2370"/>
    <d v="2015-01-19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7-27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x v="7"/>
    <x v="2372"/>
    <d v="2015-05-26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x v="7"/>
    <x v="2373"/>
    <d v="2015-09-30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x v="7"/>
    <x v="2374"/>
    <d v="2015-03-16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10-11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x v="7"/>
    <x v="2376"/>
    <d v="2016-01-11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2-27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9-27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1-06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x v="7"/>
    <x v="2380"/>
    <d v="2015-11-02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x v="7"/>
    <x v="2381"/>
    <d v="2015-05-12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x v="7"/>
    <x v="2382"/>
    <d v="2015-09-05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x v="7"/>
    <x v="2383"/>
    <d v="2015-03-26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x v="7"/>
    <x v="2384"/>
    <d v="2014-12-16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x v="7"/>
    <x v="2385"/>
    <d v="2015-09-06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2-11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x v="7"/>
    <x v="2387"/>
    <d v="2016-08-23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x v="7"/>
    <x v="2388"/>
    <d v="2015-02-16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x v="7"/>
    <x v="2389"/>
    <d v="2015-08-26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2-05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x v="7"/>
    <x v="2391"/>
    <d v="2015-05-02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1-30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x v="7"/>
    <x v="2393"/>
    <d v="2015-09-09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x v="7"/>
    <x v="2394"/>
    <d v="2015-03-30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2-11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x v="7"/>
    <x v="2396"/>
    <d v="2015-11-16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2-03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8-03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5-01-19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5-16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x v="19"/>
    <x v="2401"/>
    <d v="2016-04-06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x v="19"/>
    <x v="2402"/>
    <d v="2015-06-14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x v="19"/>
    <x v="2403"/>
    <d v="2016-05-01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2-04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x v="19"/>
    <x v="2405"/>
    <d v="2016-10-05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x v="19"/>
    <x v="2406"/>
    <d v="2015-02-20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x v="19"/>
    <x v="2407"/>
    <d v="2015-05-13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x v="19"/>
    <x v="2408"/>
    <d v="2014-12-08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x v="19"/>
    <x v="2409"/>
    <d v="2015-09-19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10-09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x v="19"/>
    <x v="2411"/>
    <d v="2015-09-26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2-28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x v="19"/>
    <x v="2413"/>
    <d v="2014-07-02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x v="19"/>
    <x v="2414"/>
    <d v="2015-09-23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x v="19"/>
    <x v="2415"/>
    <d v="2016-08-16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x v="19"/>
    <x v="2416"/>
    <d v="2015-04-15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9-11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x v="19"/>
    <x v="2418"/>
    <d v="2015-04-25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3-22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x v="19"/>
    <x v="2420"/>
    <d v="2014-12-12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x v="19"/>
    <x v="2421"/>
    <d v="2015-03-25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x v="19"/>
    <x v="2422"/>
    <d v="2015-04-12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x v="19"/>
    <x v="2423"/>
    <d v="2015-02-0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x v="19"/>
    <x v="2424"/>
    <d v="2014-11-28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x v="19"/>
    <x v="2425"/>
    <d v="2016-06-28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9-09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x v="19"/>
    <x v="2427"/>
    <d v="2016-04-24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x v="19"/>
    <x v="2428"/>
    <d v="2015-04-13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x v="19"/>
    <x v="2429"/>
    <d v="2017-03-09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x v="19"/>
    <x v="2430"/>
    <d v="2016-03-15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x v="19"/>
    <x v="2431"/>
    <d v="2016-07-30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x v="19"/>
    <x v="2432"/>
    <d v="2015-04-09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3-30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x v="19"/>
    <x v="2434"/>
    <d v="2015-09-05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x v="19"/>
    <x v="2435"/>
    <d v="2015-11-06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x v="19"/>
    <x v="2436"/>
    <d v="2016-03-01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4-18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x v="19"/>
    <x v="2438"/>
    <d v="2016-01-08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1-19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x v="19"/>
    <x v="2440"/>
    <d v="2016-03-16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x v="33"/>
    <x v="2441"/>
    <d v="2015-08-24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x v="33"/>
    <x v="2442"/>
    <d v="2015-04-20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x v="33"/>
    <x v="2443"/>
    <d v="2014-09-16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x v="33"/>
    <x v="2444"/>
    <d v="2016-06-26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x v="33"/>
    <x v="2445"/>
    <d v="2015-10-28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x v="33"/>
    <x v="2446"/>
    <d v="2016-12-28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x v="33"/>
    <x v="2447"/>
    <d v="2016-12-14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x v="33"/>
    <x v="2448"/>
    <d v="2016-10-02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x v="33"/>
    <x v="2449"/>
    <d v="2015-01-01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x v="33"/>
    <x v="2450"/>
    <d v="2014-11-29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x v="33"/>
    <x v="2451"/>
    <d v="2017-04-06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x v="33"/>
    <x v="2452"/>
    <d v="2016-01-30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x v="33"/>
    <x v="2453"/>
    <d v="2017-03-06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x v="33"/>
    <x v="2454"/>
    <d v="2017-04-12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x v="33"/>
    <x v="2455"/>
    <d v="2016-05-22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x v="33"/>
    <x v="2456"/>
    <d v="2017-03-29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x v="33"/>
    <x v="2457"/>
    <d v="2016-04-25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x v="33"/>
    <x v="2458"/>
    <d v="2016-07-11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x v="33"/>
    <x v="2459"/>
    <d v="2016-04-24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x v="33"/>
    <x v="2460"/>
    <d v="2017-02-04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x v="14"/>
    <x v="2461"/>
    <d v="2011-11-02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x v="14"/>
    <x v="2462"/>
    <d v="2012-08-20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x v="14"/>
    <x v="2463"/>
    <d v="2013-05-18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x v="14"/>
    <x v="2464"/>
    <d v="2015-11-01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x v="14"/>
    <x v="2465"/>
    <d v="2012-10-25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x v="14"/>
    <x v="2466"/>
    <d v="2013-06-10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x v="14"/>
    <x v="2467"/>
    <d v="2012-06-11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x v="14"/>
    <x v="2468"/>
    <d v="2012-11-29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x v="14"/>
    <x v="2469"/>
    <d v="2011-03-12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x v="14"/>
    <x v="2470"/>
    <d v="2012-06-25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x v="14"/>
    <x v="2471"/>
    <d v="2012-02-26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x v="14"/>
    <x v="2472"/>
    <d v="2010-10-06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x v="14"/>
    <x v="2473"/>
    <d v="2012-12-12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x v="14"/>
    <x v="2474"/>
    <d v="2010-11-12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x v="14"/>
    <x v="2475"/>
    <d v="2010-08-11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x v="14"/>
    <x v="2476"/>
    <d v="2014-12-05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x v="14"/>
    <x v="2477"/>
    <d v="2012-09-13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x v="14"/>
    <x v="2478"/>
    <d v="2013-02-14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x v="14"/>
    <x v="2479"/>
    <d v="2012-08-29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x v="14"/>
    <x v="2480"/>
    <d v="2015-11-11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x v="14"/>
    <x v="2481"/>
    <d v="2012-06-01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x v="14"/>
    <x v="2482"/>
    <d v="2011-09-02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x v="14"/>
    <x v="2483"/>
    <d v="2012-06-02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x v="14"/>
    <x v="2484"/>
    <d v="2011-10-17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x v="14"/>
    <x v="2485"/>
    <d v="2011-11-13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x v="14"/>
    <x v="2486"/>
    <d v="2012-05-24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x v="14"/>
    <x v="2487"/>
    <d v="2012-06-28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x v="14"/>
    <x v="2488"/>
    <d v="2011-12-18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x v="14"/>
    <x v="2489"/>
    <d v="2013-06-10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x v="14"/>
    <x v="2490"/>
    <d v="2012-07-25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x v="14"/>
    <x v="2491"/>
    <d v="2011-02-17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x v="14"/>
    <x v="2492"/>
    <d v="2012-07-18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x v="14"/>
    <x v="2493"/>
    <d v="2013-05-31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x v="14"/>
    <x v="2494"/>
    <d v="2012-06-24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x v="14"/>
    <x v="2495"/>
    <d v="2012-07-08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x v="14"/>
    <x v="2496"/>
    <d v="2013-04-30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x v="14"/>
    <x v="2497"/>
    <d v="2011-09-06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x v="14"/>
    <x v="2498"/>
    <d v="2015-02-28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x v="14"/>
    <x v="2499"/>
    <d v="2013-02-0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x v="14"/>
    <x v="2500"/>
    <d v="2012-07-25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x v="34"/>
    <x v="2501"/>
    <d v="2015-10-29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x v="34"/>
    <x v="2502"/>
    <d v="2014-10-23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7-09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2-17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4-15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x v="34"/>
    <x v="2506"/>
    <d v="2015-11-04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6-12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9-15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x v="34"/>
    <x v="2509"/>
    <d v="2015-05-22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x v="34"/>
    <x v="2510"/>
    <d v="2015-06-15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3-04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5-01-14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3-30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x v="34"/>
    <x v="2514"/>
    <d v="2014-09-21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x v="34"/>
    <x v="2515"/>
    <d v="2015-03-26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2-31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x v="34"/>
    <x v="2517"/>
    <d v="2015-04-20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2-15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x v="34"/>
    <x v="2519"/>
    <d v="2014-08-20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1-16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x v="35"/>
    <x v="2521"/>
    <d v="2015-11-14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x v="35"/>
    <x v="2522"/>
    <d v="2016-05-24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x v="35"/>
    <x v="2523"/>
    <d v="2014-12-20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x v="35"/>
    <x v="2524"/>
    <d v="2015-01-22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x v="35"/>
    <x v="2525"/>
    <d v="2012-07-30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x v="35"/>
    <x v="2526"/>
    <d v="2015-01-09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x v="35"/>
    <x v="2527"/>
    <d v="2013-11-19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x v="35"/>
    <x v="2528"/>
    <d v="2015-09-21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x v="35"/>
    <x v="2529"/>
    <d v="2012-04-26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x v="35"/>
    <x v="2530"/>
    <d v="2015-05-22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x v="35"/>
    <x v="2531"/>
    <d v="2015-09-16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x v="35"/>
    <x v="2532"/>
    <d v="2012-09-17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x v="35"/>
    <x v="2533"/>
    <d v="2013-04-02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x v="35"/>
    <x v="2534"/>
    <d v="2010-02-02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x v="35"/>
    <x v="2535"/>
    <d v="2015-01-02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x v="35"/>
    <x v="2536"/>
    <d v="2013-08-31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x v="35"/>
    <x v="2537"/>
    <d v="2011-09-02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x v="35"/>
    <x v="2538"/>
    <d v="2013-03-28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x v="35"/>
    <x v="2539"/>
    <d v="2015-03-06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x v="35"/>
    <x v="2540"/>
    <d v="2011-11-30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x v="35"/>
    <x v="2541"/>
    <d v="2013-10-28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x v="35"/>
    <x v="2542"/>
    <d v="2013-11-02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x v="35"/>
    <x v="2543"/>
    <d v="2011-02-03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x v="35"/>
    <x v="2544"/>
    <d v="2012-08-09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x v="35"/>
    <x v="2545"/>
    <d v="2015-03-31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x v="35"/>
    <x v="2546"/>
    <d v="2013-11-06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x v="35"/>
    <x v="2547"/>
    <d v="2012-05-06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x v="35"/>
    <x v="2548"/>
    <d v="2016-11-01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x v="35"/>
    <x v="2549"/>
    <d v="2013-07-02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x v="35"/>
    <x v="2550"/>
    <d v="2015-11-09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x v="35"/>
    <x v="2551"/>
    <d v="2012-04-22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x v="35"/>
    <x v="2552"/>
    <d v="2017-04-06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x v="35"/>
    <x v="2553"/>
    <d v="2012-10-23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x v="35"/>
    <x v="2554"/>
    <d v="2015-07-03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x v="35"/>
    <x v="2555"/>
    <d v="2012-06-29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x v="35"/>
    <x v="2556"/>
    <d v="2013-01-25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x v="35"/>
    <x v="2557"/>
    <d v="2014-06-16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x v="35"/>
    <x v="2558"/>
    <d v="2015-06-02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x v="35"/>
    <x v="2559"/>
    <d v="2011-12-17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x v="35"/>
    <x v="2560"/>
    <d v="2015-04-07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1-14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x v="19"/>
    <x v="2562"/>
    <d v="2016-11-12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8-31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9-02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x v="19"/>
    <x v="2565"/>
    <d v="2016-06-10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9-22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x v="19"/>
    <x v="2567"/>
    <d v="2015-05-25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x v="19"/>
    <x v="2568"/>
    <d v="2016-10-03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x v="19"/>
    <x v="2569"/>
    <d v="2015-10-19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x v="19"/>
    <x v="2570"/>
    <d v="2017-03-12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x v="19"/>
    <x v="2571"/>
    <d v="2016-06-20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5-15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9-24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6-19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2-13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5-12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9-05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1-10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x v="19"/>
    <x v="2579"/>
    <d v="2014-10-17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x v="19"/>
    <x v="2580"/>
    <d v="2015-06-17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x v="19"/>
    <x v="2581"/>
    <d v="2015-12-18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x v="19"/>
    <x v="2582"/>
    <d v="2016-11-30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x v="19"/>
    <x v="2583"/>
    <d v="2015-04-17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7-17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x v="19"/>
    <x v="2585"/>
    <d v="2014-08-06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x v="19"/>
    <x v="2586"/>
    <d v="2016-01-26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x v="19"/>
    <x v="2587"/>
    <d v="2016-01-31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x v="19"/>
    <x v="2588"/>
    <d v="2015-05-02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x v="19"/>
    <x v="2589"/>
    <d v="2016-04-24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2-27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x v="19"/>
    <x v="2591"/>
    <d v="2016-04-14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x v="19"/>
    <x v="2592"/>
    <d v="2014-11-06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5-27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x v="19"/>
    <x v="2594"/>
    <d v="2014-09-08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x v="19"/>
    <x v="2595"/>
    <d v="2017-03-28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x v="19"/>
    <x v="2596"/>
    <d v="2014-09-08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x v="19"/>
    <x v="2597"/>
    <d v="2016-07-21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x v="19"/>
    <x v="2598"/>
    <d v="2015-10-25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x v="19"/>
    <x v="2599"/>
    <d v="2014-09-04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x v="19"/>
    <x v="2600"/>
    <d v="2016-04-26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x v="36"/>
    <x v="2601"/>
    <d v="2012-10-15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x v="36"/>
    <x v="2602"/>
    <d v="2014-12-14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x v="36"/>
    <x v="2603"/>
    <d v="2014-01-24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x v="36"/>
    <x v="2604"/>
    <d v="2012-05-31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x v="36"/>
    <x v="2605"/>
    <d v="2016-07-19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x v="36"/>
    <x v="2606"/>
    <d v="2014-05-31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x v="36"/>
    <x v="2607"/>
    <d v="2015-09-13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x v="36"/>
    <x v="2608"/>
    <d v="2017-04-16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x v="36"/>
    <x v="2609"/>
    <d v="2012-08-16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x v="36"/>
    <x v="2610"/>
    <d v="2016-09-23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x v="36"/>
    <x v="2611"/>
    <d v="2017-02-03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x v="36"/>
    <x v="2612"/>
    <d v="2015-02-10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x v="36"/>
    <x v="2613"/>
    <d v="2012-10-23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x v="36"/>
    <x v="2614"/>
    <d v="2014-06-01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x v="36"/>
    <x v="2615"/>
    <d v="2016-06-01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x v="36"/>
    <x v="2616"/>
    <d v="2015-09-26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x v="36"/>
    <x v="2617"/>
    <d v="2014-11-21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x v="36"/>
    <x v="2618"/>
    <d v="2016-01-02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x v="36"/>
    <x v="2619"/>
    <d v="2015-11-24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x v="36"/>
    <x v="2620"/>
    <d v="2015-11-12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x v="36"/>
    <x v="2621"/>
    <d v="2015-06-22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x v="36"/>
    <x v="2622"/>
    <d v="2017-01-31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x v="36"/>
    <x v="2623"/>
    <d v="2017-01-03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x v="36"/>
    <x v="2624"/>
    <d v="2012-10-15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x v="36"/>
    <x v="2625"/>
    <d v="2016-12-11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x v="36"/>
    <x v="2626"/>
    <d v="2015-07-05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x v="36"/>
    <x v="2627"/>
    <d v="2015-12-28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x v="36"/>
    <x v="2628"/>
    <d v="2015-01-01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x v="36"/>
    <x v="2629"/>
    <d v="2015-06-15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x v="36"/>
    <x v="2630"/>
    <d v="2016-08-01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x v="36"/>
    <x v="2631"/>
    <d v="2015-10-01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x v="36"/>
    <x v="2632"/>
    <d v="2016-06-30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x v="36"/>
    <x v="2633"/>
    <d v="2014-03-31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x v="36"/>
    <x v="2634"/>
    <d v="2016-10-31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x v="36"/>
    <x v="2635"/>
    <d v="2015-04-10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x v="36"/>
    <x v="2636"/>
    <d v="2016-11-17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x v="36"/>
    <x v="2637"/>
    <d v="2016-11-13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x v="36"/>
    <x v="2638"/>
    <d v="2015-02-16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x v="36"/>
    <x v="2639"/>
    <d v="2015-03-23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x v="36"/>
    <x v="2640"/>
    <d v="2015-07-10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x v="36"/>
    <x v="2641"/>
    <d v="2014-10-17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8-16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x v="36"/>
    <x v="2643"/>
    <d v="2017-01-22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x v="36"/>
    <x v="2644"/>
    <d v="2017-04-11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x v="36"/>
    <x v="2645"/>
    <d v="2014-12-10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x v="36"/>
    <x v="2646"/>
    <d v="2015-10-11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x v="36"/>
    <x v="2647"/>
    <d v="2015-09-15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x v="36"/>
    <x v="2648"/>
    <d v="2016-04-10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x v="36"/>
    <x v="2649"/>
    <d v="2016-03-04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x v="36"/>
    <x v="2650"/>
    <d v="2017-01-22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x v="36"/>
    <x v="2651"/>
    <d v="2016-01-18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x v="36"/>
    <x v="2652"/>
    <d v="2015-01-11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x v="36"/>
    <x v="2653"/>
    <d v="2014-07-15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x v="36"/>
    <x v="2654"/>
    <d v="2015-05-23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x v="36"/>
    <x v="2655"/>
    <d v="2016-03-12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x v="36"/>
    <x v="2656"/>
    <d v="2017-04-13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x v="36"/>
    <x v="2657"/>
    <d v="2016-09-04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x v="36"/>
    <x v="2658"/>
    <d v="2016-08-31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x v="36"/>
    <x v="2659"/>
    <d v="2015-05-20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x v="36"/>
    <x v="2660"/>
    <d v="2015-12-26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x v="37"/>
    <x v="2661"/>
    <d v="2013-11-26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x v="37"/>
    <x v="2662"/>
    <d v="2015-09-22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x v="37"/>
    <x v="2663"/>
    <d v="2015-10-06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x v="37"/>
    <x v="2664"/>
    <d v="2016-01-10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x v="37"/>
    <x v="2665"/>
    <d v="2015-06-05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x v="37"/>
    <x v="2666"/>
    <d v="2015-10-27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x v="37"/>
    <x v="2667"/>
    <d v="2016-03-13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x v="37"/>
    <x v="2668"/>
    <d v="2015-12-11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x v="37"/>
    <x v="2669"/>
    <d v="2016-02-11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x v="37"/>
    <x v="2670"/>
    <d v="2014-08-30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x v="37"/>
    <x v="2671"/>
    <d v="2015-01-20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x v="37"/>
    <x v="2672"/>
    <d v="2016-01-29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x v="37"/>
    <x v="2673"/>
    <d v="2014-11-30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x v="37"/>
    <x v="2674"/>
    <d v="2016-08-06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x v="37"/>
    <x v="2675"/>
    <d v="2014-12-12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x v="37"/>
    <x v="2676"/>
    <d v="2016-06-23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x v="37"/>
    <x v="2677"/>
    <d v="2014-08-04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x v="37"/>
    <x v="2678"/>
    <d v="2015-10-26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x v="37"/>
    <x v="2679"/>
    <d v="2015-04-01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x v="37"/>
    <x v="2680"/>
    <d v="2016-05-08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x v="19"/>
    <x v="2681"/>
    <d v="2014-08-11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x v="19"/>
    <x v="2682"/>
    <d v="2014-12-24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x v="19"/>
    <x v="2683"/>
    <d v="2015-04-02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x v="19"/>
    <x v="2684"/>
    <d v="2014-09-10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x v="19"/>
    <x v="2685"/>
    <d v="2015-05-29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11-01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7-31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x v="19"/>
    <x v="2688"/>
    <d v="2015-03-28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x v="19"/>
    <x v="2689"/>
    <d v="2016-08-31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x v="19"/>
    <x v="2690"/>
    <d v="2015-07-05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x v="19"/>
    <x v="2691"/>
    <d v="2015-06-11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x v="19"/>
    <x v="2692"/>
    <d v="2015-04-26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x v="19"/>
    <x v="2693"/>
    <d v="2014-09-14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x v="19"/>
    <x v="2694"/>
    <d v="2014-10-28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x v="19"/>
    <x v="2695"/>
    <d v="2015-05-16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x v="19"/>
    <x v="2696"/>
    <d v="2015-01-26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x v="19"/>
    <x v="2697"/>
    <d v="2015-09-03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x v="19"/>
    <x v="2698"/>
    <d v="2014-07-29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9-09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x v="19"/>
    <x v="2700"/>
    <d v="2014-10-20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x v="38"/>
    <x v="2701"/>
    <d v="2017-05-09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x v="38"/>
    <x v="2702"/>
    <d v="2017-05-07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x v="38"/>
    <x v="2703"/>
    <d v="2017-04-23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x v="38"/>
    <x v="2704"/>
    <d v="2017-05-07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x v="38"/>
    <x v="2705"/>
    <d v="2017-04-25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x v="38"/>
    <x v="2706"/>
    <d v="2014-11-17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x v="38"/>
    <x v="2707"/>
    <d v="2013-06-28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x v="38"/>
    <x v="2708"/>
    <d v="2016-08-22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x v="38"/>
    <x v="2709"/>
    <d v="2016-11-05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x v="38"/>
    <x v="2710"/>
    <d v="2014-09-10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x v="38"/>
    <x v="2711"/>
    <d v="2014-07-22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x v="38"/>
    <x v="2712"/>
    <d v="2013-08-14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x v="38"/>
    <x v="2713"/>
    <d v="2016-01-25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x v="38"/>
    <x v="2714"/>
    <d v="2016-11-15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x v="38"/>
    <x v="2715"/>
    <d v="2016-03-24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x v="38"/>
    <x v="2716"/>
    <d v="2015-11-09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x v="38"/>
    <x v="2717"/>
    <d v="2015-01-07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x v="38"/>
    <x v="2718"/>
    <d v="2016-06-04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x v="38"/>
    <x v="2719"/>
    <d v="2016-05-19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x v="38"/>
    <x v="2720"/>
    <d v="2016-12-13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x v="30"/>
    <x v="2721"/>
    <d v="2013-10-08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x v="30"/>
    <x v="2722"/>
    <d v="2017-03-02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x v="30"/>
    <x v="2723"/>
    <d v="2015-02-0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x v="30"/>
    <x v="2724"/>
    <d v="2015-09-16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x v="30"/>
    <x v="2725"/>
    <d v="2017-04-02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x v="30"/>
    <x v="2726"/>
    <d v="2016-05-24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x v="30"/>
    <x v="2727"/>
    <d v="2015-09-08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x v="30"/>
    <x v="2728"/>
    <d v="2016-01-31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x v="30"/>
    <x v="2729"/>
    <d v="2015-06-02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x v="30"/>
    <x v="2730"/>
    <d v="2013-05-24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x v="30"/>
    <x v="2731"/>
    <d v="2014-11-19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x v="30"/>
    <x v="2732"/>
    <d v="2013-06-29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x v="30"/>
    <x v="2733"/>
    <d v="2015-05-12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x v="30"/>
    <x v="2734"/>
    <d v="2016-11-14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x v="30"/>
    <x v="2735"/>
    <d v="2013-04-14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x v="30"/>
    <x v="2736"/>
    <d v="2014-05-25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x v="30"/>
    <x v="2737"/>
    <d v="2014-02-16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x v="30"/>
    <x v="2738"/>
    <d v="2016-12-08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x v="30"/>
    <x v="2739"/>
    <d v="2014-06-06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x v="30"/>
    <x v="2740"/>
    <d v="2015-04-12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x v="39"/>
    <x v="2741"/>
    <d v="2014-11-21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x v="39"/>
    <x v="2742"/>
    <d v="2012-06-16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1-20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x v="39"/>
    <x v="2744"/>
    <d v="2012-04-01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x v="39"/>
    <x v="2745"/>
    <d v="2012-08-15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x v="39"/>
    <x v="2746"/>
    <d v="2014-09-30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x v="39"/>
    <x v="2747"/>
    <d v="2012-07-18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x v="39"/>
    <x v="2748"/>
    <d v="2016-10-04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x v="39"/>
    <x v="2749"/>
    <d v="2015-05-06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8-01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7-19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x v="39"/>
    <x v="2752"/>
    <d v="2012-01-19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x v="39"/>
    <x v="2753"/>
    <d v="2012-09-27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10-13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x v="39"/>
    <x v="2755"/>
    <d v="2015-05-10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x v="39"/>
    <x v="2756"/>
    <d v="2014-02-12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x v="39"/>
    <x v="2757"/>
    <d v="2016-09-07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x v="39"/>
    <x v="2758"/>
    <d v="2016-11-11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x v="39"/>
    <x v="2759"/>
    <d v="2016-08-17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7-22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x v="39"/>
    <x v="2761"/>
    <d v="2013-02-04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x v="39"/>
    <x v="2762"/>
    <d v="2012-04-19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x v="39"/>
    <x v="2763"/>
    <d v="2013-06-25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x v="39"/>
    <x v="2764"/>
    <d v="2012-07-01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1-29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x v="39"/>
    <x v="2766"/>
    <d v="2011-09-12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x v="39"/>
    <x v="2767"/>
    <d v="2015-09-17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x v="39"/>
    <x v="2768"/>
    <d v="2012-04-30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x v="39"/>
    <x v="2769"/>
    <d v="2014-07-07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x v="39"/>
    <x v="2770"/>
    <d v="2014-04-19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3-05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1-06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x v="39"/>
    <x v="2773"/>
    <d v="2016-05-26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x v="39"/>
    <x v="2774"/>
    <d v="2013-04-09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x v="39"/>
    <x v="2775"/>
    <d v="2012-01-17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x v="39"/>
    <x v="2776"/>
    <d v="2015-07-14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x v="39"/>
    <x v="2777"/>
    <d v="2015-08-18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x v="39"/>
    <x v="2778"/>
    <d v="2014-09-26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x v="39"/>
    <x v="2779"/>
    <d v="2015-12-24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4-11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x v="6"/>
    <x v="2781"/>
    <d v="2015-03-16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x v="6"/>
    <x v="2782"/>
    <d v="2015-03-21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x v="6"/>
    <x v="2783"/>
    <d v="2015-05-25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x v="6"/>
    <x v="2784"/>
    <d v="2014-11-30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x v="6"/>
    <x v="2785"/>
    <d v="2016-09-06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x v="6"/>
    <x v="2786"/>
    <d v="2014-08-10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x v="6"/>
    <x v="2787"/>
    <d v="2014-08-19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x v="6"/>
    <x v="2788"/>
    <d v="2016-08-30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x v="6"/>
    <x v="2789"/>
    <d v="2015-04-13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x v="6"/>
    <x v="2790"/>
    <d v="2015-03-15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x v="6"/>
    <x v="2791"/>
    <d v="2016-10-11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x v="6"/>
    <x v="2792"/>
    <d v="2015-09-13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x v="6"/>
    <x v="2793"/>
    <d v="2015-08-22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x v="6"/>
    <x v="2794"/>
    <d v="2016-04-04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x v="6"/>
    <x v="2795"/>
    <d v="2014-07-08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x v="6"/>
    <x v="2796"/>
    <d v="2014-08-06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x v="6"/>
    <x v="2797"/>
    <d v="2014-08-09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x v="6"/>
    <x v="2798"/>
    <d v="2015-09-0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x v="6"/>
    <x v="2799"/>
    <d v="2016-07-19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x v="6"/>
    <x v="2800"/>
    <d v="2015-02-05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x v="6"/>
    <x v="2801"/>
    <d v="2014-11-11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x v="6"/>
    <x v="2802"/>
    <d v="2015-09-07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x v="6"/>
    <x v="2803"/>
    <d v="2015-08-17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x v="6"/>
    <x v="2804"/>
    <d v="2014-10-31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x v="6"/>
    <x v="2805"/>
    <d v="2015-09-23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x v="6"/>
    <x v="2806"/>
    <d v="2015-09-06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x v="6"/>
    <x v="2807"/>
    <d v="2015-07-31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x v="6"/>
    <x v="2808"/>
    <d v="2015-09-23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x v="6"/>
    <x v="2809"/>
    <d v="2016-05-01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x v="6"/>
    <x v="2810"/>
    <d v="2014-07-03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x v="6"/>
    <x v="2811"/>
    <d v="2015-03-27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x v="6"/>
    <x v="2812"/>
    <d v="2015-05-08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x v="6"/>
    <x v="2813"/>
    <d v="2017-01-15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x v="6"/>
    <x v="2814"/>
    <d v="2015-06-10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x v="6"/>
    <x v="2815"/>
    <d v="2016-09-08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x v="6"/>
    <x v="2816"/>
    <d v="2015-09-03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x v="6"/>
    <x v="2817"/>
    <d v="2015-04-01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x v="6"/>
    <x v="2818"/>
    <d v="2015-10-25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x v="6"/>
    <x v="2819"/>
    <d v="2015-07-16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x v="6"/>
    <x v="2820"/>
    <d v="2016-03-29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x v="6"/>
    <x v="2821"/>
    <d v="2014-10-25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x v="6"/>
    <x v="2822"/>
    <d v="2015-04-28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x v="6"/>
    <x v="2823"/>
    <d v="2015-05-02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x v="6"/>
    <x v="2824"/>
    <d v="2015-07-15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x v="6"/>
    <x v="2825"/>
    <d v="2016-01-05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x v="6"/>
    <x v="2826"/>
    <d v="2015-08-11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x v="6"/>
    <x v="2827"/>
    <d v="2016-07-05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x v="6"/>
    <x v="2828"/>
    <d v="2015-11-03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x v="6"/>
    <x v="2829"/>
    <d v="2016-07-04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x v="6"/>
    <x v="2830"/>
    <d v="2014-06-13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x v="6"/>
    <x v="2831"/>
    <d v="2015-08-17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x v="6"/>
    <x v="2832"/>
    <d v="2014-12-25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x v="6"/>
    <x v="2833"/>
    <d v="2015-11-12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x v="6"/>
    <x v="2834"/>
    <d v="2015-03-03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x v="6"/>
    <x v="2835"/>
    <d v="2016-01-06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x v="6"/>
    <x v="2836"/>
    <d v="2017-03-22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x v="6"/>
    <x v="2837"/>
    <d v="2016-01-10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x v="6"/>
    <x v="2838"/>
    <d v="2014-09-14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x v="6"/>
    <x v="2839"/>
    <d v="2014-09-26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x v="6"/>
    <x v="2840"/>
    <d v="2015-04-19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x v="6"/>
    <x v="2841"/>
    <d v="2016-01-14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7-23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7-15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x v="6"/>
    <x v="2844"/>
    <d v="2017-02-05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x v="6"/>
    <x v="2845"/>
    <d v="2015-07-10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6-30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6-24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x v="6"/>
    <x v="2848"/>
    <d v="2015-06-30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x v="6"/>
    <x v="2849"/>
    <d v="2016-05-25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x v="6"/>
    <x v="2850"/>
    <d v="2014-10-08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3-01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x v="6"/>
    <x v="2852"/>
    <d v="2014-07-23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10-16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x v="6"/>
    <x v="2854"/>
    <d v="2015-06-08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x v="6"/>
    <x v="2855"/>
    <d v="2016-03-01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x v="6"/>
    <x v="2856"/>
    <d v="2015-09-09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x v="6"/>
    <x v="2857"/>
    <d v="2017-03-24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5-01-06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x v="6"/>
    <x v="2859"/>
    <d v="2015-11-17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x v="6"/>
    <x v="2860"/>
    <d v="2016-07-21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x v="6"/>
    <x v="2861"/>
    <d v="2015-10-26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x v="6"/>
    <x v="2862"/>
    <d v="2014-07-26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x v="6"/>
    <x v="2863"/>
    <d v="2014-10-11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x v="6"/>
    <x v="2864"/>
    <d v="2015-08-18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2-07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x v="6"/>
    <x v="2866"/>
    <d v="2016-11-15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x v="6"/>
    <x v="2867"/>
    <d v="2016-08-05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x v="6"/>
    <x v="2868"/>
    <d v="2016-11-06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x v="6"/>
    <x v="2869"/>
    <d v="2016-08-20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x v="6"/>
    <x v="2870"/>
    <d v="2014-06-18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x v="6"/>
    <x v="2871"/>
    <d v="2015-01-22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7-22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x v="6"/>
    <x v="2873"/>
    <d v="2015-03-01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x v="6"/>
    <x v="2874"/>
    <d v="2017-02-18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x v="6"/>
    <x v="2875"/>
    <d v="2016-06-06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8-17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x v="6"/>
    <x v="2877"/>
    <d v="2017-01-01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x v="6"/>
    <x v="2878"/>
    <d v="2015-08-04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x v="6"/>
    <x v="2879"/>
    <d v="2016-02-21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x v="6"/>
    <x v="2880"/>
    <d v="2015-09-21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5-01-04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x v="6"/>
    <x v="2882"/>
    <d v="2016-06-02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x v="6"/>
    <x v="2883"/>
    <d v="2016-03-09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x v="6"/>
    <x v="2884"/>
    <d v="2015-01-06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x v="6"/>
    <x v="2885"/>
    <d v="2015-04-15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x v="6"/>
    <x v="2886"/>
    <d v="2015-10-21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x v="6"/>
    <x v="2887"/>
    <d v="2015-02-12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1-19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x v="6"/>
    <x v="2889"/>
    <d v="2014-09-30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x v="6"/>
    <x v="2890"/>
    <d v="2014-09-10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x v="6"/>
    <x v="2891"/>
    <d v="2016-05-17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x v="6"/>
    <x v="2892"/>
    <d v="2014-09-26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x v="6"/>
    <x v="2893"/>
    <d v="2015-02-10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5-05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x v="6"/>
    <x v="2895"/>
    <d v="2014-07-24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x v="6"/>
    <x v="2896"/>
    <d v="2017-01-13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x v="6"/>
    <x v="2897"/>
    <d v="2015-11-12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x v="6"/>
    <x v="2898"/>
    <d v="2015-12-02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8-25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x v="6"/>
    <x v="2900"/>
    <d v="2014-09-10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x v="6"/>
    <x v="2901"/>
    <d v="2015-03-11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x v="6"/>
    <x v="2902"/>
    <d v="2015-09-25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x v="6"/>
    <x v="2903"/>
    <d v="2015-10-11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x v="6"/>
    <x v="2904"/>
    <d v="2014-12-11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x v="6"/>
    <x v="2905"/>
    <d v="2016-10-09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x v="6"/>
    <x v="2906"/>
    <d v="2015-09-02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x v="6"/>
    <x v="2907"/>
    <d v="2016-06-15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x v="6"/>
    <x v="2908"/>
    <d v="2016-07-10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x v="6"/>
    <x v="2909"/>
    <d v="2014-12-27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x v="6"/>
    <x v="2910"/>
    <d v="2015-07-14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x v="6"/>
    <x v="2911"/>
    <d v="2015-07-29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x v="6"/>
    <x v="2912"/>
    <d v="2016-02-16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x v="6"/>
    <x v="2913"/>
    <d v="2014-10-08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x v="6"/>
    <x v="2914"/>
    <d v="2015-04-15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x v="6"/>
    <x v="2915"/>
    <d v="2016-04-17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x v="6"/>
    <x v="2916"/>
    <d v="2014-06-20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x v="6"/>
    <x v="2917"/>
    <d v="2015-10-18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x v="6"/>
    <x v="2918"/>
    <d v="2015-11-30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x v="6"/>
    <x v="2919"/>
    <d v="2014-09-06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x v="6"/>
    <x v="2920"/>
    <d v="2015-04-26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x v="40"/>
    <x v="2921"/>
    <d v="2014-10-27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x v="40"/>
    <x v="2922"/>
    <d v="2015-06-19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x v="40"/>
    <x v="2923"/>
    <d v="2015-02-25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x v="40"/>
    <x v="2924"/>
    <d v="2015-06-10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x v="40"/>
    <x v="2925"/>
    <d v="2014-10-13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x v="40"/>
    <x v="2926"/>
    <d v="2015-03-27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x v="40"/>
    <x v="2927"/>
    <d v="2014-08-16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x v="40"/>
    <x v="2928"/>
    <d v="2016-04-05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x v="40"/>
    <x v="2929"/>
    <d v="2014-06-26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x v="40"/>
    <x v="2930"/>
    <d v="2015-06-08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x v="40"/>
    <x v="2931"/>
    <d v="2014-10-17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x v="40"/>
    <x v="2932"/>
    <d v="2015-03-25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x v="40"/>
    <x v="2933"/>
    <d v="2016-07-06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x v="40"/>
    <x v="2934"/>
    <d v="2014-07-17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x v="40"/>
    <x v="2935"/>
    <d v="2016-09-30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x v="40"/>
    <x v="2936"/>
    <d v="2014-11-14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x v="40"/>
    <x v="2937"/>
    <d v="2014-08-14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x v="40"/>
    <x v="2938"/>
    <d v="2015-03-03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x v="40"/>
    <x v="2939"/>
    <d v="2014-09-29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x v="40"/>
    <x v="2940"/>
    <d v="2015-02-19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x v="38"/>
    <x v="2941"/>
    <d v="2015-04-02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x v="38"/>
    <x v="2942"/>
    <d v="2016-01-17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5-15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x v="38"/>
    <x v="2944"/>
    <d v="2015-07-09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6-25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x v="38"/>
    <x v="2946"/>
    <d v="2016-09-16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x v="38"/>
    <x v="2947"/>
    <d v="2016-12-26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x v="38"/>
    <x v="2948"/>
    <d v="2015-07-04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x v="38"/>
    <x v="2949"/>
    <d v="2015-12-21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2-24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x v="38"/>
    <x v="2951"/>
    <d v="2014-11-06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x v="38"/>
    <x v="2952"/>
    <d v="2016-11-18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x v="38"/>
    <x v="2953"/>
    <d v="2015-11-09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4-17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x v="38"/>
    <x v="2955"/>
    <d v="2015-07-18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x v="38"/>
    <x v="2956"/>
    <d v="2016-06-05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x v="38"/>
    <x v="2957"/>
    <d v="2015-04-28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6-09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7-09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10-13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x v="6"/>
    <x v="2961"/>
    <d v="2015-04-27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x v="6"/>
    <x v="2962"/>
    <d v="2015-04-02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x v="6"/>
    <x v="2963"/>
    <d v="2015-08-03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x v="6"/>
    <x v="2964"/>
    <d v="2014-09-07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x v="6"/>
    <x v="2965"/>
    <d v="2015-08-08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x v="6"/>
    <x v="2966"/>
    <d v="2015-10-18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x v="6"/>
    <x v="2967"/>
    <d v="2015-04-10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x v="6"/>
    <x v="2968"/>
    <d v="2016-09-18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x v="6"/>
    <x v="2969"/>
    <d v="2015-06-04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x v="6"/>
    <x v="2970"/>
    <d v="2014-08-19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x v="6"/>
    <x v="2971"/>
    <d v="2014-10-02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x v="6"/>
    <x v="2972"/>
    <d v="2017-01-06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x v="6"/>
    <x v="2973"/>
    <d v="2016-02-02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x v="6"/>
    <x v="2974"/>
    <d v="2014-10-28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x v="6"/>
    <x v="2975"/>
    <d v="2014-12-29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x v="6"/>
    <x v="2976"/>
    <d v="2016-04-14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x v="6"/>
    <x v="2977"/>
    <d v="2015-04-24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x v="6"/>
    <x v="2978"/>
    <d v="2014-11-21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x v="6"/>
    <x v="2979"/>
    <d v="2015-02-07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x v="6"/>
    <x v="2980"/>
    <d v="2015-09-25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x v="38"/>
    <x v="2981"/>
    <d v="2015-10-25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x v="38"/>
    <x v="2982"/>
    <d v="2016-03-14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x v="38"/>
    <x v="2983"/>
    <d v="2014-12-13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x v="38"/>
    <x v="2984"/>
    <d v="2016-09-25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x v="38"/>
    <x v="2985"/>
    <d v="2016-12-02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x v="38"/>
    <x v="2986"/>
    <d v="2016-06-02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x v="38"/>
    <x v="2987"/>
    <d v="2016-11-14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x v="38"/>
    <x v="2988"/>
    <d v="2016-07-22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x v="38"/>
    <x v="2989"/>
    <d v="2016-01-22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x v="38"/>
    <x v="2990"/>
    <d v="2016-02-08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x v="38"/>
    <x v="2991"/>
    <d v="2017-02-28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x v="38"/>
    <x v="2992"/>
    <d v="2016-11-10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x v="38"/>
    <x v="2993"/>
    <d v="2016-03-23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x v="38"/>
    <x v="2994"/>
    <d v="2014-11-04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x v="38"/>
    <x v="2995"/>
    <d v="2017-02-20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x v="38"/>
    <x v="2996"/>
    <d v="2015-06-27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x v="38"/>
    <x v="2997"/>
    <d v="2017-03-31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x v="38"/>
    <x v="2998"/>
    <d v="2014-07-18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x v="38"/>
    <x v="2999"/>
    <d v="2017-04-02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x v="38"/>
    <x v="3000"/>
    <d v="2017-03-04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x v="38"/>
    <x v="3001"/>
    <d v="2016-08-14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x v="38"/>
    <x v="3002"/>
    <d v="2013-01-27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x v="38"/>
    <x v="3003"/>
    <d v="2016-04-02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x v="38"/>
    <x v="3004"/>
    <d v="2014-12-17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x v="38"/>
    <x v="3005"/>
    <d v="2014-11-07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x v="38"/>
    <x v="3006"/>
    <d v="2015-01-15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x v="38"/>
    <x v="3007"/>
    <d v="2015-05-27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x v="38"/>
    <x v="3008"/>
    <d v="2016-02-22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x v="38"/>
    <x v="3009"/>
    <d v="2014-12-28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x v="38"/>
    <x v="3010"/>
    <d v="2015-03-25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x v="38"/>
    <x v="3011"/>
    <d v="2016-01-24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x v="38"/>
    <x v="3012"/>
    <d v="2015-03-14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x v="38"/>
    <x v="3013"/>
    <d v="2015-07-23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x v="38"/>
    <x v="3014"/>
    <d v="2014-12-07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x v="38"/>
    <x v="3015"/>
    <d v="2014-07-13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x v="38"/>
    <x v="3016"/>
    <d v="2014-08-19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x v="38"/>
    <x v="3017"/>
    <d v="2014-09-21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x v="38"/>
    <x v="3018"/>
    <d v="2015-08-21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x v="38"/>
    <x v="3019"/>
    <d v="2014-06-28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x v="38"/>
    <x v="3020"/>
    <d v="2015-09-15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x v="38"/>
    <x v="3021"/>
    <d v="2016-12-24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x v="38"/>
    <x v="3022"/>
    <d v="2016-09-28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x v="38"/>
    <x v="3023"/>
    <d v="2015-07-13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x v="38"/>
    <x v="3024"/>
    <d v="2012-11-07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x v="38"/>
    <x v="3025"/>
    <d v="2014-07-01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x v="38"/>
    <x v="3026"/>
    <d v="2017-04-04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x v="38"/>
    <x v="3027"/>
    <d v="2015-04-21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x v="38"/>
    <x v="3028"/>
    <d v="2016-09-16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x v="38"/>
    <x v="3029"/>
    <d v="2014-12-20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x v="38"/>
    <x v="3030"/>
    <d v="2015-10-18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x v="38"/>
    <x v="3031"/>
    <d v="2016-11-15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x v="38"/>
    <x v="3032"/>
    <d v="2015-10-13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x v="38"/>
    <x v="3033"/>
    <d v="2016-09-19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x v="38"/>
    <x v="3034"/>
    <d v="2016-12-03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x v="38"/>
    <x v="3035"/>
    <d v="2013-06-05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x v="38"/>
    <x v="3036"/>
    <d v="2013-09-17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x v="38"/>
    <x v="3037"/>
    <d v="2010-11-03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x v="38"/>
    <x v="3038"/>
    <d v="2016-04-05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x v="38"/>
    <x v="3039"/>
    <d v="2014-01-30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x v="38"/>
    <x v="3040"/>
    <d v="2015-07-28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x v="38"/>
    <x v="3041"/>
    <d v="2016-02-21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x v="38"/>
    <x v="3042"/>
    <d v="2015-11-07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x v="38"/>
    <x v="3043"/>
    <d v="2015-05-18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x v="38"/>
    <x v="3044"/>
    <d v="2016-03-05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x v="38"/>
    <x v="3045"/>
    <d v="2014-09-23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x v="38"/>
    <x v="3046"/>
    <d v="2014-10-12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x v="38"/>
    <x v="3047"/>
    <d v="2016-05-29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x v="38"/>
    <x v="3048"/>
    <d v="2015-02-0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x v="38"/>
    <x v="3049"/>
    <d v="2015-07-16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x v="38"/>
    <x v="3050"/>
    <d v="2016-06-06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x v="38"/>
    <x v="3051"/>
    <d v="2017-03-12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x v="38"/>
    <x v="3052"/>
    <d v="2015-06-29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x v="38"/>
    <x v="3053"/>
    <d v="2014-11-03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4-03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x v="38"/>
    <x v="3055"/>
    <d v="2015-02-10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10-31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5-05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x v="38"/>
    <x v="3058"/>
    <d v="2016-06-21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x v="38"/>
    <x v="3059"/>
    <d v="2014-09-09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x v="38"/>
    <x v="3060"/>
    <d v="2015-10-30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9-14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x v="38"/>
    <x v="3062"/>
    <d v="2015-11-01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x v="38"/>
    <x v="3063"/>
    <d v="2016-11-23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x v="38"/>
    <x v="3064"/>
    <d v="2015-12-24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x v="38"/>
    <x v="3065"/>
    <d v="2014-08-31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x v="38"/>
    <x v="3066"/>
    <d v="2016-08-11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x v="38"/>
    <x v="3067"/>
    <d v="2015-10-11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x v="38"/>
    <x v="3068"/>
    <d v="2015-11-17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x v="38"/>
    <x v="3069"/>
    <d v="2015-01-15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x v="38"/>
    <x v="3070"/>
    <d v="2017-01-08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x v="38"/>
    <x v="3071"/>
    <d v="2015-05-23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x v="38"/>
    <x v="3072"/>
    <d v="2016-12-01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x v="38"/>
    <x v="3073"/>
    <d v="2015-07-16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x v="38"/>
    <x v="3074"/>
    <d v="2016-04-11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x v="38"/>
    <x v="3075"/>
    <d v="2016-09-20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x v="38"/>
    <x v="3076"/>
    <d v="2015-11-10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x v="38"/>
    <x v="3077"/>
    <d v="2017-04-03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x v="38"/>
    <x v="3078"/>
    <d v="2015-03-30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x v="38"/>
    <x v="3079"/>
    <d v="2015-04-23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x v="38"/>
    <x v="3080"/>
    <d v="2015-01-28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x v="38"/>
    <x v="3081"/>
    <d v="2015-10-22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2-17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x v="38"/>
    <x v="3083"/>
    <d v="2014-10-03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x v="38"/>
    <x v="3084"/>
    <d v="2015-06-06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x v="38"/>
    <x v="3085"/>
    <d v="2015-10-31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x v="38"/>
    <x v="3086"/>
    <d v="2015-09-18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x v="38"/>
    <x v="3087"/>
    <d v="2017-01-22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x v="38"/>
    <x v="3088"/>
    <d v="2015-02-09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x v="38"/>
    <x v="3089"/>
    <d v="2016-08-10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x v="38"/>
    <x v="3090"/>
    <d v="2015-06-02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x v="38"/>
    <x v="3091"/>
    <d v="2016-09-15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x v="38"/>
    <x v="3092"/>
    <d v="2015-11-16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x v="38"/>
    <x v="3093"/>
    <d v="2014-07-03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x v="38"/>
    <x v="3094"/>
    <d v="2015-10-22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x v="38"/>
    <x v="3095"/>
    <d v="2016-09-02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x v="38"/>
    <x v="3096"/>
    <d v="2015-06-21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x v="38"/>
    <x v="3097"/>
    <d v="2016-11-08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x v="38"/>
    <x v="3098"/>
    <d v="2016-03-11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x v="38"/>
    <x v="3099"/>
    <d v="2016-03-15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x v="38"/>
    <x v="3100"/>
    <d v="2014-11-21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x v="38"/>
    <x v="3101"/>
    <d v="2015-08-17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x v="38"/>
    <x v="3102"/>
    <d v="2016-09-24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x v="38"/>
    <x v="3103"/>
    <d v="2015-07-14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x v="38"/>
    <x v="3104"/>
    <d v="2015-03-07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x v="38"/>
    <x v="3105"/>
    <d v="2014-11-20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x v="38"/>
    <x v="3106"/>
    <d v="2015-10-18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x v="38"/>
    <x v="3107"/>
    <d v="2015-06-12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x v="38"/>
    <x v="3108"/>
    <d v="2015-05-30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x v="38"/>
    <x v="3109"/>
    <d v="2014-09-29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x v="38"/>
    <x v="3110"/>
    <d v="2017-03-23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x v="38"/>
    <x v="3111"/>
    <d v="2014-11-05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x v="38"/>
    <x v="3112"/>
    <d v="2016-12-03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x v="38"/>
    <x v="3113"/>
    <d v="2015-05-19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10-23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x v="38"/>
    <x v="3115"/>
    <d v="2016-07-07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x v="38"/>
    <x v="3116"/>
    <d v="2015-05-03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x v="38"/>
    <x v="3117"/>
    <d v="2016-06-28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x v="38"/>
    <x v="3118"/>
    <d v="2016-08-03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x v="38"/>
    <x v="3119"/>
    <d v="2015-04-28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x v="38"/>
    <x v="3120"/>
    <d v="2016-06-06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x v="38"/>
    <x v="3121"/>
    <d v="2014-10-28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x v="38"/>
    <x v="3122"/>
    <d v="2016-12-11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x v="38"/>
    <x v="3123"/>
    <d v="2016-08-10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x v="38"/>
    <x v="3124"/>
    <d v="2015-03-06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2-08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x v="38"/>
    <x v="3126"/>
    <d v="2016-04-28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4-02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x v="6"/>
    <x v="3128"/>
    <d v="2017-04-17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x v="6"/>
    <x v="3129"/>
    <d v="2017-05-20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x v="6"/>
    <x v="3130"/>
    <d v="2017-05-16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x v="6"/>
    <x v="3131"/>
    <d v="2017-05-10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x v="6"/>
    <x v="3132"/>
    <d v="2017-05-23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x v="6"/>
    <x v="3133"/>
    <d v="2017-04-25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x v="6"/>
    <x v="3134"/>
    <d v="2017-04-28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x v="6"/>
    <x v="3135"/>
    <d v="2017-05-06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x v="6"/>
    <x v="3136"/>
    <d v="2017-05-02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x v="6"/>
    <x v="3137"/>
    <d v="2017-06-04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5-05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x v="6"/>
    <x v="3139"/>
    <d v="2017-04-26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x v="6"/>
    <x v="3140"/>
    <d v="2017-05-09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x v="6"/>
    <x v="3141"/>
    <d v="2017-05-18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x v="6"/>
    <x v="3142"/>
    <d v="2017-04-20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5-11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x v="6"/>
    <x v="3144"/>
    <d v="2017-04-20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4-28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x v="6"/>
    <x v="3146"/>
    <d v="2017-05-18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x v="6"/>
    <x v="3147"/>
    <d v="2014-12-09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x v="6"/>
    <x v="3148"/>
    <d v="2014-11-02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x v="6"/>
    <x v="3149"/>
    <d v="2013-01-08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x v="6"/>
    <x v="3150"/>
    <d v="2011-02-26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x v="6"/>
    <x v="3151"/>
    <d v="2014-10-12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x v="6"/>
    <x v="3152"/>
    <d v="2013-12-04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x v="6"/>
    <x v="3153"/>
    <d v="2011-06-02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x v="6"/>
    <x v="3154"/>
    <d v="2012-05-03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x v="6"/>
    <x v="3155"/>
    <d v="2013-01-21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x v="6"/>
    <x v="3156"/>
    <d v="2012-07-03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x v="6"/>
    <x v="3157"/>
    <d v="2014-08-20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x v="6"/>
    <x v="3158"/>
    <d v="2013-08-23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x v="6"/>
    <x v="3159"/>
    <d v="2012-02-19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x v="6"/>
    <x v="3160"/>
    <d v="2014-09-14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x v="6"/>
    <x v="3161"/>
    <d v="2014-11-16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x v="6"/>
    <x v="3162"/>
    <d v="2014-08-08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x v="6"/>
    <x v="3163"/>
    <d v="2014-07-17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x v="6"/>
    <x v="3164"/>
    <d v="2014-07-11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x v="6"/>
    <x v="3165"/>
    <d v="2011-06-04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x v="6"/>
    <x v="3166"/>
    <d v="2014-12-28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x v="6"/>
    <x v="3167"/>
    <d v="2014-09-03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x v="6"/>
    <x v="3168"/>
    <d v="2014-07-15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x v="6"/>
    <x v="3169"/>
    <d v="2014-01-14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x v="6"/>
    <x v="3170"/>
    <d v="2014-08-03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x v="6"/>
    <x v="3171"/>
    <d v="2016-06-07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x v="6"/>
    <x v="3172"/>
    <d v="2012-03-17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x v="6"/>
    <x v="3173"/>
    <d v="2014-10-28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x v="6"/>
    <x v="3174"/>
    <d v="2014-09-26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x v="6"/>
    <x v="3175"/>
    <d v="2011-03-21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x v="6"/>
    <x v="3176"/>
    <d v="2013-09-19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x v="6"/>
    <x v="3177"/>
    <d v="2014-07-23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x v="6"/>
    <x v="3178"/>
    <d v="2014-08-17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x v="6"/>
    <x v="3179"/>
    <d v="2013-06-07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x v="6"/>
    <x v="3180"/>
    <d v="2014-07-22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x v="6"/>
    <x v="3181"/>
    <d v="2014-07-17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x v="6"/>
    <x v="3182"/>
    <d v="2012-03-03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x v="6"/>
    <x v="3183"/>
    <d v="2013-09-24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x v="6"/>
    <x v="3184"/>
    <d v="2014-08-02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x v="6"/>
    <x v="3185"/>
    <d v="2014-08-17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x v="6"/>
    <x v="3186"/>
    <d v="2014-10-18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x v="6"/>
    <x v="3187"/>
    <d v="2014-09-05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x v="40"/>
    <x v="3188"/>
    <d v="2015-07-12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x v="40"/>
    <x v="3189"/>
    <d v="2015-06-25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7-01-10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x v="40"/>
    <x v="3191"/>
    <d v="2016-09-17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x v="40"/>
    <x v="3192"/>
    <d v="2015-04-01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x v="40"/>
    <x v="3193"/>
    <d v="2015-03-24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8-28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x v="40"/>
    <x v="3195"/>
    <d v="2015-03-16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x v="40"/>
    <x v="3196"/>
    <d v="2015-09-02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x v="40"/>
    <x v="3197"/>
    <d v="2015-03-08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x v="40"/>
    <x v="3198"/>
    <d v="2015-03-20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x v="40"/>
    <x v="3199"/>
    <d v="2014-10-08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x v="40"/>
    <x v="3200"/>
    <d v="2016-06-01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x v="40"/>
    <x v="3201"/>
    <d v="2014-10-02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x v="40"/>
    <x v="3202"/>
    <d v="2016-01-15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x v="40"/>
    <x v="3203"/>
    <d v="2015-10-27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8-18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x v="40"/>
    <x v="3205"/>
    <d v="2015-06-02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10-21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x v="40"/>
    <x v="3207"/>
    <d v="2015-05-25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x v="6"/>
    <x v="3208"/>
    <d v="2014-08-29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x v="6"/>
    <x v="3209"/>
    <d v="2014-07-22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x v="6"/>
    <x v="3210"/>
    <d v="2012-07-03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x v="6"/>
    <x v="3211"/>
    <d v="2014-09-16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x v="6"/>
    <x v="3212"/>
    <d v="2014-09-09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x v="6"/>
    <x v="3213"/>
    <d v="2015-08-27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x v="6"/>
    <x v="3214"/>
    <d v="2016-02-06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x v="6"/>
    <x v="3215"/>
    <d v="2015-10-12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x v="6"/>
    <x v="3216"/>
    <d v="2015-08-12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x v="6"/>
    <x v="3217"/>
    <d v="2016-12-06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x v="6"/>
    <x v="3218"/>
    <d v="2015-02-0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x v="6"/>
    <x v="3219"/>
    <d v="2015-04-23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x v="6"/>
    <x v="3220"/>
    <d v="2017-04-13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x v="6"/>
    <x v="3221"/>
    <d v="2015-08-06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x v="6"/>
    <x v="3222"/>
    <d v="2015-11-25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x v="6"/>
    <x v="3223"/>
    <d v="2015-09-21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x v="6"/>
    <x v="3224"/>
    <d v="2017-02-11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x v="6"/>
    <x v="3225"/>
    <d v="2016-07-05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x v="6"/>
    <x v="3226"/>
    <d v="2015-12-01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x v="6"/>
    <x v="3227"/>
    <d v="2017-02-18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x v="6"/>
    <x v="3228"/>
    <d v="2016-01-18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x v="6"/>
    <x v="3229"/>
    <d v="2014-12-22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x v="6"/>
    <x v="3230"/>
    <d v="2014-11-02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x v="6"/>
    <x v="3231"/>
    <d v="2016-05-18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x v="6"/>
    <x v="3232"/>
    <d v="2016-06-05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x v="6"/>
    <x v="3233"/>
    <d v="2017-04-03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x v="6"/>
    <x v="3234"/>
    <d v="2017-03-05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x v="6"/>
    <x v="3235"/>
    <d v="2016-08-02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x v="6"/>
    <x v="3236"/>
    <d v="2017-01-29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x v="6"/>
    <x v="3237"/>
    <d v="2015-10-31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x v="6"/>
    <x v="3238"/>
    <d v="2015-08-02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x v="6"/>
    <x v="3239"/>
    <d v="2015-11-26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x v="6"/>
    <x v="3240"/>
    <d v="2017-03-20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x v="6"/>
    <x v="3241"/>
    <d v="2014-11-15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x v="6"/>
    <x v="3242"/>
    <d v="2014-10-21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x v="6"/>
    <x v="3243"/>
    <d v="2015-11-10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x v="6"/>
    <x v="3244"/>
    <d v="2017-01-02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x v="6"/>
    <x v="3245"/>
    <d v="2015-07-14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x v="6"/>
    <x v="3246"/>
    <d v="2015-10-14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x v="6"/>
    <x v="3247"/>
    <d v="2015-08-13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x v="6"/>
    <x v="3248"/>
    <d v="2015-05-06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x v="6"/>
    <x v="3249"/>
    <d v="2015-07-22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x v="6"/>
    <x v="3250"/>
    <d v="2014-12-07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x v="6"/>
    <x v="3251"/>
    <d v="2015-07-23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x v="6"/>
    <x v="3252"/>
    <d v="2016-10-09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x v="6"/>
    <x v="3253"/>
    <d v="2016-10-10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x v="6"/>
    <x v="3254"/>
    <d v="2015-04-27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x v="6"/>
    <x v="3255"/>
    <d v="2014-11-08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x v="6"/>
    <x v="3256"/>
    <d v="2015-07-13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x v="6"/>
    <x v="3257"/>
    <d v="2017-03-26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x v="6"/>
    <x v="3258"/>
    <d v="2015-02-09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x v="6"/>
    <x v="3259"/>
    <d v="2016-11-02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x v="6"/>
    <x v="3260"/>
    <d v="2016-01-01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x v="6"/>
    <x v="3261"/>
    <d v="2015-08-17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x v="6"/>
    <x v="3262"/>
    <d v="2015-01-23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x v="6"/>
    <x v="3263"/>
    <d v="2015-12-01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x v="6"/>
    <x v="3264"/>
    <d v="2015-03-01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x v="6"/>
    <x v="3265"/>
    <d v="2016-01-04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x v="6"/>
    <x v="3266"/>
    <d v="2015-07-14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x v="6"/>
    <x v="3267"/>
    <d v="2015-08-18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x v="6"/>
    <x v="3268"/>
    <d v="2016-09-25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x v="6"/>
    <x v="3269"/>
    <d v="2015-07-18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x v="6"/>
    <x v="3270"/>
    <d v="2015-08-13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x v="6"/>
    <x v="3271"/>
    <d v="2014-12-04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x v="6"/>
    <x v="3272"/>
    <d v="2015-12-08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x v="6"/>
    <x v="3273"/>
    <d v="2016-10-16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x v="6"/>
    <x v="3274"/>
    <d v="2016-04-16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x v="6"/>
    <x v="3275"/>
    <d v="2015-03-13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x v="6"/>
    <x v="3276"/>
    <d v="2016-05-03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x v="6"/>
    <x v="3277"/>
    <d v="2014-12-20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x v="6"/>
    <x v="3278"/>
    <d v="2015-07-01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x v="6"/>
    <x v="3279"/>
    <d v="2016-05-03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x v="6"/>
    <x v="3280"/>
    <d v="2015-07-03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x v="6"/>
    <x v="3281"/>
    <d v="2015-10-04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x v="6"/>
    <x v="3282"/>
    <d v="2016-05-31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x v="6"/>
    <x v="3283"/>
    <d v="2016-03-13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x v="6"/>
    <x v="3284"/>
    <d v="2016-03-01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x v="6"/>
    <x v="3285"/>
    <d v="2017-04-01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x v="6"/>
    <x v="3286"/>
    <d v="2016-09-16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x v="6"/>
    <x v="3287"/>
    <d v="2015-12-30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x v="6"/>
    <x v="3288"/>
    <d v="2016-07-22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x v="6"/>
    <x v="3289"/>
    <d v="2017-03-24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x v="6"/>
    <x v="3290"/>
    <d v="2017-04-12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x v="6"/>
    <x v="3291"/>
    <d v="2015-10-19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x v="6"/>
    <x v="3292"/>
    <d v="2016-01-05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x v="6"/>
    <x v="3293"/>
    <d v="2017-04-05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x v="6"/>
    <x v="3294"/>
    <d v="2015-07-18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x v="6"/>
    <x v="3295"/>
    <d v="2016-10-28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x v="6"/>
    <x v="3296"/>
    <d v="2015-12-24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x v="6"/>
    <x v="3297"/>
    <d v="2015-08-28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x v="6"/>
    <x v="3298"/>
    <d v="2015-10-15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x v="6"/>
    <x v="3299"/>
    <d v="2015-11-15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x v="6"/>
    <x v="3300"/>
    <d v="2015-05-31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x v="6"/>
    <x v="3301"/>
    <d v="2016-09-02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x v="6"/>
    <x v="3302"/>
    <d v="2017-01-08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x v="6"/>
    <x v="3303"/>
    <d v="2015-04-29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x v="6"/>
    <x v="3304"/>
    <d v="2017-01-23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x v="6"/>
    <x v="3305"/>
    <d v="2015-09-0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x v="6"/>
    <x v="3306"/>
    <d v="2016-07-12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x v="6"/>
    <x v="3307"/>
    <d v="2016-06-16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x v="6"/>
    <x v="3308"/>
    <d v="2016-05-15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x v="6"/>
    <x v="3309"/>
    <d v="2016-11-17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x v="6"/>
    <x v="3310"/>
    <d v="2015-11-07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x v="6"/>
    <x v="3311"/>
    <d v="2015-11-18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x v="6"/>
    <x v="3312"/>
    <d v="2016-12-13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x v="6"/>
    <x v="3313"/>
    <d v="2016-02-28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x v="6"/>
    <x v="3314"/>
    <d v="2015-06-09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x v="6"/>
    <x v="3315"/>
    <d v="2016-06-07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x v="6"/>
    <x v="3316"/>
    <d v="2014-09-09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x v="6"/>
    <x v="3317"/>
    <d v="2016-07-10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x v="6"/>
    <x v="3318"/>
    <d v="2016-05-13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x v="6"/>
    <x v="3319"/>
    <d v="2015-03-04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x v="6"/>
    <x v="3320"/>
    <d v="2016-07-24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x v="6"/>
    <x v="3321"/>
    <d v="2014-11-17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x v="6"/>
    <x v="3322"/>
    <d v="2016-07-24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x v="6"/>
    <x v="3323"/>
    <d v="2016-10-27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x v="6"/>
    <x v="3324"/>
    <d v="2016-07-07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x v="6"/>
    <x v="3325"/>
    <d v="2015-05-07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x v="6"/>
    <x v="3326"/>
    <d v="2015-04-09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x v="6"/>
    <x v="3327"/>
    <d v="2016-06-09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x v="6"/>
    <x v="3328"/>
    <d v="2014-08-06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x v="6"/>
    <x v="3329"/>
    <d v="2014-08-28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x v="6"/>
    <x v="3330"/>
    <d v="2015-05-03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x v="6"/>
    <x v="3331"/>
    <d v="2015-11-07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x v="6"/>
    <x v="3332"/>
    <d v="2014-08-20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x v="6"/>
    <x v="3333"/>
    <d v="2015-07-17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x v="6"/>
    <x v="3334"/>
    <d v="2015-08-31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x v="6"/>
    <x v="3335"/>
    <d v="2014-09-04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x v="6"/>
    <x v="3336"/>
    <d v="2016-05-07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x v="6"/>
    <x v="3337"/>
    <d v="2014-11-11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x v="6"/>
    <x v="3338"/>
    <d v="2017-03-28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x v="6"/>
    <x v="3339"/>
    <d v="2016-08-29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x v="6"/>
    <x v="3340"/>
    <d v="2017-01-07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x v="6"/>
    <x v="3341"/>
    <d v="2016-07-14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x v="6"/>
    <x v="3342"/>
    <d v="2015-05-03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x v="6"/>
    <x v="3343"/>
    <d v="2016-05-15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x v="6"/>
    <x v="3344"/>
    <d v="2014-10-01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x v="6"/>
    <x v="3345"/>
    <d v="2015-05-20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x v="6"/>
    <x v="3346"/>
    <d v="2015-03-30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x v="6"/>
    <x v="3347"/>
    <d v="2016-06-09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x v="6"/>
    <x v="3348"/>
    <d v="2016-06-01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x v="6"/>
    <x v="3349"/>
    <d v="2016-07-15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x v="6"/>
    <x v="3350"/>
    <d v="2015-12-31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x v="6"/>
    <x v="3351"/>
    <d v="2014-08-24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x v="6"/>
    <x v="3352"/>
    <d v="2016-08-02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x v="6"/>
    <x v="3353"/>
    <d v="2016-06-03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x v="6"/>
    <x v="3354"/>
    <d v="2015-11-30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x v="6"/>
    <x v="3355"/>
    <d v="2016-06-11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x v="6"/>
    <x v="3356"/>
    <d v="2016-08-16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x v="6"/>
    <x v="3357"/>
    <d v="2014-09-02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x v="6"/>
    <x v="3358"/>
    <d v="2014-12-21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x v="6"/>
    <x v="3359"/>
    <d v="2017-03-29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x v="6"/>
    <x v="3360"/>
    <d v="2017-01-15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x v="6"/>
    <x v="3361"/>
    <d v="2014-10-03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x v="6"/>
    <x v="3362"/>
    <d v="2015-04-08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x v="6"/>
    <x v="3363"/>
    <d v="2014-09-20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x v="6"/>
    <x v="3364"/>
    <d v="2016-04-16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x v="6"/>
    <x v="3365"/>
    <d v="2016-01-14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x v="6"/>
    <x v="3366"/>
    <d v="2015-06-14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x v="6"/>
    <x v="3367"/>
    <d v="2015-09-02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x v="6"/>
    <x v="3368"/>
    <d v="2015-02-02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x v="6"/>
    <x v="3369"/>
    <d v="2017-02-16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x v="6"/>
    <x v="3370"/>
    <d v="2017-01-18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x v="6"/>
    <x v="3371"/>
    <d v="2016-01-03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x v="6"/>
    <x v="3372"/>
    <d v="2014-09-26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x v="6"/>
    <x v="3373"/>
    <d v="2015-08-19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x v="6"/>
    <x v="3374"/>
    <d v="2015-11-29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x v="6"/>
    <x v="3375"/>
    <d v="2014-06-19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x v="6"/>
    <x v="3376"/>
    <d v="2015-05-27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x v="6"/>
    <x v="3377"/>
    <d v="2015-04-21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x v="6"/>
    <x v="3378"/>
    <d v="2014-10-02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x v="6"/>
    <x v="3379"/>
    <d v="2015-09-27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x v="6"/>
    <x v="3380"/>
    <d v="2014-12-31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x v="6"/>
    <x v="3381"/>
    <d v="2015-04-12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x v="6"/>
    <x v="3382"/>
    <d v="2016-09-02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x v="6"/>
    <x v="3383"/>
    <d v="2016-07-25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x v="6"/>
    <x v="3384"/>
    <d v="2015-12-23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x v="6"/>
    <x v="3385"/>
    <d v="2015-01-11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x v="6"/>
    <x v="3386"/>
    <d v="2015-01-04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x v="6"/>
    <x v="3387"/>
    <d v="2015-01-15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x v="6"/>
    <x v="3388"/>
    <d v="2015-07-20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x v="6"/>
    <x v="3389"/>
    <d v="2016-07-05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x v="6"/>
    <x v="3390"/>
    <d v="2014-08-11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x v="6"/>
    <x v="3391"/>
    <d v="2014-09-09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x v="6"/>
    <x v="3392"/>
    <d v="2016-06-07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x v="6"/>
    <x v="3393"/>
    <d v="2014-12-08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x v="6"/>
    <x v="3394"/>
    <d v="2014-08-28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x v="6"/>
    <x v="3395"/>
    <d v="2015-07-01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x v="6"/>
    <x v="3396"/>
    <d v="2014-07-03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x v="6"/>
    <x v="3397"/>
    <d v="2016-03-21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x v="6"/>
    <x v="3398"/>
    <d v="2014-12-23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x v="6"/>
    <x v="3399"/>
    <d v="2015-03-25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x v="6"/>
    <x v="3400"/>
    <d v="2014-09-29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x v="6"/>
    <x v="3401"/>
    <d v="2015-09-08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x v="6"/>
    <x v="3402"/>
    <d v="2015-12-14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x v="6"/>
    <x v="3403"/>
    <d v="2015-07-27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x v="6"/>
    <x v="3404"/>
    <d v="2015-07-19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x v="6"/>
    <x v="3405"/>
    <d v="2016-04-02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x v="6"/>
    <x v="3406"/>
    <d v="2014-08-17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x v="6"/>
    <x v="3407"/>
    <d v="2014-08-07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x v="6"/>
    <x v="3408"/>
    <d v="2014-08-19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x v="6"/>
    <x v="3409"/>
    <d v="2016-09-0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x v="6"/>
    <x v="3410"/>
    <d v="2016-07-08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x v="6"/>
    <x v="3411"/>
    <d v="2015-11-09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x v="6"/>
    <x v="3412"/>
    <d v="2014-10-29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x v="6"/>
    <x v="3413"/>
    <d v="2015-04-01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x v="6"/>
    <x v="3414"/>
    <d v="2017-01-02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x v="6"/>
    <x v="3415"/>
    <d v="2016-05-19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x v="6"/>
    <x v="3416"/>
    <d v="2015-05-25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x v="6"/>
    <x v="3417"/>
    <d v="2014-11-27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x v="6"/>
    <x v="3418"/>
    <d v="2014-06-24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x v="6"/>
    <x v="3419"/>
    <d v="2016-05-08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x v="6"/>
    <x v="3420"/>
    <d v="2016-03-17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x v="6"/>
    <x v="3421"/>
    <d v="2015-04-05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x v="6"/>
    <x v="3422"/>
    <d v="2016-01-15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x v="6"/>
    <x v="3423"/>
    <d v="2015-05-26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x v="6"/>
    <x v="3424"/>
    <d v="2015-03-09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x v="6"/>
    <x v="3425"/>
    <d v="2014-11-05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x v="6"/>
    <x v="3426"/>
    <d v="2014-10-23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x v="6"/>
    <x v="3427"/>
    <d v="2014-08-03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x v="6"/>
    <x v="3428"/>
    <d v="2015-04-01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x v="6"/>
    <x v="3429"/>
    <d v="2016-12-04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x v="6"/>
    <x v="3430"/>
    <d v="2014-08-31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x v="6"/>
    <x v="3431"/>
    <d v="2014-09-19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x v="6"/>
    <x v="3432"/>
    <d v="2016-03-08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x v="6"/>
    <x v="3433"/>
    <d v="2014-07-19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x v="6"/>
    <x v="3434"/>
    <d v="2014-08-11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x v="6"/>
    <x v="3435"/>
    <d v="2016-09-08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x v="6"/>
    <x v="3436"/>
    <d v="2014-09-22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x v="6"/>
    <x v="3437"/>
    <d v="2015-09-20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x v="6"/>
    <x v="3438"/>
    <d v="2015-06-03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x v="6"/>
    <x v="3439"/>
    <d v="2016-02-20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x v="6"/>
    <x v="3440"/>
    <d v="2014-08-12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x v="6"/>
    <x v="3441"/>
    <d v="2015-12-15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x v="6"/>
    <x v="3442"/>
    <d v="2015-07-01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x v="6"/>
    <x v="3443"/>
    <d v="2014-10-11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x v="6"/>
    <x v="3444"/>
    <d v="2016-07-10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x v="6"/>
    <x v="3445"/>
    <d v="2015-11-24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x v="6"/>
    <x v="3446"/>
    <d v="2015-03-09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x v="6"/>
    <x v="3447"/>
    <d v="2016-04-19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x v="6"/>
    <x v="3448"/>
    <d v="2015-01-18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x v="6"/>
    <x v="3449"/>
    <d v="2016-08-10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x v="6"/>
    <x v="3450"/>
    <d v="2015-05-04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x v="6"/>
    <x v="3451"/>
    <d v="2015-05-23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x v="6"/>
    <x v="3452"/>
    <d v="2014-08-24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x v="6"/>
    <x v="3453"/>
    <d v="2016-09-14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x v="6"/>
    <x v="3454"/>
    <d v="2014-09-0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x v="6"/>
    <x v="3455"/>
    <d v="2016-11-14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x v="6"/>
    <x v="3456"/>
    <d v="2014-09-02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x v="6"/>
    <x v="3457"/>
    <d v="2015-03-16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x v="6"/>
    <x v="3458"/>
    <d v="2015-03-07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x v="6"/>
    <x v="3459"/>
    <d v="2016-06-21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x v="6"/>
    <x v="3460"/>
    <d v="2014-09-16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x v="6"/>
    <x v="3461"/>
    <d v="2016-11-30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x v="6"/>
    <x v="3462"/>
    <d v="2015-08-11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x v="6"/>
    <x v="3463"/>
    <d v="2016-11-12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x v="6"/>
    <x v="3464"/>
    <d v="2016-09-24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x v="6"/>
    <x v="3465"/>
    <d v="2015-09-10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x v="6"/>
    <x v="3466"/>
    <d v="2016-05-21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x v="6"/>
    <x v="3467"/>
    <d v="2015-04-21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x v="6"/>
    <x v="3468"/>
    <d v="2016-10-23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x v="6"/>
    <x v="3469"/>
    <d v="2016-05-30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x v="6"/>
    <x v="3470"/>
    <d v="2016-08-16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x v="6"/>
    <x v="3471"/>
    <d v="2014-10-02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x v="6"/>
    <x v="3472"/>
    <d v="2014-12-08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x v="6"/>
    <x v="3473"/>
    <d v="2015-04-21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x v="6"/>
    <x v="3474"/>
    <d v="2016-08-21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x v="6"/>
    <x v="3475"/>
    <d v="2014-12-05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x v="6"/>
    <x v="3476"/>
    <d v="2014-11-28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x v="6"/>
    <x v="3477"/>
    <d v="2015-06-18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x v="6"/>
    <x v="3478"/>
    <d v="2015-04-17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x v="6"/>
    <x v="3479"/>
    <d v="2014-07-23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x v="6"/>
    <x v="3480"/>
    <d v="2015-08-11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x v="6"/>
    <x v="3481"/>
    <d v="2015-02-03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x v="6"/>
    <x v="3482"/>
    <d v="2014-08-07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x v="6"/>
    <x v="3483"/>
    <d v="2014-08-04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x v="6"/>
    <x v="3484"/>
    <d v="2016-07-17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x v="6"/>
    <x v="3485"/>
    <d v="2016-03-05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x v="6"/>
    <x v="3486"/>
    <d v="2015-07-05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x v="6"/>
    <x v="3487"/>
    <d v="2015-07-26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x v="6"/>
    <x v="3488"/>
    <d v="2015-05-19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x v="6"/>
    <x v="3489"/>
    <d v="2014-06-25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x v="6"/>
    <x v="3490"/>
    <d v="2016-05-15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x v="6"/>
    <x v="3491"/>
    <d v="2015-06-19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x v="6"/>
    <x v="3492"/>
    <d v="2015-11-27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x v="6"/>
    <x v="3493"/>
    <d v="2014-09-18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x v="6"/>
    <x v="3494"/>
    <d v="2016-12-28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x v="6"/>
    <x v="3495"/>
    <d v="2014-12-03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x v="6"/>
    <x v="3496"/>
    <d v="2016-10-13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x v="6"/>
    <x v="3497"/>
    <d v="2016-07-04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x v="6"/>
    <x v="3498"/>
    <d v="2016-06-29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x v="6"/>
    <x v="3499"/>
    <d v="2015-08-02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x v="6"/>
    <x v="3500"/>
    <d v="2016-04-08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x v="6"/>
    <x v="3501"/>
    <d v="2015-10-13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x v="6"/>
    <x v="3502"/>
    <d v="2016-04-17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x v="6"/>
    <x v="3503"/>
    <d v="2016-08-25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x v="6"/>
    <x v="3504"/>
    <d v="2015-12-21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x v="6"/>
    <x v="3505"/>
    <d v="2014-06-14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x v="6"/>
    <x v="3506"/>
    <d v="2014-09-24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x v="6"/>
    <x v="3507"/>
    <d v="2016-07-02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x v="6"/>
    <x v="3508"/>
    <d v="2016-06-11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x v="6"/>
    <x v="3509"/>
    <d v="2014-12-23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x v="6"/>
    <x v="3510"/>
    <d v="2014-08-03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x v="6"/>
    <x v="3511"/>
    <d v="2014-12-09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x v="6"/>
    <x v="3512"/>
    <d v="2015-05-25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x v="6"/>
    <x v="3513"/>
    <d v="2014-07-06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x v="6"/>
    <x v="3514"/>
    <d v="2015-03-06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x v="6"/>
    <x v="3515"/>
    <d v="2015-07-02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x v="6"/>
    <x v="3516"/>
    <d v="2014-10-10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x v="6"/>
    <x v="3517"/>
    <d v="2014-08-05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x v="6"/>
    <x v="3518"/>
    <d v="2014-11-03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x v="6"/>
    <x v="3519"/>
    <d v="2015-04-05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x v="6"/>
    <x v="3520"/>
    <d v="2015-10-08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x v="6"/>
    <x v="3521"/>
    <d v="2014-10-31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x v="6"/>
    <x v="3522"/>
    <d v="2015-10-17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x v="6"/>
    <x v="3523"/>
    <d v="2016-10-27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x v="6"/>
    <x v="3524"/>
    <d v="2014-10-15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x v="6"/>
    <x v="3525"/>
    <d v="2015-09-10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x v="6"/>
    <x v="3526"/>
    <d v="2016-05-30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x v="6"/>
    <x v="3527"/>
    <d v="2015-08-12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x v="6"/>
    <x v="3528"/>
    <d v="2017-02-19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x v="6"/>
    <x v="3529"/>
    <d v="2015-08-14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x v="6"/>
    <x v="3530"/>
    <d v="2016-05-12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x v="6"/>
    <x v="3531"/>
    <d v="2016-08-01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x v="6"/>
    <x v="3532"/>
    <d v="2014-10-20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x v="6"/>
    <x v="3533"/>
    <d v="2015-12-13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x v="6"/>
    <x v="3534"/>
    <d v="2015-11-02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x v="6"/>
    <x v="3535"/>
    <d v="2015-11-03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x v="6"/>
    <x v="3536"/>
    <d v="2016-01-21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x v="6"/>
    <x v="3537"/>
    <d v="2014-12-19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x v="6"/>
    <x v="3538"/>
    <d v="2016-09-18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x v="6"/>
    <x v="3539"/>
    <d v="2016-10-10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x v="6"/>
    <x v="3540"/>
    <d v="2016-07-28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x v="6"/>
    <x v="3541"/>
    <d v="2015-10-02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x v="6"/>
    <x v="3542"/>
    <d v="2014-10-09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x v="6"/>
    <x v="3543"/>
    <d v="2015-07-27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x v="6"/>
    <x v="3544"/>
    <d v="2015-04-08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x v="6"/>
    <x v="3545"/>
    <d v="2015-05-13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x v="6"/>
    <x v="3546"/>
    <d v="2015-05-03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x v="6"/>
    <x v="3547"/>
    <d v="2016-06-15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x v="6"/>
    <x v="3548"/>
    <d v="2016-04-06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x v="6"/>
    <x v="3549"/>
    <d v="2015-10-06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x v="6"/>
    <x v="3550"/>
    <d v="2016-06-03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x v="6"/>
    <x v="3551"/>
    <d v="2014-06-23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x v="6"/>
    <x v="3552"/>
    <d v="2014-07-30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x v="6"/>
    <x v="3553"/>
    <d v="2015-09-13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x v="6"/>
    <x v="3554"/>
    <d v="2015-03-15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x v="6"/>
    <x v="3555"/>
    <d v="2016-12-19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x v="6"/>
    <x v="3556"/>
    <d v="2014-09-18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x v="6"/>
    <x v="3557"/>
    <d v="2014-06-06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x v="6"/>
    <x v="3558"/>
    <d v="2015-07-28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x v="6"/>
    <x v="3559"/>
    <d v="2015-09-0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x v="6"/>
    <x v="3560"/>
    <d v="2015-06-28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x v="6"/>
    <x v="3561"/>
    <d v="2015-09-06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x v="6"/>
    <x v="3562"/>
    <d v="2016-04-14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x v="6"/>
    <x v="3563"/>
    <d v="2016-09-02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x v="6"/>
    <x v="3564"/>
    <d v="2015-11-06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x v="6"/>
    <x v="3565"/>
    <d v="2015-02-0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x v="6"/>
    <x v="3566"/>
    <d v="2015-02-24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x v="6"/>
    <x v="3567"/>
    <d v="2015-07-12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x v="6"/>
    <x v="3568"/>
    <d v="2014-10-19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x v="6"/>
    <x v="3569"/>
    <d v="2015-02-09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x v="6"/>
    <x v="3570"/>
    <d v="2015-02-0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x v="6"/>
    <x v="3571"/>
    <d v="2014-12-01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x v="6"/>
    <x v="3572"/>
    <d v="2015-07-23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x v="6"/>
    <x v="3573"/>
    <d v="2014-12-10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x v="6"/>
    <x v="3574"/>
    <d v="2014-12-15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x v="6"/>
    <x v="3575"/>
    <d v="2016-09-12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x v="6"/>
    <x v="3576"/>
    <d v="2017-01-06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x v="6"/>
    <x v="3577"/>
    <d v="2015-05-28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x v="6"/>
    <x v="3578"/>
    <d v="2016-06-01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x v="6"/>
    <x v="3579"/>
    <d v="2016-05-02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x v="6"/>
    <x v="3580"/>
    <d v="2015-04-02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x v="6"/>
    <x v="3581"/>
    <d v="2014-08-31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x v="6"/>
    <x v="3582"/>
    <d v="2016-05-07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x v="6"/>
    <x v="3583"/>
    <d v="2016-05-20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x v="6"/>
    <x v="3584"/>
    <d v="2015-08-14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x v="6"/>
    <x v="3585"/>
    <d v="2015-01-22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x v="6"/>
    <x v="3586"/>
    <d v="2016-10-25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x v="6"/>
    <x v="3587"/>
    <d v="2016-07-29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x v="6"/>
    <x v="3588"/>
    <d v="2015-05-31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x v="6"/>
    <x v="3589"/>
    <d v="2015-06-27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x v="6"/>
    <x v="3590"/>
    <d v="2014-11-21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x v="6"/>
    <x v="3591"/>
    <d v="2015-02-25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x v="6"/>
    <x v="3592"/>
    <d v="2015-03-15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x v="6"/>
    <x v="3593"/>
    <d v="2015-02-06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x v="6"/>
    <x v="3594"/>
    <d v="2016-10-06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x v="6"/>
    <x v="3595"/>
    <d v="2015-04-14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x v="6"/>
    <x v="3596"/>
    <d v="2014-09-27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x v="6"/>
    <x v="3597"/>
    <d v="2016-04-04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x v="6"/>
    <x v="3598"/>
    <d v="2014-10-05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x v="6"/>
    <x v="3599"/>
    <d v="2015-10-01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x v="6"/>
    <x v="3600"/>
    <d v="2016-11-14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x v="6"/>
    <x v="3601"/>
    <d v="2015-02-17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x v="6"/>
    <x v="3602"/>
    <d v="2016-06-18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x v="6"/>
    <x v="3603"/>
    <d v="2015-12-07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x v="6"/>
    <x v="3604"/>
    <d v="2016-05-31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x v="6"/>
    <x v="3605"/>
    <d v="2016-03-16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x v="6"/>
    <x v="3606"/>
    <d v="2016-09-15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x v="6"/>
    <x v="3607"/>
    <d v="2016-01-16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x v="6"/>
    <x v="3608"/>
    <d v="2016-07-19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x v="6"/>
    <x v="3609"/>
    <d v="2016-05-01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x v="6"/>
    <x v="3610"/>
    <d v="2015-09-18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x v="6"/>
    <x v="3611"/>
    <d v="2015-05-10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x v="6"/>
    <x v="3612"/>
    <d v="2014-07-11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x v="6"/>
    <x v="3613"/>
    <d v="2014-07-30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x v="6"/>
    <x v="3614"/>
    <d v="2015-07-21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x v="6"/>
    <x v="3615"/>
    <d v="2016-01-11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x v="6"/>
    <x v="3616"/>
    <d v="2015-04-20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x v="6"/>
    <x v="3617"/>
    <d v="2017-04-01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x v="6"/>
    <x v="3618"/>
    <d v="2015-07-05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x v="6"/>
    <x v="3619"/>
    <d v="2016-12-21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x v="6"/>
    <x v="3620"/>
    <d v="2015-04-06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x v="6"/>
    <x v="3621"/>
    <d v="2016-11-01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x v="6"/>
    <x v="3622"/>
    <d v="2014-10-30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x v="6"/>
    <x v="3623"/>
    <d v="2014-08-27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x v="6"/>
    <x v="3624"/>
    <d v="2016-09-24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x v="6"/>
    <x v="3625"/>
    <d v="2015-08-03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x v="6"/>
    <x v="3626"/>
    <d v="2014-09-17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x v="6"/>
    <x v="3627"/>
    <d v="2016-06-22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6-01-14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x v="40"/>
    <x v="3629"/>
    <d v="2016-06-06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x v="40"/>
    <x v="3630"/>
    <d v="2014-12-31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x v="40"/>
    <x v="3631"/>
    <d v="2014-10-25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x v="40"/>
    <x v="3632"/>
    <d v="2014-12-25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x v="40"/>
    <x v="3633"/>
    <d v="2016-12-21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x v="40"/>
    <x v="3634"/>
    <d v="2017-02-15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x v="40"/>
    <x v="3635"/>
    <d v="2016-05-22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10-16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x v="40"/>
    <x v="3637"/>
    <d v="2015-02-02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x v="40"/>
    <x v="3638"/>
    <d v="2015-05-21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x v="40"/>
    <x v="3639"/>
    <d v="2016-11-08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x v="40"/>
    <x v="3640"/>
    <d v="2015-06-11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1-06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x v="40"/>
    <x v="3642"/>
    <d v="2016-01-01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2-19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x v="40"/>
    <x v="3644"/>
    <d v="2016-04-09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x v="40"/>
    <x v="3645"/>
    <d v="2016-12-24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x v="40"/>
    <x v="3646"/>
    <d v="2015-07-18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x v="40"/>
    <x v="3647"/>
    <d v="2016-11-01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x v="6"/>
    <x v="3648"/>
    <d v="2014-11-06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x v="6"/>
    <x v="3649"/>
    <d v="2014-07-18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x v="6"/>
    <x v="3650"/>
    <d v="2016-03-05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x v="6"/>
    <x v="3651"/>
    <d v="2014-09-11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x v="6"/>
    <x v="3652"/>
    <d v="2016-09-26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x v="6"/>
    <x v="3653"/>
    <d v="2015-09-06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x v="6"/>
    <x v="3654"/>
    <d v="2016-05-05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x v="6"/>
    <x v="3655"/>
    <d v="2015-08-19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x v="6"/>
    <x v="3656"/>
    <d v="2017-03-05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x v="6"/>
    <x v="3657"/>
    <d v="2016-07-03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x v="6"/>
    <x v="3658"/>
    <d v="2014-08-03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x v="6"/>
    <x v="3659"/>
    <d v="2015-04-20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x v="6"/>
    <x v="3660"/>
    <d v="2015-01-24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x v="6"/>
    <x v="3661"/>
    <d v="2016-05-12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x v="6"/>
    <x v="3662"/>
    <d v="2015-05-02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x v="6"/>
    <x v="3663"/>
    <d v="2017-01-22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x v="6"/>
    <x v="3664"/>
    <d v="2016-07-18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x v="6"/>
    <x v="3665"/>
    <d v="2015-11-29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x v="6"/>
    <x v="3666"/>
    <d v="2014-08-25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x v="6"/>
    <x v="3667"/>
    <d v="2015-08-19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x v="6"/>
    <x v="3668"/>
    <d v="2015-08-24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x v="6"/>
    <x v="3669"/>
    <d v="2015-07-13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x v="6"/>
    <x v="3670"/>
    <d v="2015-07-02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x v="6"/>
    <x v="3671"/>
    <d v="2014-08-22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x v="6"/>
    <x v="3672"/>
    <d v="2014-10-28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x v="6"/>
    <x v="3673"/>
    <d v="2014-12-07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x v="6"/>
    <x v="3674"/>
    <d v="2016-10-05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x v="6"/>
    <x v="3675"/>
    <d v="2016-06-16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x v="6"/>
    <x v="3676"/>
    <d v="2014-10-14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x v="6"/>
    <x v="3677"/>
    <d v="2014-08-04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x v="6"/>
    <x v="3678"/>
    <d v="2015-07-02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x v="6"/>
    <x v="3679"/>
    <d v="2014-08-02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x v="6"/>
    <x v="3680"/>
    <d v="2016-11-06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x v="6"/>
    <x v="3681"/>
    <d v="2016-02-16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x v="6"/>
    <x v="3682"/>
    <d v="2014-07-18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x v="6"/>
    <x v="3683"/>
    <d v="2016-11-21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x v="6"/>
    <x v="3684"/>
    <d v="2015-10-04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x v="6"/>
    <x v="3685"/>
    <d v="2014-06-20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x v="6"/>
    <x v="3686"/>
    <d v="2015-09-30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x v="6"/>
    <x v="3687"/>
    <d v="2014-07-29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x v="6"/>
    <x v="3688"/>
    <d v="2014-09-09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x v="6"/>
    <x v="3689"/>
    <d v="2015-07-23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x v="6"/>
    <x v="3690"/>
    <d v="2014-12-29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x v="6"/>
    <x v="3691"/>
    <d v="2015-04-03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x v="6"/>
    <x v="3692"/>
    <d v="2014-10-21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x v="6"/>
    <x v="3693"/>
    <d v="2016-01-01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x v="6"/>
    <x v="3694"/>
    <d v="2016-07-08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x v="6"/>
    <x v="3695"/>
    <d v="2015-02-12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x v="6"/>
    <x v="3696"/>
    <d v="2015-03-17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x v="6"/>
    <x v="3697"/>
    <d v="2016-06-11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x v="6"/>
    <x v="3698"/>
    <d v="2016-04-03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x v="6"/>
    <x v="3699"/>
    <d v="2014-11-16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x v="6"/>
    <x v="3700"/>
    <d v="2014-11-01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x v="6"/>
    <x v="3701"/>
    <d v="2015-07-06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x v="6"/>
    <x v="3702"/>
    <d v="2016-08-11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x v="6"/>
    <x v="3703"/>
    <d v="2016-09-14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x v="6"/>
    <x v="3704"/>
    <d v="2016-07-02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x v="6"/>
    <x v="3705"/>
    <d v="2014-07-25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x v="6"/>
    <x v="3706"/>
    <d v="2014-10-14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x v="6"/>
    <x v="3707"/>
    <d v="2016-08-23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x v="6"/>
    <x v="3708"/>
    <d v="2014-08-05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x v="6"/>
    <x v="3709"/>
    <d v="2014-07-27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x v="6"/>
    <x v="3710"/>
    <d v="2015-05-05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x v="6"/>
    <x v="3711"/>
    <d v="2014-07-17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x v="6"/>
    <x v="3712"/>
    <d v="2015-07-02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x v="6"/>
    <x v="3713"/>
    <d v="2016-07-06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x v="6"/>
    <x v="3714"/>
    <d v="2015-06-27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x v="6"/>
    <x v="3715"/>
    <d v="2015-05-02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x v="6"/>
    <x v="3716"/>
    <d v="2016-02-22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x v="6"/>
    <x v="3717"/>
    <d v="2015-06-10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x v="6"/>
    <x v="3718"/>
    <d v="2015-03-31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x v="6"/>
    <x v="3719"/>
    <d v="2015-07-24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x v="6"/>
    <x v="3720"/>
    <d v="2015-08-03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x v="6"/>
    <x v="3721"/>
    <d v="2014-12-07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x v="6"/>
    <x v="3722"/>
    <d v="2016-03-14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x v="6"/>
    <x v="3723"/>
    <d v="2015-01-01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x v="6"/>
    <x v="3724"/>
    <d v="2016-06-05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x v="6"/>
    <x v="3725"/>
    <d v="2016-03-21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x v="6"/>
    <x v="3726"/>
    <d v="2016-05-31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x v="6"/>
    <x v="3727"/>
    <d v="2016-11-21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x v="6"/>
    <x v="3728"/>
    <d v="2015-09-20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x v="6"/>
    <x v="3729"/>
    <d v="2015-04-24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x v="6"/>
    <x v="3730"/>
    <d v="2015-09-18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x v="6"/>
    <x v="3731"/>
    <d v="2015-02-11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x v="6"/>
    <x v="3732"/>
    <d v="2015-02-25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5-20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x v="6"/>
    <x v="3734"/>
    <d v="2015-06-26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x v="6"/>
    <x v="3735"/>
    <d v="2015-06-29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x v="6"/>
    <x v="3736"/>
    <d v="2015-04-24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x v="6"/>
    <x v="3737"/>
    <d v="2015-12-14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x v="6"/>
    <x v="3738"/>
    <d v="2014-08-16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x v="6"/>
    <x v="3739"/>
    <d v="2016-08-18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x v="6"/>
    <x v="3740"/>
    <d v="2014-09-13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6-01-18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x v="6"/>
    <x v="3742"/>
    <d v="2014-10-08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8-04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8-06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x v="6"/>
    <x v="3745"/>
    <d v="2014-09-11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x v="6"/>
    <x v="3746"/>
    <d v="2016-11-09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x v="6"/>
    <x v="3747"/>
    <d v="2015-08-06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x v="40"/>
    <x v="3748"/>
    <d v="2016-03-19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x v="40"/>
    <x v="3749"/>
    <d v="2016-05-31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x v="40"/>
    <x v="3750"/>
    <d v="2015-03-14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x v="40"/>
    <x v="3751"/>
    <d v="2016-05-04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x v="40"/>
    <x v="3752"/>
    <d v="2016-11-17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x v="40"/>
    <x v="3753"/>
    <d v="2015-07-05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x v="40"/>
    <x v="3754"/>
    <d v="2014-08-27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x v="40"/>
    <x v="3755"/>
    <d v="2016-05-17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x v="40"/>
    <x v="3756"/>
    <d v="2014-07-13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x v="40"/>
    <x v="3757"/>
    <d v="2015-01-02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x v="40"/>
    <x v="3758"/>
    <d v="2014-06-20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x v="40"/>
    <x v="3759"/>
    <d v="2015-09-27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x v="40"/>
    <x v="3760"/>
    <d v="2014-06-06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x v="40"/>
    <x v="3761"/>
    <d v="2015-09-11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x v="40"/>
    <x v="3762"/>
    <d v="2015-09-03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x v="40"/>
    <x v="3763"/>
    <d v="2015-05-03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x v="40"/>
    <x v="3764"/>
    <d v="2016-06-30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x v="40"/>
    <x v="3765"/>
    <d v="2014-08-31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x v="40"/>
    <x v="3766"/>
    <d v="2014-08-04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x v="40"/>
    <x v="3767"/>
    <d v="2015-04-02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x v="40"/>
    <x v="3768"/>
    <d v="2014-07-14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x v="40"/>
    <x v="3769"/>
    <d v="2016-05-17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x v="40"/>
    <x v="3770"/>
    <d v="2015-07-15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x v="40"/>
    <x v="3771"/>
    <d v="2016-06-19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x v="40"/>
    <x v="3772"/>
    <d v="2016-12-31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x v="40"/>
    <x v="3773"/>
    <d v="2016-12-17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x v="40"/>
    <x v="3774"/>
    <d v="2015-05-11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x v="40"/>
    <x v="3775"/>
    <d v="2015-05-11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x v="40"/>
    <x v="3776"/>
    <d v="2014-09-02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x v="40"/>
    <x v="3777"/>
    <d v="2014-10-29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x v="40"/>
    <x v="3778"/>
    <d v="2015-03-18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x v="40"/>
    <x v="3779"/>
    <d v="2016-04-27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x v="40"/>
    <x v="3780"/>
    <d v="2015-08-14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x v="40"/>
    <x v="3781"/>
    <d v="2014-10-10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x v="40"/>
    <x v="3782"/>
    <d v="2016-08-25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x v="40"/>
    <x v="3783"/>
    <d v="2016-04-16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x v="40"/>
    <x v="3784"/>
    <d v="2016-08-11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x v="40"/>
    <x v="3785"/>
    <d v="2016-09-03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x v="40"/>
    <x v="3786"/>
    <d v="2016-06-28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x v="40"/>
    <x v="3787"/>
    <d v="2015-08-12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x v="40"/>
    <x v="3788"/>
    <d v="2016-01-24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x v="40"/>
    <x v="3789"/>
    <d v="2015-07-17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2-24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8-07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x v="40"/>
    <x v="3792"/>
    <d v="2015-08-16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x v="40"/>
    <x v="3793"/>
    <d v="2015-01-17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x v="40"/>
    <x v="3794"/>
    <d v="2015-07-09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x v="40"/>
    <x v="3795"/>
    <d v="2015-09-29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x v="40"/>
    <x v="3796"/>
    <d v="2017-02-15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x v="40"/>
    <x v="3797"/>
    <d v="2015-05-22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x v="40"/>
    <x v="3798"/>
    <d v="2014-09-11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x v="40"/>
    <x v="3799"/>
    <d v="2016-04-12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x v="40"/>
    <x v="3800"/>
    <d v="2015-02-12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x v="40"/>
    <x v="3801"/>
    <d v="2015-02-03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1-23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x v="40"/>
    <x v="3803"/>
    <d v="2016-04-05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9-0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x v="40"/>
    <x v="3805"/>
    <d v="2014-10-29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x v="40"/>
    <x v="3806"/>
    <d v="2014-07-31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x v="40"/>
    <x v="3807"/>
    <d v="2015-05-05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x v="6"/>
    <x v="3808"/>
    <d v="2015-05-27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x v="6"/>
    <x v="3809"/>
    <d v="2014-08-31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x v="6"/>
    <x v="3810"/>
    <d v="2015-04-22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x v="6"/>
    <x v="3811"/>
    <d v="2016-07-02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x v="6"/>
    <x v="3812"/>
    <d v="2015-07-03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x v="6"/>
    <x v="3813"/>
    <d v="2016-07-16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x v="6"/>
    <x v="3814"/>
    <d v="2015-05-03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x v="6"/>
    <x v="3815"/>
    <d v="2015-09-21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x v="6"/>
    <x v="3816"/>
    <d v="2014-08-18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x v="6"/>
    <x v="3817"/>
    <d v="2015-11-25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x v="6"/>
    <x v="3818"/>
    <d v="2015-04-13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x v="6"/>
    <x v="3819"/>
    <d v="2015-08-18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x v="6"/>
    <x v="3820"/>
    <d v="2015-08-06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x v="6"/>
    <x v="3821"/>
    <d v="2016-02-05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x v="6"/>
    <x v="3822"/>
    <d v="2016-02-20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x v="6"/>
    <x v="3823"/>
    <d v="2015-08-21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x v="6"/>
    <x v="3824"/>
    <d v="2016-09-02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x v="6"/>
    <x v="3825"/>
    <d v="2015-07-19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x v="6"/>
    <x v="3826"/>
    <d v="2015-06-08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x v="6"/>
    <x v="3827"/>
    <d v="2015-04-28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x v="6"/>
    <x v="3828"/>
    <d v="2015-02-0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x v="6"/>
    <x v="3829"/>
    <d v="2016-10-02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x v="6"/>
    <x v="3830"/>
    <d v="2016-06-28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x v="6"/>
    <x v="3831"/>
    <d v="2014-12-07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x v="6"/>
    <x v="3832"/>
    <d v="2016-03-23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x v="6"/>
    <x v="3833"/>
    <d v="2015-01-02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x v="6"/>
    <x v="3834"/>
    <d v="2015-07-20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x v="6"/>
    <x v="3835"/>
    <d v="2016-05-23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x v="6"/>
    <x v="3836"/>
    <d v="2016-09-04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x v="6"/>
    <x v="3837"/>
    <d v="2015-08-04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x v="6"/>
    <x v="3838"/>
    <d v="2015-06-23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x v="6"/>
    <x v="3839"/>
    <d v="2015-08-31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x v="6"/>
    <x v="3840"/>
    <d v="2016-04-29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x v="6"/>
    <x v="3841"/>
    <d v="2014-08-21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x v="6"/>
    <x v="3842"/>
    <d v="2014-06-12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x v="6"/>
    <x v="3843"/>
    <d v="2014-07-03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x v="6"/>
    <x v="3844"/>
    <d v="2014-07-05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x v="6"/>
    <x v="3845"/>
    <d v="2015-11-02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x v="6"/>
    <x v="3846"/>
    <d v="2014-11-05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x v="6"/>
    <x v="3847"/>
    <d v="2015-08-20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x v="6"/>
    <x v="3848"/>
    <d v="2015-11-19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x v="6"/>
    <x v="3849"/>
    <d v="2015-07-13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x v="6"/>
    <x v="3850"/>
    <d v="2015-02-02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x v="6"/>
    <x v="3851"/>
    <d v="2015-08-18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x v="6"/>
    <x v="3852"/>
    <d v="2015-04-28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x v="6"/>
    <x v="3853"/>
    <d v="2014-10-03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x v="6"/>
    <x v="3854"/>
    <d v="2015-06-10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x v="6"/>
    <x v="3855"/>
    <d v="2015-04-27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x v="6"/>
    <x v="3856"/>
    <d v="2015-04-09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x v="6"/>
    <x v="3857"/>
    <d v="2014-09-02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x v="6"/>
    <x v="3858"/>
    <d v="2015-06-23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x v="6"/>
    <x v="3859"/>
    <d v="2014-07-27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x v="6"/>
    <x v="3860"/>
    <d v="2014-09-13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x v="6"/>
    <x v="3861"/>
    <d v="2014-12-14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x v="6"/>
    <x v="3862"/>
    <d v="2016-10-14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2-07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x v="6"/>
    <x v="3864"/>
    <d v="2015-12-19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x v="6"/>
    <x v="3865"/>
    <d v="2014-10-01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x v="6"/>
    <x v="3866"/>
    <d v="2016-04-24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x v="6"/>
    <x v="3867"/>
    <d v="2016-07-20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x v="40"/>
    <x v="3868"/>
    <d v="2014-10-10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x v="40"/>
    <x v="3869"/>
    <d v="2015-04-15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x v="40"/>
    <x v="3870"/>
    <d v="2014-08-04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x v="40"/>
    <x v="3871"/>
    <d v="2017-04-30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9-15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1-09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2-25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10-05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x v="40"/>
    <x v="3876"/>
    <d v="2016-03-05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x v="40"/>
    <x v="3877"/>
    <d v="2017-01-09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x v="40"/>
    <x v="3878"/>
    <d v="2015-08-01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2-26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x v="40"/>
    <x v="3880"/>
    <d v="2014-08-31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x v="40"/>
    <x v="3881"/>
    <d v="2017-03-24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3-03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10-04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4-28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6-10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5-01-12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x v="40"/>
    <x v="3887"/>
    <d v="2015-06-02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x v="6"/>
    <x v="3888"/>
    <d v="2017-03-30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x v="6"/>
    <x v="3889"/>
    <d v="2015-02-05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x v="6"/>
    <x v="3890"/>
    <d v="2015-09-16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x v="6"/>
    <x v="3891"/>
    <d v="2015-04-24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9-25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x v="6"/>
    <x v="3893"/>
    <d v="2014-08-02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x v="6"/>
    <x v="3894"/>
    <d v="2017-01-07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x v="6"/>
    <x v="3895"/>
    <d v="2015-04-01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x v="6"/>
    <x v="3896"/>
    <d v="2014-07-19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x v="6"/>
    <x v="3897"/>
    <d v="2015-02-09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x v="6"/>
    <x v="3898"/>
    <d v="2015-09-18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x v="6"/>
    <x v="3899"/>
    <d v="2014-09-13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x v="6"/>
    <x v="3900"/>
    <d v="2015-07-13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x v="6"/>
    <x v="3901"/>
    <d v="2016-01-20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x v="6"/>
    <x v="3902"/>
    <d v="2016-12-16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9-15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x v="6"/>
    <x v="3904"/>
    <d v="2015-05-17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x v="6"/>
    <x v="3905"/>
    <d v="2015-07-13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x v="6"/>
    <x v="3906"/>
    <d v="2015-07-28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x v="6"/>
    <x v="3907"/>
    <d v="2014-11-27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x v="6"/>
    <x v="3908"/>
    <d v="2014-08-30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x v="6"/>
    <x v="3909"/>
    <d v="2014-10-13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x v="6"/>
    <x v="3910"/>
    <d v="2015-10-09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x v="6"/>
    <x v="3911"/>
    <d v="2014-12-28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x v="6"/>
    <x v="3912"/>
    <d v="2015-05-27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x v="6"/>
    <x v="3913"/>
    <d v="2016-01-01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x v="6"/>
    <x v="3914"/>
    <d v="2015-06-11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x v="6"/>
    <x v="3915"/>
    <d v="2016-07-03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7-05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x v="6"/>
    <x v="3917"/>
    <d v="2014-10-13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x v="6"/>
    <x v="3918"/>
    <d v="2014-09-05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x v="6"/>
    <x v="3919"/>
    <d v="2016-02-19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x v="6"/>
    <x v="3920"/>
    <d v="2016-12-15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1-27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x v="6"/>
    <x v="3922"/>
    <d v="2015-04-03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x v="6"/>
    <x v="3923"/>
    <d v="2015-05-11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x v="6"/>
    <x v="3924"/>
    <d v="2014-07-28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x v="6"/>
    <x v="3925"/>
    <d v="2014-08-31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x v="6"/>
    <x v="3926"/>
    <d v="2015-01-28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x v="6"/>
    <x v="3927"/>
    <d v="2014-09-10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x v="6"/>
    <x v="3928"/>
    <d v="2015-11-17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x v="6"/>
    <x v="3929"/>
    <d v="2016-10-20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5-03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10-08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x v="6"/>
    <x v="3932"/>
    <d v="2016-04-17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x v="6"/>
    <x v="3933"/>
    <d v="2016-08-18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x v="6"/>
    <x v="3934"/>
    <d v="2015-11-02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x v="6"/>
    <x v="3935"/>
    <d v="2015-11-05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7-01-02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x v="6"/>
    <x v="3937"/>
    <d v="2016-08-12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x v="6"/>
    <x v="3938"/>
    <d v="2015-07-29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x v="6"/>
    <x v="3939"/>
    <d v="2014-11-08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x v="6"/>
    <x v="3940"/>
    <d v="2015-02-03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x v="6"/>
    <x v="3941"/>
    <d v="2014-12-27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7-18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x v="6"/>
    <x v="3943"/>
    <d v="2015-12-04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9-28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x v="6"/>
    <x v="3945"/>
    <d v="2015-06-16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x v="6"/>
    <x v="3946"/>
    <d v="2015-04-01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x v="6"/>
    <x v="3947"/>
    <d v="2016-11-03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10-09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x v="6"/>
    <x v="3949"/>
    <d v="2015-03-15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x v="6"/>
    <x v="3950"/>
    <d v="2016-05-10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x v="6"/>
    <x v="3951"/>
    <d v="2016-06-04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x v="6"/>
    <x v="3952"/>
    <d v="2015-11-27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8-30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8-15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x v="6"/>
    <x v="3955"/>
    <d v="2015-12-30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5-27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x v="6"/>
    <x v="3957"/>
    <d v="2016-08-09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x v="6"/>
    <x v="3958"/>
    <d v="2014-09-03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x v="6"/>
    <x v="3959"/>
    <d v="2014-10-30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x v="6"/>
    <x v="3960"/>
    <d v="2016-02-04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x v="6"/>
    <x v="3961"/>
    <d v="2014-06-09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x v="6"/>
    <x v="3962"/>
    <d v="2015-12-30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2-20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x v="6"/>
    <x v="3964"/>
    <d v="2015-05-21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x v="6"/>
    <x v="3965"/>
    <d v="2016-05-16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x v="6"/>
    <x v="3966"/>
    <d v="2014-08-25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x v="6"/>
    <x v="3967"/>
    <d v="2017-04-07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x v="6"/>
    <x v="3968"/>
    <d v="2016-06-23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x v="6"/>
    <x v="3969"/>
    <d v="2016-09-30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x v="6"/>
    <x v="3970"/>
    <d v="2016-05-19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x v="6"/>
    <x v="3971"/>
    <d v="2014-08-22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x v="6"/>
    <x v="3972"/>
    <d v="2015-03-10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x v="6"/>
    <x v="3973"/>
    <d v="2016-06-10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x v="6"/>
    <x v="3974"/>
    <d v="2016-07-04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8-14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x v="6"/>
    <x v="3976"/>
    <d v="2014-09-02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x v="6"/>
    <x v="3977"/>
    <d v="2016-08-23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x v="6"/>
    <x v="3978"/>
    <d v="2015-03-04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x v="6"/>
    <x v="3979"/>
    <d v="2015-04-30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x v="6"/>
    <x v="3980"/>
    <d v="2014-08-06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x v="6"/>
    <x v="3981"/>
    <d v="2016-08-18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x v="6"/>
    <x v="3982"/>
    <d v="2015-08-08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x v="6"/>
    <x v="3983"/>
    <d v="2014-06-21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x v="6"/>
    <x v="3984"/>
    <d v="2014-12-10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x v="6"/>
    <x v="3985"/>
    <d v="2016-03-23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x v="6"/>
    <x v="3986"/>
    <d v="2016-06-07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x v="6"/>
    <x v="3987"/>
    <d v="2014-06-17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x v="6"/>
    <x v="3988"/>
    <d v="2015-09-30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2-10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x v="6"/>
    <x v="3990"/>
    <d v="2016-04-03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x v="6"/>
    <x v="3991"/>
    <d v="2015-07-02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x v="6"/>
    <x v="3992"/>
    <d v="2016-01-12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x v="6"/>
    <x v="3993"/>
    <d v="2015-06-14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x v="6"/>
    <x v="3994"/>
    <d v="2014-08-20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x v="6"/>
    <x v="3995"/>
    <d v="2015-03-18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x v="6"/>
    <x v="3996"/>
    <d v="2014-12-22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5-07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x v="6"/>
    <x v="3998"/>
    <d v="2015-04-29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x v="6"/>
    <x v="3999"/>
    <d v="2014-10-02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x v="6"/>
    <x v="4000"/>
    <d v="2016-06-08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x v="6"/>
    <x v="4001"/>
    <d v="2017-04-02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x v="6"/>
    <x v="4002"/>
    <d v="2014-10-29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x v="6"/>
    <x v="4003"/>
    <d v="2015-03-19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x v="6"/>
    <x v="4004"/>
    <d v="2014-11-09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x v="6"/>
    <x v="4005"/>
    <d v="2014-11-21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x v="6"/>
    <x v="4006"/>
    <d v="2016-03-19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x v="6"/>
    <x v="4007"/>
    <d v="2014-09-27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x v="6"/>
    <x v="4008"/>
    <d v="2015-08-23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x v="6"/>
    <x v="4009"/>
    <d v="2014-10-11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x v="6"/>
    <x v="4010"/>
    <d v="2014-11-27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x v="6"/>
    <x v="4011"/>
    <d v="2015-03-01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6-03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x v="6"/>
    <x v="4013"/>
    <d v="2015-03-20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4-06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x v="6"/>
    <x v="4015"/>
    <d v="2015-08-20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x v="6"/>
    <x v="4016"/>
    <d v="2014-10-19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x v="6"/>
    <x v="4017"/>
    <d v="2014-10-06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x v="6"/>
    <x v="4018"/>
    <d v="2016-11-08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x v="6"/>
    <x v="4019"/>
    <d v="2016-05-17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x v="6"/>
    <x v="4020"/>
    <d v="2015-04-25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x v="6"/>
    <x v="4021"/>
    <d v="2014-11-27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x v="6"/>
    <x v="4022"/>
    <d v="2015-03-05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4-25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x v="6"/>
    <x v="4024"/>
    <d v="2015-10-02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x v="6"/>
    <x v="4025"/>
    <d v="2015-08-27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6-01-05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x v="6"/>
    <x v="4027"/>
    <d v="2017-03-27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x v="6"/>
    <x v="4028"/>
    <d v="2014-07-07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6-01-15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x v="6"/>
    <x v="4030"/>
    <d v="2016-03-06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5-01-19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x v="6"/>
    <x v="4032"/>
    <d v="2016-01-16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x v="6"/>
    <x v="4033"/>
    <d v="2016-11-03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x v="6"/>
    <x v="4034"/>
    <d v="2015-05-05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x v="6"/>
    <x v="4035"/>
    <d v="2014-11-22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x v="6"/>
    <x v="4036"/>
    <d v="2014-08-02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x v="6"/>
    <x v="4037"/>
    <d v="2016-06-25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x v="6"/>
    <x v="4038"/>
    <d v="2014-11-18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x v="6"/>
    <x v="4039"/>
    <d v="2016-01-02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x v="6"/>
    <x v="4040"/>
    <d v="2015-08-19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x v="6"/>
    <x v="4041"/>
    <d v="2016-10-08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x v="6"/>
    <x v="4042"/>
    <d v="2015-02-21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2-22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x v="6"/>
    <x v="4044"/>
    <d v="2015-05-12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x v="6"/>
    <x v="4045"/>
    <d v="2014-09-22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x v="6"/>
    <x v="4046"/>
    <d v="2014-11-23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x v="6"/>
    <x v="4047"/>
    <d v="2015-02-12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x v="6"/>
    <x v="4048"/>
    <d v="2016-05-13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x v="6"/>
    <x v="4049"/>
    <d v="2015-08-15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x v="6"/>
    <x v="4050"/>
    <d v="2014-11-24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6-10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x v="6"/>
    <x v="4052"/>
    <d v="2014-11-14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x v="6"/>
    <x v="4053"/>
    <d v="2014-12-17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1-02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x v="6"/>
    <x v="4055"/>
    <d v="2014-07-21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x v="6"/>
    <x v="4056"/>
    <d v="2016-08-04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x v="6"/>
    <x v="4057"/>
    <d v="2015-12-27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x v="6"/>
    <x v="4058"/>
    <d v="2016-05-03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x v="6"/>
    <x v="4059"/>
    <d v="2014-10-18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x v="6"/>
    <x v="4060"/>
    <d v="2014-07-25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5-23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x v="6"/>
    <x v="4062"/>
    <d v="2016-08-03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x v="6"/>
    <x v="4063"/>
    <d v="2014-07-29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x v="6"/>
    <x v="4064"/>
    <d v="2015-05-31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x v="6"/>
    <x v="4065"/>
    <d v="2014-09-13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x v="6"/>
    <x v="4066"/>
    <d v="2016-06-20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x v="6"/>
    <x v="4067"/>
    <d v="2015-10-30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x v="6"/>
    <x v="4068"/>
    <d v="2017-02-14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x v="6"/>
    <x v="4069"/>
    <d v="2015-04-01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x v="6"/>
    <x v="4070"/>
    <d v="2015-04-02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7-01-27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x v="6"/>
    <x v="4072"/>
    <d v="2014-09-22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x v="6"/>
    <x v="4073"/>
    <d v="2015-06-10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x v="6"/>
    <x v="4074"/>
    <d v="2015-12-07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x v="6"/>
    <x v="4075"/>
    <d v="2014-08-01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1-22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x v="6"/>
    <x v="4077"/>
    <d v="2017-01-22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2-28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x v="6"/>
    <x v="4079"/>
    <d v="2016-07-21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7-16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x v="6"/>
    <x v="4081"/>
    <d v="2015-04-09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x v="6"/>
    <x v="4082"/>
    <d v="2015-12-16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x v="6"/>
    <x v="4083"/>
    <d v="2016-02-15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x v="6"/>
    <x v="4084"/>
    <d v="2016-11-10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x v="6"/>
    <x v="4085"/>
    <d v="2015-04-25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x v="6"/>
    <x v="4086"/>
    <d v="2015-12-23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8-18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x v="6"/>
    <x v="4088"/>
    <d v="2015-02-17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x v="6"/>
    <x v="4089"/>
    <d v="2015-07-02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x v="6"/>
    <x v="4090"/>
    <d v="2015-09-08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x v="6"/>
    <x v="4091"/>
    <d v="2015-02-17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x v="6"/>
    <x v="4092"/>
    <d v="2015-05-07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x v="6"/>
    <x v="4093"/>
    <d v="2015-09-23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x v="6"/>
    <x v="4094"/>
    <d v="2014-11-23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x v="6"/>
    <x v="4095"/>
    <d v="2017-01-20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x v="6"/>
    <x v="4096"/>
    <d v="2017-04-01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3-03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7-06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x v="6"/>
    <x v="4099"/>
    <d v="2016-10-04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1-26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2-26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x v="6"/>
    <x v="4102"/>
    <d v="2016-06-16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x v="6"/>
    <x v="4103"/>
    <d v="2015-09-27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x v="6"/>
    <x v="4104"/>
    <d v="2016-11-28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x v="6"/>
    <x v="4105"/>
    <d v="2017-01-27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x v="6"/>
    <x v="4106"/>
    <d v="2015-05-04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x v="6"/>
    <x v="4107"/>
    <d v="2014-10-26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x v="6"/>
    <x v="4108"/>
    <d v="2017-04-04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2-31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x v="6"/>
    <x v="4110"/>
    <d v="2016-08-22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x v="6"/>
    <x v="4111"/>
    <d v="2015-03-28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x v="6"/>
    <x v="4112"/>
    <d v="2016-03-31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x v="6"/>
    <x v="4113"/>
    <d v="2016-02-09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8-24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4-03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3-18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9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6-01-20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8-30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7-16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8-0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5-17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5-19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7-27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9-23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8-17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7-25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8-14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10-29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7-18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2-06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10-19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8-21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10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10-28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2-02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6-01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10-17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2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9-1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2-18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6-01-17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8-23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9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2-26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6-14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2-10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9-06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5-30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5-06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3-31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6-12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6-26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7-21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1-06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5-01-29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8-14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1-08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5-29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6-01-16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5-01-20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4-02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1-25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3-03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9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8-18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5-06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6-01-26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6-28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7-10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5-27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2-21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10-16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4-24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7-08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4-04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4-01-29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8-09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9-12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8-19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8-16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3-27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1-03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10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6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2-17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6-04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5-25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2-01-28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6-22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10-03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5-27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4-01-11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8-15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1-10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3-26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6-16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10-25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6-01-28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7-05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7-24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7-04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8-13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6-18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3-05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8-04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5-09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3-29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9-02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8-13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3-01-08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2-06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2-25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1-01-24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4-08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5-05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6-15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5-04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5-26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7-02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3-30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2-16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7-02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5-15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9-07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2-14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3-07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5-10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7-11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8-30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9-14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1-04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5-20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1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1-29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6-16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3-07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7-13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5-05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1-21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2-0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7-18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8-07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2-09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7-02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10-06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8-02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6-17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1-1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9-02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8-13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4-21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7-02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2-18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10-05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5-15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9-12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2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2-09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3-30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5-01-26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6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7-20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10-25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5-01-03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7-05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8-24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9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3-29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1-23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8-0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9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8-03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9-17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1-02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10-21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9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4-20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1-19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10-01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9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4-20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4-01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6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9-30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9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4-25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2-28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4-05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5-15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7-24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2-08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2-28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10-03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9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4-04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8-22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10-07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10-05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7-18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1-0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1-18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2-30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4-07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8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1-11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3-21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1-06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10-03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10-17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3-12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1-09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3-02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9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1-07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9-07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5-01-17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8-11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1-02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10-21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5-18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9-17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4-07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3-20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5-24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5-01-29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6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5-03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9-21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4-29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4-28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6-23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8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5-10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7-02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8-10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7-03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3-16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7-06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3-31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10-31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7-23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8-10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2-06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4-09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7-01-31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2-10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6-06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5-01-22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2-01-21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3-26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4-17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9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1-01-19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1-17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2-08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9-23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7-08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6-17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7-03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3-18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1-18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4-17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4-17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6-20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7-20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5-10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8-18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7-09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3-30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10-29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6-12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6-11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5-25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7-27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2-09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3-26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6-26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2-03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5-30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8-04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5-07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2-12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5-30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6-24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1-13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3-31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7-01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9-11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3-26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7-03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2-22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10-21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4-26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2-04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7-28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2-04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3-06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6-02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1-30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5-22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8-20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2-03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10-09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6-02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6-10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2-19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5-26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4-20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3-27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7-04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10-03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4-11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4-21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3-11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4-11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10-05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1-21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2-02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5-16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9-12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4-02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9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5-01-12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4-01-12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4-27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3-06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6-01-23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2-10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6-14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7-01-22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9-02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7-01-21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4-15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4-23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2-03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2-09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6-18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7-19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1-29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5-09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6-16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6-09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2-15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4-15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10-05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5-31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4-09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1-02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5-31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2-16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7-03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6-21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1-15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2-16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9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3-28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10-13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5-09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1-09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2-21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5-10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5-01-02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4-17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5-26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7-17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2-16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8-24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2-25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9-09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6-03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7-23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4-01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6-21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6-02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4-16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3-05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5-07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8-19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10-18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4-02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9-26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2-16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2-26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6-04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2-24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8-31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10-08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6-20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2-23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9-11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9-16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8-29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4-08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6-09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2-01-19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10-10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1-11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5-19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5-29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8-08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10-03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5-31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7-01-15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6-18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9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2-07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9-11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3-09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4-07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6-10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2-21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2-07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8-23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7-20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4-01-23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8-26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8-20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1-13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1-18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3-12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5-10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8-24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7-31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4-15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9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10-13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7-07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4-27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2-29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4-02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1-23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7-18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2-29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10-13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8-06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1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1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4-01-02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10-15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9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1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2-20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1-18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4-25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2-04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3-23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3-14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3-18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6-22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4-05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4-24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6-15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1-18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3-18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6-14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3-2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2-28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5-19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1-23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9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6-15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2-15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7-03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7-04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9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10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6-19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7-29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10-09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10-30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8-12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10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2-17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5-21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9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10-19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3-21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6-07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7-05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6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5-03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2-23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9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1-11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5-16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3-02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2-07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6-18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7-03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7-01-26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2-06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9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1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6-21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8-04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8-17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3-14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5-01-26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2-01-24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1-13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6-09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8-10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4-19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5-12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6-01-26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9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1-20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6-26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7-30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4-02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5-08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2-22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9-16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9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6-01-30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6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3-06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10-08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3-01-06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6-01-11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2-03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4-21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10-23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7-03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10-15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9-08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3-21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7-23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2-12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7-26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7-01-18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6-14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6-17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2-03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9-04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2-06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6-14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8-06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3-08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1-30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6-04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2-03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8-05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2-17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1-18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3-13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1-30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8-09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3-04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9-02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2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2-16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1-20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7-14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7-01-03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4-25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6-01-14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5-01-18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1-27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7-01-19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3-21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4-13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8-11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8-15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2-17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3-21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8-28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2-06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2-19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1-20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7-15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4-29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6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10-09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5-01-26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10-24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9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4-16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4-20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4-17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6-01-02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3-19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5-18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2-19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8-09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3-11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8-23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5-01-04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5-08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5-18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6-05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2-04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9-0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5-01-06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4-09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6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5-01-27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7-20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9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9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9-24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6-25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2-24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7-17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2-31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5-24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2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10-04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1-02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7-26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10-27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3-29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6-09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6-01-10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2-27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9-26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8-08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8-02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6-29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6-15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4-27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9-16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4-15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8-14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6-15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10-08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6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2-27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7-19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3-30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5-14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7-08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3-29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4-26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1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2-26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9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9-20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7-02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1-30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9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9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4-18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1-15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10-18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5-01-20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5-01-14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7-01-02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9-21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8-09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4-13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5-19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6-01-24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8-27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9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2-11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1-24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8-19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5-15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2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9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1-30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6-12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8-07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7-21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2-15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2-02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10-03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9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2-02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3-11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7-30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6-22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10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10-19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1-27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4-15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2-02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8-26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2-13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9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3-09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1-16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7-01-09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10-11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8-02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7-01-23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6-0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3-05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2-02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8-26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3-06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10-20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2-24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8-24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2-26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3-04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3-24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7-01-15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2-0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10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5-01-06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9-21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7-01-15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3-17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7-07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4-01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2-07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5-01-02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10-07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3-22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3-26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3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9-02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5-10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8-31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8-0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6-01-14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5-14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2-15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9-22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10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2-01-08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2-23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10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4-01-21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6-10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5-01-05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2-23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3-18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5-01-02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9-12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7-23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7-13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4-22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5-18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3-01-14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6-04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10-25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2-16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9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3-01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3-28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9-05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1-17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3-18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6-21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5-20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3-01-07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1-09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8-1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2-28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3-06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7-01-05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9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10-12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1-20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3-20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6-22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4-01-17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4-01-27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3-28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3-02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2-03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6-11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3-27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2-01-17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1-12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9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6-0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1-16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6-04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7-10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9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5-29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4-18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4-01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6-12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2-03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8-08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2-22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3-05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2-15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2-09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8-04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10-07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5-09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10-17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5-31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11-0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5-29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10-13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8-02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10-19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6-30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8-24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8-17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10-09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4-02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5-01-23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10-03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8-11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4-02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8-21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7-02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2-03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5-11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4-12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9-08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4-01-22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7-11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6-05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1-06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4-23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5-20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1-30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4-26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3-17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7-27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8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4-23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5-29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2-22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5-21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8-02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6-20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1-08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6-02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10-24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10-26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2-12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1-15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7-01-09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2-03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10-07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4-11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8-11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5-16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4-17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5-27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9-0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1-25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3-20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7-01-29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8-25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1-26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2-27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5-17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7-06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2-24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10-18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2-13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3-15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1-17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2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4-01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10-01-02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5-10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10-03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2-31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4-11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2-13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6-05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10-23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3-08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4-01-20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1-01-24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6-30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2-01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2-15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10-08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4-03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6-13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7-01-31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10-17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6-28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10-03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1-06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2-23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9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9-02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5-03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7-07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1-26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9-29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2-30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2-16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6-29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5-01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7-10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10-01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10-25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2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4-14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10-13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8-28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8-24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4-04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2-25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3-01-12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6-06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9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4-02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1-23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8-15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5-01-02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3-01-20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2-16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2-01-13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1-02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2-24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3-17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2-29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8-09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6-15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2-20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5-11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7-27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4-17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4-23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6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6-05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3-01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2-19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2-05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10-04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8-01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9-12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3-14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3-21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2-31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5-20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3-22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10-11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8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4-13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3-24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2-18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7-06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2-20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9-21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10-15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5-28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2-19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5-12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4-15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3-24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3-1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1-18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10-0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1-27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1-07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5-24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9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3-13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2-24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7-03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10-06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2-11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4-26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7-30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9-15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3-24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3-28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7-22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5-01-01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9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1-03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9-24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4-29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6-02-0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2-11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7-25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1-02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10-30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10-05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8-13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6-08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2-14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5-01-01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2-31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8-28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2-30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2-21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2-15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4-16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3-03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6-01-18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4-17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3-21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2-01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5-01-13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7-01-15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7-01-29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7-21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10-07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5-01-19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2-25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6-01-30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2-0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2-27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5-09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2-23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8-15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3-08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7-04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1-18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6-18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7-22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3-03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4-17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5-02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1-24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4-07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5-06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10-14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6-01-17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7-25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7-01-13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9-06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3-15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2-08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6-19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4-20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7-01-14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9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9-0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10-14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6-21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4-06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9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6-01-27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2-07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10-27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3-15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10-16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9-28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7-08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4-07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9-11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4-08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5-26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7-01-05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4-27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4-14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5-17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6-03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8-13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10-02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8-08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3-23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9-05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4-01-22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5-12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2-28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1-02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2-19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3-09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1-17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6-07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10-13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8-23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6-15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6-12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3-01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9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9-03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9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4-15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9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7-17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5-26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7-28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6-30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5-12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3-14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1-10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10-0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1-05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4-03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5-15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6-14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3-17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8-15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4-01-10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7-20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7-13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4-25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5-06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8-24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5-15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2-20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3-01-08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2-20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9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1-10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5-01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7-11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6-01-26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5-07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5-08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1-29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4-14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7-01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5-21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6-0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10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8-15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2-16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9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7-07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2-28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6-01-25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9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2-31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9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6-01-20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5-25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2-22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9-07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8-10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3-21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6-01-18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5-31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1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6-03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1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7-01-02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7-18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2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10-09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6-16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7-20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10-08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9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3-28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5-01-06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5-01-10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8-01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4-29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6-20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10-27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9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7-20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8-07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7-28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10-14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10-24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3-26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7-01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2-15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9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9-04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6-09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8-16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4-07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1-16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9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1-29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7-30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4-02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2-13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2-04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3-10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7-10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7-03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6-18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7-01-29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7-31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10-02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4-21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3-15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5-11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5-10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6-01-21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6-01-19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7-15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6-02-0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8-09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5-18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8-16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7-29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7-02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6-01-05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7-15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4-12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5-02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4-25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3-29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7-02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7-11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2-29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3-04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7-11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7-01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1-03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8-15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2-03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1-21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9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7-01-05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5-03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2-12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7-08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1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5-23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9-08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10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5-18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3-28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9-29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1-07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3-24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3-06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4-01-16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8-29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9-25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9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8-13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2-05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10-13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8-09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5-24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7-16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2-01-07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6-07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7-15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8-08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10-08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10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1-25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10-05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2-02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4-01-02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3-15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5-05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10-02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7-11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3-30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3-02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3-20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4-30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1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1-01-01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8-25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10-22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5-18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4-26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2-15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7-17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10-02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10-01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9-08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10-03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10-06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7-27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4-25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4-02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8-29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4-01-10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4-12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7-02-0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7-22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3-21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7-14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9-11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5-25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5-09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1-07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2-16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1-20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8-30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4-15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6-02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5-30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8-15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7-03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8-22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7-01-02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9-0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4-14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8-22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5-01-05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3-20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1-0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1-16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9-20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7-01-01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5-20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4-04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1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2-08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3-31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8-22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8-12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7-01-31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7-01-24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6-22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5-28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1-14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7-01-31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2-16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6-30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1-15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5-01-03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8-03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9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8-17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4-12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6-01-06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5-01-18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4-04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9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5-01-09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9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1-02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8-18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9-20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8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8-15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7-29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4-08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5-01-19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6-01-17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6-01-27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3-15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10-07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4-12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7-13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3-01-01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8-06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4-02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7-27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8-07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9-03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7-23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10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3-18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2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4-17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2-29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2-16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7-17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5-13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1-17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6-08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8-13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7-01-31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4-26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7-01-04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3-07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9-02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7-07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7-11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7-01-30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6-07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7-01-24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8-06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5-31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8-30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7-05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1-18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9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5-29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9-23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4-04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9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4-02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3-17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1-28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8-06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1-08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7-14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6-27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6-02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8-27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3-26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2-30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6-01-13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9-13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2-15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2-02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7-05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3-10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5-01-05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3-23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9-1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2-23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10-17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3-28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1-10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7-30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3-12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10-23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2-17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5-31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9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10-20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5-04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5-12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5-01-20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2-28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8-21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7-01-11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7-10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1-12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3-24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8-14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5-29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4-08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6-27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10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6-26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10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7-16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5-23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8-09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6-23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6-11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3-23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2-21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8-29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5-17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5-26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10-07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2-13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9-12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6-01-03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5-01-01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1-22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5-12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5-09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3-20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4-23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2-13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4-26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7-14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3-19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3-01-29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5-11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1-17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4-02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10-15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5-01-21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10-12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2-01-24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6-15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6-11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8-27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2-04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10-09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8-23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8-22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7-22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3-31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9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2-17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1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3-19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7-20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7-18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5-05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9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10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9-0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10-05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9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6-02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8-09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4-26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1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7-12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4-23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8-25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6-16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7-29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3-18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8-20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2-20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3-09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8-17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10-29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4-17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1-07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5-01-07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7-02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7-22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5-01-20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7-09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1-18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5-01-24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3-24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9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2-20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4-15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3-05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4-20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1-24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5-01-02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3-18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6-03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10-06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6-24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9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9-07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2-23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2-04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2-28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5-0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8-01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2-24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5-03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4-03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10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3-27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2-10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2-05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6-13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6-28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1-02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10-04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9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10-19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8-05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10-22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9-29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5-31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2-15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2-09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0-01-03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4-15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6-29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7-10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8-28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3-21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5-01-25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6-26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5-10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7-21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3-31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5-03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3-21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8-10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8-01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8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10-04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9-29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6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6-01-20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1-27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10-27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7-01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7-01-26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5-07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5-01-14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3-04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1-10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10-25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5-05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4-29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4-01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6-16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7-20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5-01-14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10-22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8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5-10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8-16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6-06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1-15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2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4-18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9-02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4-25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7-16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2-02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2-04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3-01-16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7-07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8-23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9-04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2-01-14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2-24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2-03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4-09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10-17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3-27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6-29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5-01-18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9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2-1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10-13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4-01-02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2-28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7-19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3-24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4-03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1-13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10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2-17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7-04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8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7-14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10-02-0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4-01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4-04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9-04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5-01-20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7-16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10-26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2-24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10-20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9-15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7-11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4-21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6-24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1-10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5-28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2-26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5-26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5-20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5-07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3-01-14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6-25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3-01-19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4-01-18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6-01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2-18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2-02-0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3-05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4-17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3-26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4-29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4-12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2-30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7-02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8-06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9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7-06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4-07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9-19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1-17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5-23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5-18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3-10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8-23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8-13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4-30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5-16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5-09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4-18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4-25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5-29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5-12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5-11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4-17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5-08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5-05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4-27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5-11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4-28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5-12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5-03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5-11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4-27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5-13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5-03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5-01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10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3-20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10-11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9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4-29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6-0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10-02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2-19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10-03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8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1-06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6-02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5-02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7-01-10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5-23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6-15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10-19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2-11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6-01-12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5-05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8-02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2-01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9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7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5-07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1-22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7-12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1-26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7-13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2-17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10-15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6-09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9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2-10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8-21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1-03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6-05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8-17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7-12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2-08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9-28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4-09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7-01-23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2-26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2-15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10-04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4-02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5-21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4-20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1-15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4-22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5-05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1-06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9-3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3-01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8-15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4-26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3-28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10-1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4-12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1-24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9-04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9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9-26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9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10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1-15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1-24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8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2-20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2-31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1-25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1-30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3-24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4-28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10-04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8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10-17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3-24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6-22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3-04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1-17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5-01-16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5-06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2-02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2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3-09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3-02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9-11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2-29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3-15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1-15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8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7-01-16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3-07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2-13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1-11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6-01-16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7-29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3-18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2-16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1-03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11-01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10-30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3-15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4-02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9-22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1-25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8-04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9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4-01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8-02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8-26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3-03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5-05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8-31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5-03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4-04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3-04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1-25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2-09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8-12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3-21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4-04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6-10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2-22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3-28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6-13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4-05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4-03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2-2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5-02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3-2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4-19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1-02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1-02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6-08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6-21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4-03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3-24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7-13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7-19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3-01-16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5-23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9-0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1-18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8-11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8-29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5-27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2-16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6-25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2-07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8-19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10-14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2-01-17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10-24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3-10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4-09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7-14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6-05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2-08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4-02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2-07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6-01-16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3-03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2-22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8-0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8-09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7-30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9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7-18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4-02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7-15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4-15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5-01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4-11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8-11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5-10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2-29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9-11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2-14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6-01-04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7-03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4-12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3-01-16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8-23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7-09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5-18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3-15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1-21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5-14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4-05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3-04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4-26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1-07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6-23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4-05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2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2-03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10-09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7-25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6-24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7-01-30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1-24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2-02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9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7-06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1-09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2-03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10-04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2-09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3-14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9-13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6-20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1-22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8-15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4-01-13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10-29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2-16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1-12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2-04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4-09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6-08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8-06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8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6-23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2-25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10-29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2-01-26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7-23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2-01-07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7-17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8-03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4-11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7-17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6-16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8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9-12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6-02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8-13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5-22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2-25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7-08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8-11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5-24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2-09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1-17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4-03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4-13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6-24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5-20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1-28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4-24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1-02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5-01-22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1-07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6-14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10-18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5-24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2-13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9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6-02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7-01-04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9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5-22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2-17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2-20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9-07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9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4-11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8-14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6-01-20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7-14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2-21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5-05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8-10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7-01-05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10-04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5-01-01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9-03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4-15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4-02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9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7-01-12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3-16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8-04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3-22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6-01-22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7-01-08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8-17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8-11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9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9-02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2-15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7-14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8-03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8-11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1-17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5-01-04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9-25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10-21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2-25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9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2-12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3-09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8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4-26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10-11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4-10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4-25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9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10-24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6-15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10-26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7-13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7-13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9-14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7-13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5-23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5-01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4-16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9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2-31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2-10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7-01-16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5-28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6-08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6-01-20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6-10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4-01-31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8-02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7-01-02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2-17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2-12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2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7-01-12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7-15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8-10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6-24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5-19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6-24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4-01-03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7-02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4-01-27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3-23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2-27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6-03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5-01-04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5-19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3-29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4-03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3-03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8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7-0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4-25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6-16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7-02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4-01-26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9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6-25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1-21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2-03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7-30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1-03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6-08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6-09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6-07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8-26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8-24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7-07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7-01-19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7-27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2-13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6-17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2-26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7-06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6-05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8-16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2-01-15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10-10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10-13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9-03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3-28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4-02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1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3-01-23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4-06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1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1-27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2-01-02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4-09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8-03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8-01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3-16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6-06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2-11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7-02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2-23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2-14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10-12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8-06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6-29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9-16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5-17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10-25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1-01-10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3-24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1-03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1-28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8-25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9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2-02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4-16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1-01-01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9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5-01-09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4-13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10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4-11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9-17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8-13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3-07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5-26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5-29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1-05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1-20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5-01-06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2-11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2-05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2-16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6-01-31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8-22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10-16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2-29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3-14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2-18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5-04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9-0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8-14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7-31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4-16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2-11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3-01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5-02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10-18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7-01-24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3-08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8-17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6-20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10-25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8-25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7-10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7-27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5-10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5-01-06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10-17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3-14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4-03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9-2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7-24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5-20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10-12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6-06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8-22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6-03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7-08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5-13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2-15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3-25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1-03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3-13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2-26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4-27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10-09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5-05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1-26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5-23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4-24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3-18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7-01-16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2-23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4-27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9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7-01-03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4-01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2-16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1-16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8-07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2-17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2-03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10-26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4-10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7-03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5-18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2-18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5-09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5-16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5-16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5-12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2-06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6-16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3-10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4-14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8-24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2-04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9-30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9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8-28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5-25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7-29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1-30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10-23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3-15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2-15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9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10-05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5-27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7-27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8-20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6-01-15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4-29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3-04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2-14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4-11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4-01-02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5-24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4-03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2-29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4-14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1-17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3-25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10-06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8-30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7-01-15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5-04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7-01-04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9-17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9-07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2-20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2-25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6-08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2-24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7-21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7-13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7-01-09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4-27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3-18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2-20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3-04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6-24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2-24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5-29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5-01-22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4-13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4-08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2-11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7-01-11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6-01-08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4-13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3-27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5-01-23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3-30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2-04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3-08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10-19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8-26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2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6-10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4-13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7-31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10-08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7-25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7-28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4-01-07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10-01-02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5-25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5-20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10-27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3-26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4-15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4-27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3-10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7-30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7-23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4-02-0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2-01-14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2-02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9-09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4-11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6-06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9-30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4-10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4-22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6-08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5-20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6-04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7-09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6-06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10-01-10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3-19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10-28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4-01-16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5-04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5-06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5-11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4-21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4-27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4-30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6-01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9-27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7-16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8-18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6-01-26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9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3-10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6-30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2-07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7-13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4-09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7-28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7-31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7-01-20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2-01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8-13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1-07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2-09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7-26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5-02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1-18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9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3-23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9-12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6-0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7-08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5-23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2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6-03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7-07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1-18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3-04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9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3-10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6-01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5-01-12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6-01-30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1-27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2-18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1-22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5-27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5-16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3-13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5-01-19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7-27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5-26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9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3-16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10-11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6-01-11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2-27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9-27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1-06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1-02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5-12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9-05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3-26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2-16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9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2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8-23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2-16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8-26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2-0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5-02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1-30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9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3-30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2-11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1-16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8-03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5-01-19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5-16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4-06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6-14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5-01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10-05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2-2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5-13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2-08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9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10-09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9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2-28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7-02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9-23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8-16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4-15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9-11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4-25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3-22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2-12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3-25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4-12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5-0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1-28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6-28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9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4-24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4-13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3-09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3-15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7-30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4-09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3-30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9-0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1-06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3-01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4-18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6-01-08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1-19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3-16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8-24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4-20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9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6-26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10-28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2-28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2-14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10-02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5-01-01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1-29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4-06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6-01-30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3-06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4-12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5-22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3-29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4-25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7-11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4-24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2-04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1-02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8-20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5-18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11-01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10-25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6-10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6-11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1-29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3-12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6-25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2-2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10-06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2-12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1-12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8-11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2-05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9-13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8-29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1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6-0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9-02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6-02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10-17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1-13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5-24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6-28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2-18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6-10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7-25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2-17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7-18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5-31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6-24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7-08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4-30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9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2-28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3-02-0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7-25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10-29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10-23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7-09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2-17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4-15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1-04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6-12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9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5-22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6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3-04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5-01-14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3-30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9-21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3-26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2-31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4-20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2-15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8-20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1-16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1-14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5-24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2-20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5-01-22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7-30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5-01-09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1-19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9-21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4-26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5-22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9-16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9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4-02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2-02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5-01-02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8-31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9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3-28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3-06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1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10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1-02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2-03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8-09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3-31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1-06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5-06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11-01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7-02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1-09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4-22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4-06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10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7-03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6-29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3-01-25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6-16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6-02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2-17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4-07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1-14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1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8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9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6-10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9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5-25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10-03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10-19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3-12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6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5-15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9-24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6-19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5-12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9-05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1-10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10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6-17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2-18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1-30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4-17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7-17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8-06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6-01-26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6-01-31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5-02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4-24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2-27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4-14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1-06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5-27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9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3-28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9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7-21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10-25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9-04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4-26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10-15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2-14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4-01-24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5-31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7-19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5-31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9-13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4-16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8-16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9-23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2-03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2-10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10-23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6-01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6-01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9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1-21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6-01-02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1-24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1-12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6-22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7-01-31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7-01-03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10-15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2-11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7-05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2-28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5-01-01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6-15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8-01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10-01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6-30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3-31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10-31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4-10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1-17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1-13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3-23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7-10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10-17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8-16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7-01-22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4-11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2-10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10-11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9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4-10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3-04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7-01-22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6-01-18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5-01-11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7-15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5-23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3-12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4-13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9-04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8-31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5-20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2-26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1-26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9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10-06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6-01-10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6-05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10-27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3-13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2-11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2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8-30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5-01-20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6-0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1-30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8-06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2-12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6-23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8-04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10-26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4-01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5-08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8-11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2-24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4-02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9-1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5-29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11-01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7-31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3-28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8-31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7-05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6-11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4-26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9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10-28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5-16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5-01-26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9-03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7-29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9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10-20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5-09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5-07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4-23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5-07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4-25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1-17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6-28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8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1-05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9-10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7-22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8-14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6-01-25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1-15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3-24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1-09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5-01-07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6-04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5-19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2-13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10-08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3-02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5-02-0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9-16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4-02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5-24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9-08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6-01-31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6-02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5-24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1-19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6-29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5-12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1-14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4-14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5-25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2-16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2-08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6-06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4-12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1-21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6-16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1-20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4-01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8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9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7-18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10-04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5-06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8-01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7-19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2-01-19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9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10-13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5-10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2-12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9-07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1-11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8-17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7-22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4-19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6-25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7-01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1-29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9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9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4-30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7-07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4-19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3-05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1-06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5-26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4-09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2-01-17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7-14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8-18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9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2-24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4-11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3-16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3-21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5-25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1-30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9-06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8-10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8-19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8-30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4-13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3-15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10-11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9-13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8-22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4-04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7-08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8-06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8-09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9-0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7-19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2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1-11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9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8-17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10-31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9-23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9-06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7-31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9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5-01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7-03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3-27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5-08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7-01-15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6-10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9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9-03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4-01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10-25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7-16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3-29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10-25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4-28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5-02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7-15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6-01-05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8-11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7-05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1-03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7-04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6-13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8-17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2-25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1-12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3-03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6-01-06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3-22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6-01-10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9-14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9-26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4-19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6-01-14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7-23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7-15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7-10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6-30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6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6-30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5-25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10-08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3-01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7-23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10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6-08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3-01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9-09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3-24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5-01-06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1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7-21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10-26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7-26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10-11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8-18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2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1-15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8-05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1-06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8-20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6-18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5-01-22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7-22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3-01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6-06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8-17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7-01-01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8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9-21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5-01-04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6-02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3-09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5-01-06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4-15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10-21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1-19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9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9-10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5-17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9-26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2-10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5-05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7-24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7-01-13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1-12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2-02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8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9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3-11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9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10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2-11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10-09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9-02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6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7-10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2-27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7-14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7-29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10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4-15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4-17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6-20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10-18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1-30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9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4-26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10-27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6-19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2-25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6-10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10-13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3-27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8-16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4-05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6-26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6-08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10-17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3-25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7-06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7-17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9-30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1-14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8-14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3-03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9-29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2-1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4-02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6-01-17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5-15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7-09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6-25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9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2-26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7-04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2-21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1-06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1-18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1-09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4-17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7-18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6-05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4-28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6-09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7-09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10-13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4-27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4-02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8-03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9-07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8-08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10-18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4-10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9-18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6-04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8-19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10-02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7-01-06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2-02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10-28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2-29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4-14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4-24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1-21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2-07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9-25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10-25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3-14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2-13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9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2-02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6-02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1-14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7-22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6-01-22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2-08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2-28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1-10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3-23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1-04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6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3-31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7-18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4-02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3-04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8-14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3-01-27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4-02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2-17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1-07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5-01-15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5-27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2-28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3-25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6-01-24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3-14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7-23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2-07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7-13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8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9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8-21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6-28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9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2-24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9-28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7-13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1-07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7-01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4-04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4-21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9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2-20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10-18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1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10-13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9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2-03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6-05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9-17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1-03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4-05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4-01-30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7-28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1-07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5-18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3-05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9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10-12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5-29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5-02-0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7-16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6-06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3-12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6-29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1-03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4-03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2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10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5-05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6-2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9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10-30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9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11-01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1-23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2-24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8-31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8-11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10-11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1-17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5-01-15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7-01-08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5-23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2-01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7-16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4-11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9-20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1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4-03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3-30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4-23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5-01-28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10-22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2-17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10-03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6-06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10-31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9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7-01-22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2-09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8-10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6-02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9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1-16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7-03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10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9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6-21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1-08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3-11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3-15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1-21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8-17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9-2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7-14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3-07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1-20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10-18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6-12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5-30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9-29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3-23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1-05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2-03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5-19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10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7-07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5-03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6-28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8-0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4-28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6-06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10-28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2-11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8-10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3-06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4-28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4-02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4-17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5-20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5-16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5-10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5-23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4-25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4-28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5-06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5-02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6-04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5-0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4-26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5-09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5-18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4-20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5-11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4-20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4-28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5-18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2-09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1-02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3-01-08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2-26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10-12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2-04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6-02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5-03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3-01-21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7-03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8-20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8-23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2-19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9-14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1-16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8-08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7-17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7-11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6-04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2-28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9-03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7-15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4-01-14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8-03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6-07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3-17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10-28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9-26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3-21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9-19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7-23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8-17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6-07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7-22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7-17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3-03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9-24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8-02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8-17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10-18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9-0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7-12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6-25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7-01-10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9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4-01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3-24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8-28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3-16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9-02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3-08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3-20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10-08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6-01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10-02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6-01-15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10-27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8-18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6-02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10-21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5-25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8-29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7-22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7-03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9-16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9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8-27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2-06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10-12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8-12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2-06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5-02-0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4-23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4-13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8-06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1-25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9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2-11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7-05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2-01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6-01-18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2-22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1-02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5-18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6-05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4-03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3-05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8-02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7-01-29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10-31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8-02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1-26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3-20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1-15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10-21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1-10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7-01-02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7-14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10-14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8-13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5-06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7-22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2-07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7-23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10-09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10-10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4-27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1-08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7-13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3-26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1-02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6-01-01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8-17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5-01-23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2-01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3-01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6-01-04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7-14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8-18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9-25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7-18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8-13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2-04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2-08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10-16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4-16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3-13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5-03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2-20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7-01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5-03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7-03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10-04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5-31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3-13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3-01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4-01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9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2-30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7-22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3-24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4-12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10-19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6-01-05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4-05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7-18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10-28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2-24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8-28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10-15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1-15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5-31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9-02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7-01-08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4-29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7-01-23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9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7-12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6-16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5-15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1-17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1-07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1-18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2-13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2-28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6-09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6-07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9-09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7-10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5-13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3-04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7-24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1-17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7-24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10-27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7-07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5-07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4-09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6-09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8-06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8-28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5-03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1-07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8-20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7-17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8-31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9-04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5-07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1-11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3-28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8-29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7-01-07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7-14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5-03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5-15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10-0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5-20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3-30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6-09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6-01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7-15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2-31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8-24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8-02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6-03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1-30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6-11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8-16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9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2-21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3-29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7-01-15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10-03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4-08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9-20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4-16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6-01-14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6-14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9-02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2-02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2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7-01-18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6-01-03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9-26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8-19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1-29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6-19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5-27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4-21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10-02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9-27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2-31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4-12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9-02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7-25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2-23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5-01-11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5-01-04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5-01-15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7-20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7-05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8-11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9-09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6-0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2-08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8-28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7-01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7-03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3-21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2-23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3-25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9-29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9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2-14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7-27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7-19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4-02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8-17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8-07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8-19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9-0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7-08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1-09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10-29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4-01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7-01-02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5-19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5-25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1-27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6-24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5-08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3-17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4-05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6-01-15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5-26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3-09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1-05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10-23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8-03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4-01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2-04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8-31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9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3-08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7-19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8-11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9-08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9-22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9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6-03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2-20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8-12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2-15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7-01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10-11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7-10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1-24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3-09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4-19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5-01-18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8-10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5-04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5-23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8-24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9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9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1-14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9-02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3-16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3-07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6-21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9-16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1-30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8-11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1-12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9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9-10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5-21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4-21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10-23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5-30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8-16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10-02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2-08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4-21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8-21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2-05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1-28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6-18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4-17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7-23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8-11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2-03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8-07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8-04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7-17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3-05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7-05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7-26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5-19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6-25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5-15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6-19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1-27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9-18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2-28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2-03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10-13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7-04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6-29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8-02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4-08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10-13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4-17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8-25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2-21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6-14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9-24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7-02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6-11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2-23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8-03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2-09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5-25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7-06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3-06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7-02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10-10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8-05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1-03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4-05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10-08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10-31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10-17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10-27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10-15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9-10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5-30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8-12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2-1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8-14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5-12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8-0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10-20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2-13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1-02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1-03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6-01-21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2-19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9-18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10-10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7-28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10-02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10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7-27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4-08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5-13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5-03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6-15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4-06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10-06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6-03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6-23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7-30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9-13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3-15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2-19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9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6-06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7-28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9-0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6-28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9-06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4-14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9-02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1-06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5-0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7-12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10-19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5-02-0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2-01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7-23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2-10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2-15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9-12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7-01-06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5-28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6-0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5-02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4-02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8-31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5-07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5-20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8-14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5-01-22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10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7-29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5-31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6-27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1-21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2-25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3-15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2-06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10-06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4-14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9-27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4-04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10-05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10-01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1-14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6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2-07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5-31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3-16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9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6-01-16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7-19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5-01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9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5-10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7-11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7-30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7-21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6-01-11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4-20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4-01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7-05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2-21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4-06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11-01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10-30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8-27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9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8-03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9-17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6-22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6-01-14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6-06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2-31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10-25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2-25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2-21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2-15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5-22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10-16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5-21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1-08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6-11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1-06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6-01-01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2-19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4-09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2-24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7-18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11-01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1-06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7-18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3-05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9-11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9-26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9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5-05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8-19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3-05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7-03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8-03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4-20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5-01-24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5-12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5-02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7-01-22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7-18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1-29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8-25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8-19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8-24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7-13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7-02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8-22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10-28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2-07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10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6-16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10-14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8-04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7-02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8-02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1-06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2-16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7-18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1-21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10-04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6-20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9-30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7-29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9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7-23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2-29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4-03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10-21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6-01-01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7-08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2-1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3-17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6-11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4-03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1-16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11-01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7-06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8-11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9-14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7-02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7-25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10-14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8-23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8-05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7-27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5-05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7-17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7-02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7-06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6-27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5-02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6-10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3-31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7-24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8-03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2-07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3-14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5-01-01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6-05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3-21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5-31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1-21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9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4-24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9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2-11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2-25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5-20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6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6-29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4-24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2-14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8-16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8-18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9-13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6-01-18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10-08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8-04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8-06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9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1-09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8-06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3-19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5-3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3-14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5-04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1-17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7-05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8-27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5-17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7-13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5-01-02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6-20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9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6-06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9-11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9-03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5-03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6-30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8-31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8-04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4-02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7-14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5-17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7-15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6-19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2-31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2-17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5-11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5-11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9-02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10-29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3-18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4-27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8-14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10-10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8-25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4-16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8-11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9-03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6-28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8-12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6-01-24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7-17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2-24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8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8-16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5-01-17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7-09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9-29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2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5-22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9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4-12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2-12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2-03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1-23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4-05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9-0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10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7-31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5-05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5-27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8-31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4-22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7-02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7-03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7-16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5-03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9-21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8-18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1-25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4-13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8-18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8-06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2-05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2-20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8-21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9-02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7-19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6-08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4-28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5-02-0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10-02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6-28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2-07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3-23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5-01-02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7-20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5-23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9-04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8-04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6-23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8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4-29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8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6-12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7-03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7-05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1-02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1-05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8-20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1-19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7-13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8-18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4-28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10-03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6-10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4-27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4-09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9-02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6-23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7-27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9-13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2-14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10-14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2-07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2-19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10-01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4-24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7-20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10-10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4-15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8-04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4-30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9-1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1-09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2-25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10-05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3-05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7-01-09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8-01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8-31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3-24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3-03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10-04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4-28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6-10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5-01-12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6-02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3-30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2-05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9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4-24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9-25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8-02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7-01-07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4-01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7-19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9-18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9-1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7-13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6-01-20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2-16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9-15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5-17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7-13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7-28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1-27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8-30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10-13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10-09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2-28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5-27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6-01-01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6-11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7-03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7-05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10-13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9-05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2-19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2-15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1-27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4-03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5-11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7-28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8-31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5-01-28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9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1-17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10-20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5-03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10-08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4-17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8-18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1-02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1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7-01-02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8-12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7-29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1-08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2-03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2-27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7-18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2-04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9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6-16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4-01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1-03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10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3-15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5-10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6-04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1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8-30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8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2-30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5-27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8-09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9-03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10-30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6-09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2-30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2-20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5-21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5-16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8-25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4-07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6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9-30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5-19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8-22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3-10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6-10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7-04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8-14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9-02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8-23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3-04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4-30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8-06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8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8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6-21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2-10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3-23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6-07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6-17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9-30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2-10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4-03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7-02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6-01-12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6-14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8-20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3-18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2-22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5-07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4-29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10-02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6-08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4-02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10-29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3-19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1-09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1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3-19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9-27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8-23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10-1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1-27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3-01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6-03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3-20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4-06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8-20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10-19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10-06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1-08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5-17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4-25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1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3-05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4-25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10-02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8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6-01-05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3-27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7-07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6-01-15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3-06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5-01-19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6-01-16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1-03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5-05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1-22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8-02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6-25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1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6-01-02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8-19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10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2-21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2-22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5-12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9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1-23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2-12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5-13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8-15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1-24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6-10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1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2-17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1-02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7-21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8-04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2-27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5-03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10-18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7-25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5-23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8-03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7-29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5-31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9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6-20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10-30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2-14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4-01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4-02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7-01-27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9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6-10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2-07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8-01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1-22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7-01-22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7-21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7-16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4-09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2-16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1-10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4-25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2-23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8-18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2-17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7-02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9-08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5-07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9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1-23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7-01-20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4-01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3-03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7-06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10-04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1-26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6-16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9-27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1-28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7-01-27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5-04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10-26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4-04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2-31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8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3-28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3-31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2-09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741AB-921F-6843-B65F-146C326D1939}" name="TablaDinámica1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2">
  <location ref="A3:F24" firstHeaderRow="1" firstDataRow="2" firstDataCol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2">
    <field x="6"/>
    <field x="16"/>
  </rowFields>
  <rowItems count="20"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0ADAA-CAAB-5642-8124-3B56E500A2EC}" name="TablaDinámica3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7">
  <location ref="A4:F18" firstHeaderRow="1" firstDataRow="2" firstDataCol="1" rowPageCount="1" colPageCount="1"/>
  <pivotFields count="22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09068-7B4B-6A42-9916-D7045AD96F59}" name="TablaDinámica2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9">
  <location ref="A4:F2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F9C56-FD0A-1E4E-8EA2-D035631EB690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">
    <format dxfId="5">
      <pivotArea dataOnly="0" labelOnly="1" fieldPosition="0">
        <references count="1">
          <reference field="5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7A275-8B5D-4749-9CE7-0503959F7343}">
  <dimension ref="A3:F24"/>
  <sheetViews>
    <sheetView workbookViewId="0">
      <selection activeCell="M28" sqref="M28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1.1640625" bestFit="1" customWidth="1"/>
  </cols>
  <sheetData>
    <row r="3" spans="1:6" x14ac:dyDescent="0.2">
      <c r="A3" s="13" t="s">
        <v>8360</v>
      </c>
      <c r="B3" s="13" t="s">
        <v>8393</v>
      </c>
    </row>
    <row r="4" spans="1:6" x14ac:dyDescent="0.2">
      <c r="A4" s="13" t="s">
        <v>8394</v>
      </c>
      <c r="B4" t="s">
        <v>8219</v>
      </c>
      <c r="C4" t="s">
        <v>8220</v>
      </c>
      <c r="D4" t="s">
        <v>8221</v>
      </c>
      <c r="E4" t="s">
        <v>8218</v>
      </c>
      <c r="F4" t="s">
        <v>8395</v>
      </c>
    </row>
    <row r="5" spans="1:6" x14ac:dyDescent="0.2">
      <c r="A5" s="14" t="s">
        <v>8224</v>
      </c>
      <c r="B5" s="15">
        <v>25</v>
      </c>
      <c r="C5" s="15">
        <v>205</v>
      </c>
      <c r="D5" s="15">
        <v>8</v>
      </c>
      <c r="E5" s="15">
        <v>366</v>
      </c>
      <c r="F5" s="15">
        <v>604</v>
      </c>
    </row>
    <row r="6" spans="1:6" x14ac:dyDescent="0.2">
      <c r="A6" s="20" t="s">
        <v>8308</v>
      </c>
      <c r="B6" s="15">
        <v>2</v>
      </c>
      <c r="C6" s="15">
        <v>30</v>
      </c>
      <c r="D6" s="15"/>
      <c r="E6" s="15">
        <v>21</v>
      </c>
      <c r="F6" s="15">
        <v>53</v>
      </c>
    </row>
    <row r="7" spans="1:6" x14ac:dyDescent="0.2">
      <c r="A7" s="20" t="s">
        <v>8334</v>
      </c>
      <c r="B7" s="15">
        <v>1</v>
      </c>
      <c r="C7" s="15">
        <v>8</v>
      </c>
      <c r="D7" s="15">
        <v>1</v>
      </c>
      <c r="E7" s="15"/>
      <c r="F7" s="15">
        <v>10</v>
      </c>
    </row>
    <row r="8" spans="1:6" x14ac:dyDescent="0.2">
      <c r="A8" s="20" t="s">
        <v>8331</v>
      </c>
      <c r="B8" s="15"/>
      <c r="C8" s="15">
        <v>17</v>
      </c>
      <c r="D8" s="15"/>
      <c r="E8" s="15">
        <v>16</v>
      </c>
      <c r="F8" s="15">
        <v>33</v>
      </c>
    </row>
    <row r="9" spans="1:6" x14ac:dyDescent="0.2">
      <c r="A9" s="20" t="s">
        <v>8323</v>
      </c>
      <c r="B9" s="15">
        <v>1</v>
      </c>
      <c r="C9" s="15">
        <v>7</v>
      </c>
      <c r="D9" s="15">
        <v>1</v>
      </c>
      <c r="E9" s="15">
        <v>25</v>
      </c>
      <c r="F9" s="15">
        <v>34</v>
      </c>
    </row>
    <row r="10" spans="1:6" x14ac:dyDescent="0.2">
      <c r="A10" s="20" t="s">
        <v>8336</v>
      </c>
      <c r="B10" s="15"/>
      <c r="C10" s="15">
        <v>27</v>
      </c>
      <c r="D10" s="15"/>
      <c r="E10" s="15">
        <v>18</v>
      </c>
      <c r="F10" s="15">
        <v>45</v>
      </c>
    </row>
    <row r="11" spans="1:6" x14ac:dyDescent="0.2">
      <c r="A11" s="20" t="s">
        <v>8320</v>
      </c>
      <c r="B11" s="15">
        <v>3</v>
      </c>
      <c r="C11" s="15">
        <v>8</v>
      </c>
      <c r="D11" s="15"/>
      <c r="E11" s="15">
        <v>6</v>
      </c>
      <c r="F11" s="15">
        <v>17</v>
      </c>
    </row>
    <row r="12" spans="1:6" x14ac:dyDescent="0.2">
      <c r="A12" s="20" t="s">
        <v>8317</v>
      </c>
      <c r="B12" s="15">
        <v>12</v>
      </c>
      <c r="C12" s="15">
        <v>19</v>
      </c>
      <c r="D12" s="15"/>
      <c r="E12" s="15">
        <v>22</v>
      </c>
      <c r="F12" s="15">
        <v>53</v>
      </c>
    </row>
    <row r="13" spans="1:6" x14ac:dyDescent="0.2">
      <c r="A13" s="20" t="s">
        <v>8315</v>
      </c>
      <c r="B13" s="15">
        <v>6</v>
      </c>
      <c r="C13" s="15">
        <v>89</v>
      </c>
      <c r="D13" s="15">
        <v>6</v>
      </c>
      <c r="E13" s="15">
        <v>258</v>
      </c>
      <c r="F13" s="15">
        <v>359</v>
      </c>
    </row>
    <row r="14" spans="1:6" x14ac:dyDescent="0.2">
      <c r="A14" s="14" t="s">
        <v>8223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  <row r="15" spans="1:6" x14ac:dyDescent="0.2">
      <c r="A15" s="20" t="s">
        <v>8308</v>
      </c>
      <c r="B15" s="15">
        <v>31</v>
      </c>
      <c r="C15" s="15">
        <v>130</v>
      </c>
      <c r="D15" s="15"/>
      <c r="E15" s="15">
        <v>261</v>
      </c>
      <c r="F15" s="15">
        <v>422</v>
      </c>
    </row>
    <row r="16" spans="1:6" x14ac:dyDescent="0.2">
      <c r="A16" s="20" t="s">
        <v>8334</v>
      </c>
      <c r="B16" s="15">
        <v>15</v>
      </c>
      <c r="C16" s="15">
        <v>115</v>
      </c>
      <c r="D16" s="15">
        <v>4</v>
      </c>
      <c r="E16" s="15">
        <v>34</v>
      </c>
      <c r="F16" s="15">
        <v>168</v>
      </c>
    </row>
    <row r="17" spans="1:6" x14ac:dyDescent="0.2">
      <c r="A17" s="20" t="s">
        <v>8331</v>
      </c>
      <c r="B17" s="15"/>
      <c r="C17" s="15">
        <v>96</v>
      </c>
      <c r="D17" s="15"/>
      <c r="E17" s="15">
        <v>52</v>
      </c>
      <c r="F17" s="15">
        <v>148</v>
      </c>
    </row>
    <row r="18" spans="1:6" x14ac:dyDescent="0.2">
      <c r="A18" s="20" t="s">
        <v>8329</v>
      </c>
      <c r="B18" s="15">
        <v>23</v>
      </c>
      <c r="C18" s="15"/>
      <c r="D18" s="15"/>
      <c r="E18" s="15"/>
      <c r="F18" s="15">
        <v>23</v>
      </c>
    </row>
    <row r="19" spans="1:6" x14ac:dyDescent="0.2">
      <c r="A19" s="20" t="s">
        <v>8323</v>
      </c>
      <c r="B19" s="15">
        <v>19</v>
      </c>
      <c r="C19" s="15">
        <v>110</v>
      </c>
      <c r="D19" s="15">
        <v>17</v>
      </c>
      <c r="E19" s="15">
        <v>490</v>
      </c>
      <c r="F19" s="15">
        <v>636</v>
      </c>
    </row>
    <row r="20" spans="1:6" x14ac:dyDescent="0.2">
      <c r="A20" s="20" t="s">
        <v>8336</v>
      </c>
      <c r="B20" s="15"/>
      <c r="C20" s="15">
        <v>72</v>
      </c>
      <c r="D20" s="15"/>
      <c r="E20" s="15">
        <v>62</v>
      </c>
      <c r="F20" s="15">
        <v>134</v>
      </c>
    </row>
    <row r="21" spans="1:6" x14ac:dyDescent="0.2">
      <c r="A21" s="20" t="s">
        <v>8320</v>
      </c>
      <c r="B21" s="15">
        <v>22</v>
      </c>
      <c r="C21" s="15">
        <v>87</v>
      </c>
      <c r="D21" s="15"/>
      <c r="E21" s="15">
        <v>69</v>
      </c>
      <c r="F21" s="15">
        <v>178</v>
      </c>
    </row>
    <row r="22" spans="1:6" x14ac:dyDescent="0.2">
      <c r="A22" s="20" t="s">
        <v>8317</v>
      </c>
      <c r="B22" s="15">
        <v>121</v>
      </c>
      <c r="C22" s="15">
        <v>138</v>
      </c>
      <c r="D22" s="15"/>
      <c r="E22" s="15">
        <v>158</v>
      </c>
      <c r="F22" s="15">
        <v>417</v>
      </c>
    </row>
    <row r="23" spans="1:6" x14ac:dyDescent="0.2">
      <c r="A23" s="20" t="s">
        <v>8315</v>
      </c>
      <c r="B23" s="15">
        <v>26</v>
      </c>
      <c r="C23" s="15">
        <v>349</v>
      </c>
      <c r="D23" s="15">
        <v>12</v>
      </c>
      <c r="E23" s="15">
        <v>525</v>
      </c>
      <c r="F23" s="15">
        <v>912</v>
      </c>
    </row>
    <row r="24" spans="1:6" x14ac:dyDescent="0.2">
      <c r="A24" s="14" t="s">
        <v>8395</v>
      </c>
      <c r="B24" s="15">
        <v>282</v>
      </c>
      <c r="C24" s="15">
        <v>1302</v>
      </c>
      <c r="D24" s="15">
        <v>41</v>
      </c>
      <c r="E24" s="15">
        <v>2017</v>
      </c>
      <c r="F24" s="15">
        <v>3642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5820-DEF6-3242-A8B5-037097917E08}">
  <dimension ref="A2:F18"/>
  <sheetViews>
    <sheetView workbookViewId="0">
      <selection activeCell="B7" sqref="B7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1.5" bestFit="1" customWidth="1"/>
    <col min="8" max="8" width="27" bestFit="1" customWidth="1"/>
    <col min="9" max="9" width="40.1640625" bestFit="1" customWidth="1"/>
    <col min="10" max="10" width="18.83203125" bestFit="1" customWidth="1"/>
    <col min="11" max="11" width="58.6640625" bestFit="1" customWidth="1"/>
    <col min="12" max="12" width="42.83203125" bestFit="1" customWidth="1"/>
    <col min="13" max="13" width="20.83203125" bestFit="1" customWidth="1"/>
    <col min="14" max="14" width="10.5" bestFit="1" customWidth="1"/>
    <col min="15" max="15" width="39.5" bestFit="1" customWidth="1"/>
    <col min="16" max="16" width="50.6640625" bestFit="1" customWidth="1"/>
    <col min="17" max="17" width="32.5" bestFit="1" customWidth="1"/>
    <col min="18" max="18" width="31.1640625" bestFit="1" customWidth="1"/>
    <col min="19" max="19" width="43.83203125" bestFit="1" customWidth="1"/>
    <col min="20" max="20" width="47.5" bestFit="1" customWidth="1"/>
    <col min="21" max="21" width="41.1640625" bestFit="1" customWidth="1"/>
    <col min="22" max="22" width="41.83203125" bestFit="1" customWidth="1"/>
    <col min="23" max="23" width="46.83203125" bestFit="1" customWidth="1"/>
    <col min="24" max="24" width="53.5" bestFit="1" customWidth="1"/>
    <col min="25" max="25" width="46.33203125" bestFit="1" customWidth="1"/>
    <col min="26" max="26" width="36.6640625" bestFit="1" customWidth="1"/>
    <col min="27" max="27" width="42.5" bestFit="1" customWidth="1"/>
    <col min="28" max="28" width="42.83203125" bestFit="1" customWidth="1"/>
    <col min="29" max="29" width="37.33203125" bestFit="1" customWidth="1"/>
    <col min="30" max="30" width="21.6640625" bestFit="1" customWidth="1"/>
    <col min="31" max="31" width="48" bestFit="1" customWidth="1"/>
    <col min="32" max="32" width="44.5" bestFit="1" customWidth="1"/>
    <col min="33" max="33" width="29.33203125" bestFit="1" customWidth="1"/>
    <col min="34" max="34" width="46.33203125" bestFit="1" customWidth="1"/>
    <col min="35" max="35" width="34" bestFit="1" customWidth="1"/>
    <col min="36" max="36" width="46.33203125" bestFit="1" customWidth="1"/>
    <col min="37" max="37" width="29.5" bestFit="1" customWidth="1"/>
    <col min="38" max="38" width="45.83203125" bestFit="1" customWidth="1"/>
    <col min="39" max="39" width="18.33203125" bestFit="1" customWidth="1"/>
    <col min="40" max="40" width="16.33203125" bestFit="1" customWidth="1"/>
    <col min="41" max="41" width="36.1640625" bestFit="1" customWidth="1"/>
    <col min="42" max="42" width="45.33203125" bestFit="1" customWidth="1"/>
    <col min="43" max="43" width="19.6640625" bestFit="1" customWidth="1"/>
    <col min="44" max="44" width="43.5" bestFit="1" customWidth="1"/>
    <col min="45" max="45" width="46.5" bestFit="1" customWidth="1"/>
    <col min="46" max="46" width="24.1640625" bestFit="1" customWidth="1"/>
    <col min="47" max="47" width="46.5" bestFit="1" customWidth="1"/>
    <col min="48" max="48" width="28.6640625" bestFit="1" customWidth="1"/>
    <col min="49" max="49" width="25" bestFit="1" customWidth="1"/>
    <col min="50" max="50" width="47" bestFit="1" customWidth="1"/>
    <col min="51" max="51" width="15.83203125" bestFit="1" customWidth="1"/>
    <col min="52" max="52" width="32" bestFit="1" customWidth="1"/>
    <col min="53" max="53" width="33.5" bestFit="1" customWidth="1"/>
    <col min="54" max="54" width="46.33203125" bestFit="1" customWidth="1"/>
    <col min="55" max="55" width="23.5" bestFit="1" customWidth="1"/>
    <col min="56" max="56" width="39.5" bestFit="1" customWidth="1"/>
    <col min="57" max="57" width="38.5" bestFit="1" customWidth="1"/>
    <col min="58" max="58" width="44" bestFit="1" customWidth="1"/>
    <col min="59" max="59" width="47.33203125" bestFit="1" customWidth="1"/>
    <col min="60" max="60" width="45.33203125" bestFit="1" customWidth="1"/>
    <col min="61" max="61" width="45" bestFit="1" customWidth="1"/>
    <col min="62" max="62" width="50.6640625" bestFit="1" customWidth="1"/>
    <col min="63" max="63" width="30.1640625" bestFit="1" customWidth="1"/>
    <col min="64" max="64" width="43.1640625" bestFit="1" customWidth="1"/>
    <col min="65" max="65" width="32.83203125" bestFit="1" customWidth="1"/>
    <col min="66" max="66" width="40.5" bestFit="1" customWidth="1"/>
    <col min="67" max="67" width="28" bestFit="1" customWidth="1"/>
    <col min="68" max="68" width="37.5" bestFit="1" customWidth="1"/>
    <col min="69" max="69" width="26.1640625" bestFit="1" customWidth="1"/>
    <col min="70" max="70" width="48" bestFit="1" customWidth="1"/>
    <col min="71" max="71" width="37.83203125" bestFit="1" customWidth="1"/>
    <col min="72" max="72" width="38.1640625" bestFit="1" customWidth="1"/>
    <col min="73" max="73" width="42.6640625" bestFit="1" customWidth="1"/>
    <col min="74" max="74" width="35.5" bestFit="1" customWidth="1"/>
    <col min="75" max="75" width="18.83203125" bestFit="1" customWidth="1"/>
    <col min="76" max="76" width="42.5" bestFit="1" customWidth="1"/>
    <col min="77" max="77" width="18.5" bestFit="1" customWidth="1"/>
    <col min="78" max="78" width="33" bestFit="1" customWidth="1"/>
    <col min="79" max="79" width="26.6640625" bestFit="1" customWidth="1"/>
    <col min="80" max="80" width="19.33203125" bestFit="1" customWidth="1"/>
    <col min="81" max="81" width="50.5" bestFit="1" customWidth="1"/>
    <col min="82" max="82" width="46.5" bestFit="1" customWidth="1"/>
    <col min="83" max="83" width="42.5" bestFit="1" customWidth="1"/>
    <col min="84" max="84" width="46.33203125" bestFit="1" customWidth="1"/>
    <col min="85" max="85" width="32.5" bestFit="1" customWidth="1"/>
    <col min="86" max="86" width="47.5" bestFit="1" customWidth="1"/>
    <col min="87" max="87" width="23.83203125" bestFit="1" customWidth="1"/>
    <col min="88" max="88" width="33.5" bestFit="1" customWidth="1"/>
    <col min="89" max="89" width="35.83203125" bestFit="1" customWidth="1"/>
    <col min="90" max="90" width="37" bestFit="1" customWidth="1"/>
    <col min="91" max="91" width="18.33203125" bestFit="1" customWidth="1"/>
    <col min="92" max="92" width="19.1640625" bestFit="1" customWidth="1"/>
    <col min="93" max="93" width="34.6640625" bestFit="1" customWidth="1"/>
    <col min="94" max="94" width="35.83203125" bestFit="1" customWidth="1"/>
    <col min="95" max="95" width="46.1640625" bestFit="1" customWidth="1"/>
    <col min="96" max="96" width="27" bestFit="1" customWidth="1"/>
    <col min="97" max="97" width="50.1640625" bestFit="1" customWidth="1"/>
    <col min="98" max="98" width="18.33203125" bestFit="1" customWidth="1"/>
    <col min="99" max="99" width="43.83203125" bestFit="1" customWidth="1"/>
    <col min="100" max="100" width="35" bestFit="1" customWidth="1"/>
    <col min="101" max="101" width="45.33203125" bestFit="1" customWidth="1"/>
    <col min="102" max="102" width="22.83203125" bestFit="1" customWidth="1"/>
    <col min="103" max="103" width="41.83203125" bestFit="1" customWidth="1"/>
    <col min="104" max="104" width="35.33203125" bestFit="1" customWidth="1"/>
    <col min="105" max="105" width="52.5" bestFit="1" customWidth="1"/>
    <col min="106" max="106" width="59.5" bestFit="1" customWidth="1"/>
    <col min="107" max="107" width="50.83203125" bestFit="1" customWidth="1"/>
    <col min="108" max="108" width="39.5" bestFit="1" customWidth="1"/>
    <col min="109" max="109" width="27.6640625" bestFit="1" customWidth="1"/>
    <col min="110" max="110" width="46.83203125" bestFit="1" customWidth="1"/>
    <col min="111" max="111" width="44.33203125" bestFit="1" customWidth="1"/>
    <col min="112" max="112" width="38.5" bestFit="1" customWidth="1"/>
    <col min="113" max="113" width="46.5" bestFit="1" customWidth="1"/>
    <col min="114" max="114" width="28.6640625" bestFit="1" customWidth="1"/>
    <col min="115" max="115" width="19" bestFit="1" customWidth="1"/>
    <col min="116" max="116" width="18.5" bestFit="1" customWidth="1"/>
    <col min="117" max="117" width="21.5" bestFit="1" customWidth="1"/>
    <col min="118" max="118" width="47.5" bestFit="1" customWidth="1"/>
    <col min="119" max="119" width="19.83203125" bestFit="1" customWidth="1"/>
    <col min="120" max="120" width="26.1640625" bestFit="1" customWidth="1"/>
    <col min="121" max="121" width="63" bestFit="1" customWidth="1"/>
    <col min="122" max="122" width="26.6640625" bestFit="1" customWidth="1"/>
    <col min="123" max="123" width="44.5" bestFit="1" customWidth="1"/>
    <col min="124" max="124" width="50" bestFit="1" customWidth="1"/>
    <col min="125" max="125" width="46.6640625" bestFit="1" customWidth="1"/>
    <col min="126" max="126" width="57.33203125" bestFit="1" customWidth="1"/>
    <col min="127" max="127" width="42.1640625" bestFit="1" customWidth="1"/>
    <col min="128" max="128" width="35.33203125" bestFit="1" customWidth="1"/>
    <col min="129" max="129" width="25.1640625" bestFit="1" customWidth="1"/>
    <col min="130" max="130" width="50.1640625" bestFit="1" customWidth="1"/>
    <col min="131" max="131" width="37.83203125" bestFit="1" customWidth="1"/>
    <col min="132" max="132" width="51.5" bestFit="1" customWidth="1"/>
    <col min="133" max="133" width="23.1640625" bestFit="1" customWidth="1"/>
    <col min="134" max="134" width="47" bestFit="1" customWidth="1"/>
    <col min="135" max="135" width="10.1640625" bestFit="1" customWidth="1"/>
    <col min="136" max="136" width="46.6640625" bestFit="1" customWidth="1"/>
    <col min="137" max="137" width="41.33203125" bestFit="1" customWidth="1"/>
    <col min="138" max="138" width="25.5" bestFit="1" customWidth="1"/>
    <col min="139" max="139" width="26.1640625" bestFit="1" customWidth="1"/>
    <col min="140" max="140" width="43.1640625" bestFit="1" customWidth="1"/>
    <col min="141" max="141" width="28.6640625" bestFit="1" customWidth="1"/>
    <col min="142" max="142" width="48" bestFit="1" customWidth="1"/>
    <col min="143" max="143" width="43.83203125" bestFit="1" customWidth="1"/>
    <col min="144" max="144" width="47.33203125" bestFit="1" customWidth="1"/>
    <col min="145" max="145" width="11.33203125" bestFit="1" customWidth="1"/>
    <col min="146" max="146" width="45.33203125" bestFit="1" customWidth="1"/>
    <col min="147" max="147" width="34" bestFit="1" customWidth="1"/>
    <col min="148" max="148" width="45.83203125" bestFit="1" customWidth="1"/>
    <col min="149" max="149" width="29" bestFit="1" customWidth="1"/>
    <col min="150" max="150" width="20.6640625" bestFit="1" customWidth="1"/>
    <col min="151" max="151" width="18.6640625" bestFit="1" customWidth="1"/>
    <col min="152" max="152" width="19.1640625" bestFit="1" customWidth="1"/>
    <col min="153" max="153" width="30" bestFit="1" customWidth="1"/>
    <col min="154" max="154" width="36.33203125" bestFit="1" customWidth="1"/>
    <col min="155" max="155" width="19.33203125" bestFit="1" customWidth="1"/>
    <col min="156" max="156" width="16.6640625" bestFit="1" customWidth="1"/>
    <col min="157" max="157" width="45.5" bestFit="1" customWidth="1"/>
    <col min="158" max="158" width="46.1640625" bestFit="1" customWidth="1"/>
    <col min="159" max="159" width="57" bestFit="1" customWidth="1"/>
    <col min="160" max="160" width="21.1640625" bestFit="1" customWidth="1"/>
    <col min="161" max="161" width="56.6640625" bestFit="1" customWidth="1"/>
    <col min="162" max="162" width="47.5" bestFit="1" customWidth="1"/>
    <col min="163" max="163" width="37" bestFit="1" customWidth="1"/>
    <col min="164" max="164" width="35" bestFit="1" customWidth="1"/>
    <col min="165" max="165" width="23.6640625" bestFit="1" customWidth="1"/>
    <col min="166" max="166" width="14.83203125" bestFit="1" customWidth="1"/>
    <col min="167" max="167" width="35.1640625" bestFit="1" customWidth="1"/>
    <col min="168" max="168" width="35" bestFit="1" customWidth="1"/>
    <col min="169" max="169" width="51.1640625" bestFit="1" customWidth="1"/>
    <col min="170" max="170" width="48.5" bestFit="1" customWidth="1"/>
    <col min="171" max="171" width="44" bestFit="1" customWidth="1"/>
    <col min="172" max="172" width="32" bestFit="1" customWidth="1"/>
    <col min="173" max="173" width="41.5" bestFit="1" customWidth="1"/>
    <col min="174" max="174" width="33.1640625" bestFit="1" customWidth="1"/>
    <col min="175" max="175" width="49.5" bestFit="1" customWidth="1"/>
    <col min="176" max="176" width="45.33203125" bestFit="1" customWidth="1"/>
    <col min="177" max="177" width="45.5" bestFit="1" customWidth="1"/>
    <col min="178" max="178" width="49.1640625" bestFit="1" customWidth="1"/>
    <col min="179" max="179" width="41.33203125" bestFit="1" customWidth="1"/>
    <col min="180" max="180" width="34.5" bestFit="1" customWidth="1"/>
    <col min="181" max="181" width="49.33203125" bestFit="1" customWidth="1"/>
    <col min="182" max="182" width="40.33203125" bestFit="1" customWidth="1"/>
    <col min="183" max="183" width="13.6640625" bestFit="1" customWidth="1"/>
    <col min="184" max="184" width="22.5" bestFit="1" customWidth="1"/>
    <col min="185" max="185" width="37.5" bestFit="1" customWidth="1"/>
    <col min="186" max="186" width="46" bestFit="1" customWidth="1"/>
    <col min="187" max="187" width="43.83203125" bestFit="1" customWidth="1"/>
    <col min="188" max="188" width="30.5" bestFit="1" customWidth="1"/>
    <col min="189" max="189" width="35.5" bestFit="1" customWidth="1"/>
    <col min="190" max="190" width="43.83203125" bestFit="1" customWidth="1"/>
    <col min="191" max="191" width="56.83203125" bestFit="1" customWidth="1"/>
    <col min="192" max="192" width="15.83203125" bestFit="1" customWidth="1"/>
    <col min="193" max="193" width="31.83203125" bestFit="1" customWidth="1"/>
    <col min="194" max="194" width="44.83203125" bestFit="1" customWidth="1"/>
    <col min="195" max="195" width="12.83203125" bestFit="1" customWidth="1"/>
    <col min="196" max="196" width="27.1640625" bestFit="1" customWidth="1"/>
    <col min="197" max="197" width="36.33203125" bestFit="1" customWidth="1"/>
    <col min="198" max="198" width="28" bestFit="1" customWidth="1"/>
    <col min="199" max="199" width="44" bestFit="1" customWidth="1"/>
    <col min="200" max="200" width="63.33203125" bestFit="1" customWidth="1"/>
    <col min="201" max="201" width="54.5" bestFit="1" customWidth="1"/>
    <col min="202" max="202" width="44.83203125" bestFit="1" customWidth="1"/>
    <col min="203" max="203" width="50.1640625" bestFit="1" customWidth="1"/>
    <col min="204" max="204" width="12.6640625" bestFit="1" customWidth="1"/>
    <col min="205" max="205" width="39.1640625" bestFit="1" customWidth="1"/>
    <col min="206" max="206" width="32.6640625" bestFit="1" customWidth="1"/>
    <col min="207" max="207" width="36.6640625" bestFit="1" customWidth="1"/>
    <col min="208" max="208" width="42.6640625" bestFit="1" customWidth="1"/>
    <col min="209" max="209" width="22.33203125" bestFit="1" customWidth="1"/>
    <col min="210" max="210" width="28.5" bestFit="1" customWidth="1"/>
    <col min="211" max="211" width="43.83203125" bestFit="1" customWidth="1"/>
    <col min="212" max="212" width="45" bestFit="1" customWidth="1"/>
    <col min="213" max="213" width="37.5" bestFit="1" customWidth="1"/>
    <col min="214" max="214" width="22" bestFit="1" customWidth="1"/>
    <col min="215" max="215" width="48.5" bestFit="1" customWidth="1"/>
    <col min="216" max="216" width="27.5" bestFit="1" customWidth="1"/>
    <col min="217" max="217" width="22.33203125" bestFit="1" customWidth="1"/>
    <col min="218" max="218" width="46.1640625" bestFit="1" customWidth="1"/>
    <col min="219" max="219" width="42.83203125" bestFit="1" customWidth="1"/>
    <col min="220" max="220" width="41" bestFit="1" customWidth="1"/>
    <col min="221" max="221" width="28.83203125" bestFit="1" customWidth="1"/>
    <col min="222" max="222" width="52.1640625" bestFit="1" customWidth="1"/>
    <col min="223" max="223" width="46.33203125" bestFit="1" customWidth="1"/>
    <col min="224" max="224" width="23.5" bestFit="1" customWidth="1"/>
    <col min="225" max="225" width="22.83203125" bestFit="1" customWidth="1"/>
    <col min="226" max="226" width="37.6640625" bestFit="1" customWidth="1"/>
    <col min="227" max="227" width="45.33203125" bestFit="1" customWidth="1"/>
    <col min="228" max="228" width="32.83203125" bestFit="1" customWidth="1"/>
    <col min="229" max="229" width="48" bestFit="1" customWidth="1"/>
    <col min="230" max="230" width="33.5" bestFit="1" customWidth="1"/>
    <col min="231" max="231" width="15.5" bestFit="1" customWidth="1"/>
    <col min="232" max="232" width="50.33203125" bestFit="1" customWidth="1"/>
    <col min="233" max="233" width="20.5" bestFit="1" customWidth="1"/>
    <col min="234" max="234" width="24.5" bestFit="1" customWidth="1"/>
    <col min="235" max="235" width="23.5" bestFit="1" customWidth="1"/>
    <col min="236" max="236" width="47.5" bestFit="1" customWidth="1"/>
    <col min="237" max="237" width="52" bestFit="1" customWidth="1"/>
    <col min="238" max="238" width="48" bestFit="1" customWidth="1"/>
    <col min="239" max="239" width="39.5" bestFit="1" customWidth="1"/>
    <col min="240" max="241" width="19.5" bestFit="1" customWidth="1"/>
    <col min="242" max="242" width="23.6640625" bestFit="1" customWidth="1"/>
    <col min="243" max="243" width="48.5" bestFit="1" customWidth="1"/>
    <col min="244" max="244" width="20.83203125" bestFit="1" customWidth="1"/>
    <col min="245" max="245" width="27.1640625" bestFit="1" customWidth="1"/>
    <col min="246" max="246" width="34.33203125" bestFit="1" customWidth="1"/>
    <col min="247" max="247" width="47.6640625" bestFit="1" customWidth="1"/>
    <col min="248" max="248" width="40.6640625" bestFit="1" customWidth="1"/>
    <col min="249" max="249" width="19.1640625" bestFit="1" customWidth="1"/>
    <col min="250" max="250" width="23.1640625" bestFit="1" customWidth="1"/>
    <col min="251" max="251" width="29.83203125" bestFit="1" customWidth="1"/>
    <col min="252" max="252" width="41.5" bestFit="1" customWidth="1"/>
    <col min="253" max="253" width="48.83203125" bestFit="1" customWidth="1"/>
    <col min="254" max="254" width="42.83203125" bestFit="1" customWidth="1"/>
    <col min="255" max="255" width="24.83203125" bestFit="1" customWidth="1"/>
    <col min="256" max="256" width="46.1640625" bestFit="1" customWidth="1"/>
    <col min="257" max="257" width="49" bestFit="1" customWidth="1"/>
    <col min="258" max="258" width="31" bestFit="1" customWidth="1"/>
    <col min="259" max="259" width="50.6640625" bestFit="1" customWidth="1"/>
    <col min="260" max="260" width="42.5" bestFit="1" customWidth="1"/>
    <col min="261" max="263" width="44" bestFit="1" customWidth="1"/>
    <col min="264" max="264" width="26.83203125" bestFit="1" customWidth="1"/>
    <col min="265" max="265" width="44.33203125" bestFit="1" customWidth="1"/>
    <col min="266" max="266" width="45.33203125" bestFit="1" customWidth="1"/>
    <col min="267" max="267" width="34.6640625" bestFit="1" customWidth="1"/>
    <col min="268" max="268" width="31.33203125" bestFit="1" customWidth="1"/>
    <col min="269" max="269" width="22.1640625" bestFit="1" customWidth="1"/>
    <col min="270" max="270" width="33.33203125" bestFit="1" customWidth="1"/>
    <col min="271" max="271" width="35.6640625" bestFit="1" customWidth="1"/>
    <col min="272" max="272" width="27.1640625" bestFit="1" customWidth="1"/>
    <col min="273" max="273" width="23.83203125" bestFit="1" customWidth="1"/>
    <col min="274" max="274" width="25" bestFit="1" customWidth="1"/>
    <col min="275" max="275" width="52" bestFit="1" customWidth="1"/>
    <col min="276" max="276" width="42.1640625" bestFit="1" customWidth="1"/>
    <col min="277" max="277" width="50" bestFit="1" customWidth="1"/>
    <col min="278" max="278" width="30.83203125" bestFit="1" customWidth="1"/>
    <col min="279" max="279" width="45.5" bestFit="1" customWidth="1"/>
    <col min="280" max="280" width="44.6640625" bestFit="1" customWidth="1"/>
    <col min="281" max="281" width="32.33203125" bestFit="1" customWidth="1"/>
    <col min="282" max="282" width="21.1640625" bestFit="1" customWidth="1"/>
    <col min="283" max="283" width="47.33203125" bestFit="1" customWidth="1"/>
    <col min="284" max="284" width="28.5" bestFit="1" customWidth="1"/>
    <col min="285" max="285" width="49.6640625" bestFit="1" customWidth="1"/>
    <col min="286" max="286" width="12.6640625" bestFit="1" customWidth="1"/>
    <col min="287" max="287" width="35.6640625" bestFit="1" customWidth="1"/>
    <col min="288" max="288" width="45.83203125" bestFit="1" customWidth="1"/>
    <col min="289" max="289" width="38.6640625" bestFit="1" customWidth="1"/>
    <col min="290" max="290" width="38.1640625" bestFit="1" customWidth="1"/>
    <col min="291" max="291" width="48.1640625" bestFit="1" customWidth="1"/>
    <col min="292" max="292" width="26" bestFit="1" customWidth="1"/>
    <col min="293" max="293" width="27.1640625" bestFit="1" customWidth="1"/>
    <col min="294" max="294" width="48.5" bestFit="1" customWidth="1"/>
    <col min="295" max="295" width="38" bestFit="1" customWidth="1"/>
    <col min="296" max="296" width="21.1640625" bestFit="1" customWidth="1"/>
    <col min="297" max="297" width="40" bestFit="1" customWidth="1"/>
    <col min="298" max="298" width="33.33203125" bestFit="1" customWidth="1"/>
    <col min="299" max="299" width="22.5" bestFit="1" customWidth="1"/>
    <col min="300" max="300" width="30.1640625" bestFit="1" customWidth="1"/>
    <col min="301" max="301" width="19.6640625" bestFit="1" customWidth="1"/>
    <col min="302" max="303" width="38.83203125" bestFit="1" customWidth="1"/>
    <col min="304" max="304" width="30.6640625" bestFit="1" customWidth="1"/>
    <col min="305" max="305" width="33" bestFit="1" customWidth="1"/>
    <col min="306" max="306" width="46.33203125" bestFit="1" customWidth="1"/>
    <col min="307" max="307" width="48.33203125" bestFit="1" customWidth="1"/>
    <col min="308" max="308" width="25.1640625" bestFit="1" customWidth="1"/>
    <col min="309" max="309" width="39" bestFit="1" customWidth="1"/>
    <col min="310" max="310" width="40.83203125" bestFit="1" customWidth="1"/>
    <col min="311" max="311" width="23.1640625" bestFit="1" customWidth="1"/>
    <col min="312" max="312" width="30" bestFit="1" customWidth="1"/>
    <col min="313" max="313" width="28.6640625" bestFit="1" customWidth="1"/>
    <col min="314" max="314" width="21.83203125" bestFit="1" customWidth="1"/>
    <col min="315" max="315" width="30.5" bestFit="1" customWidth="1"/>
    <col min="316" max="316" width="32.33203125" bestFit="1" customWidth="1"/>
    <col min="317" max="317" width="17.5" bestFit="1" customWidth="1"/>
    <col min="318" max="318" width="27.1640625" bestFit="1" customWidth="1"/>
    <col min="319" max="319" width="49.6640625" bestFit="1" customWidth="1"/>
    <col min="320" max="320" width="21.1640625" bestFit="1" customWidth="1"/>
    <col min="321" max="321" width="47" bestFit="1" customWidth="1"/>
    <col min="322" max="322" width="14.1640625" bestFit="1" customWidth="1"/>
    <col min="323" max="323" width="49" bestFit="1" customWidth="1"/>
    <col min="324" max="324" width="42.5" bestFit="1" customWidth="1"/>
    <col min="325" max="325" width="50.83203125" bestFit="1" customWidth="1"/>
    <col min="326" max="326" width="18.6640625" bestFit="1" customWidth="1"/>
    <col min="327" max="327" width="40.33203125" bestFit="1" customWidth="1"/>
    <col min="328" max="328" width="22.6640625" bestFit="1" customWidth="1"/>
    <col min="329" max="329" width="27.33203125" bestFit="1" customWidth="1"/>
    <col min="330" max="330" width="17.83203125" bestFit="1" customWidth="1"/>
    <col min="331" max="331" width="18.33203125" bestFit="1" customWidth="1"/>
    <col min="332" max="332" width="44.1640625" bestFit="1" customWidth="1"/>
    <col min="333" max="333" width="42.1640625" bestFit="1" customWidth="1"/>
    <col min="334" max="334" width="47.33203125" bestFit="1" customWidth="1"/>
    <col min="335" max="335" width="23.1640625" bestFit="1" customWidth="1"/>
    <col min="336" max="336" width="44.1640625" bestFit="1" customWidth="1"/>
    <col min="337" max="337" width="43.83203125" bestFit="1" customWidth="1"/>
    <col min="338" max="338" width="11.33203125" bestFit="1" customWidth="1"/>
    <col min="339" max="339" width="46.33203125" bestFit="1" customWidth="1"/>
    <col min="340" max="340" width="24.6640625" bestFit="1" customWidth="1"/>
    <col min="341" max="341" width="42.5" bestFit="1" customWidth="1"/>
    <col min="342" max="342" width="45.83203125" bestFit="1" customWidth="1"/>
    <col min="343" max="343" width="31.1640625" bestFit="1" customWidth="1"/>
    <col min="344" max="344" width="42.83203125" bestFit="1" customWidth="1"/>
    <col min="345" max="345" width="55" bestFit="1" customWidth="1"/>
    <col min="346" max="346" width="45.1640625" bestFit="1" customWidth="1"/>
    <col min="347" max="347" width="29.6640625" bestFit="1" customWidth="1"/>
    <col min="348" max="348" width="44.1640625" bestFit="1" customWidth="1"/>
    <col min="349" max="349" width="18" bestFit="1" customWidth="1"/>
    <col min="350" max="350" width="52" bestFit="1" customWidth="1"/>
    <col min="351" max="351" width="12.33203125" bestFit="1" customWidth="1"/>
    <col min="352" max="352" width="30" bestFit="1" customWidth="1"/>
    <col min="353" max="353" width="28.1640625" bestFit="1" customWidth="1"/>
    <col min="354" max="354" width="42.6640625" bestFit="1" customWidth="1"/>
    <col min="355" max="355" width="50" bestFit="1" customWidth="1"/>
    <col min="356" max="356" width="18.6640625" bestFit="1" customWidth="1"/>
    <col min="357" max="357" width="34" bestFit="1" customWidth="1"/>
    <col min="358" max="358" width="44" bestFit="1" customWidth="1"/>
    <col min="359" max="359" width="45.5" bestFit="1" customWidth="1"/>
    <col min="360" max="360" width="46.5" bestFit="1" customWidth="1"/>
    <col min="361" max="361" width="16" bestFit="1" customWidth="1"/>
    <col min="362" max="362" width="49.1640625" bestFit="1" customWidth="1"/>
    <col min="363" max="363" width="32" bestFit="1" customWidth="1"/>
    <col min="364" max="364" width="13.83203125" bestFit="1" customWidth="1"/>
    <col min="365" max="365" width="20.83203125" bestFit="1" customWidth="1"/>
    <col min="366" max="366" width="24" bestFit="1" customWidth="1"/>
    <col min="367" max="367" width="45.33203125" bestFit="1" customWidth="1"/>
    <col min="368" max="368" width="46.6640625" bestFit="1" customWidth="1"/>
    <col min="369" max="369" width="17.5" bestFit="1" customWidth="1"/>
    <col min="370" max="370" width="47.6640625" bestFit="1" customWidth="1"/>
    <col min="371" max="371" width="39.6640625" bestFit="1" customWidth="1"/>
    <col min="372" max="372" width="12" bestFit="1" customWidth="1"/>
    <col min="373" max="373" width="28.1640625" bestFit="1" customWidth="1"/>
    <col min="374" max="374" width="49.33203125" bestFit="1" customWidth="1"/>
    <col min="375" max="375" width="26.33203125" bestFit="1" customWidth="1"/>
    <col min="376" max="376" width="45" bestFit="1" customWidth="1"/>
    <col min="377" max="377" width="17.6640625" bestFit="1" customWidth="1"/>
    <col min="378" max="378" width="49.6640625" bestFit="1" customWidth="1"/>
    <col min="379" max="379" width="48.1640625" bestFit="1" customWidth="1"/>
    <col min="380" max="380" width="34.5" bestFit="1" customWidth="1"/>
    <col min="381" max="381" width="16.6640625" bestFit="1" customWidth="1"/>
    <col min="382" max="382" width="35.33203125" bestFit="1" customWidth="1"/>
    <col min="383" max="383" width="36.6640625" bestFit="1" customWidth="1"/>
    <col min="384" max="384" width="30.5" bestFit="1" customWidth="1"/>
    <col min="385" max="385" width="48.5" bestFit="1" customWidth="1"/>
    <col min="386" max="386" width="33.1640625" bestFit="1" customWidth="1"/>
    <col min="387" max="387" width="36" bestFit="1" customWidth="1"/>
    <col min="388" max="388" width="45.33203125" bestFit="1" customWidth="1"/>
    <col min="389" max="389" width="17.33203125" bestFit="1" customWidth="1"/>
    <col min="390" max="390" width="49.1640625" bestFit="1" customWidth="1"/>
    <col min="391" max="391" width="43.5" bestFit="1" customWidth="1"/>
    <col min="392" max="392" width="39.83203125" bestFit="1" customWidth="1"/>
    <col min="393" max="393" width="39.5" bestFit="1" customWidth="1"/>
    <col min="394" max="394" width="32.6640625" bestFit="1" customWidth="1"/>
    <col min="395" max="395" width="45.83203125" bestFit="1" customWidth="1"/>
    <col min="396" max="396" width="37.83203125" bestFit="1" customWidth="1"/>
    <col min="397" max="397" width="45.5" bestFit="1" customWidth="1"/>
    <col min="398" max="398" width="29.1640625" bestFit="1" customWidth="1"/>
    <col min="399" max="399" width="18.33203125" bestFit="1" customWidth="1"/>
    <col min="400" max="400" width="21.5" bestFit="1" customWidth="1"/>
    <col min="401" max="401" width="39.83203125" bestFit="1" customWidth="1"/>
    <col min="402" max="402" width="15.1640625" bestFit="1" customWidth="1"/>
    <col min="403" max="403" width="15.83203125" bestFit="1" customWidth="1"/>
    <col min="404" max="404" width="44" bestFit="1" customWidth="1"/>
    <col min="405" max="405" width="7.83203125" bestFit="1" customWidth="1"/>
    <col min="406" max="406" width="13.5" bestFit="1" customWidth="1"/>
    <col min="407" max="407" width="27.1640625" bestFit="1" customWidth="1"/>
    <col min="408" max="408" width="7.1640625" bestFit="1" customWidth="1"/>
    <col min="409" max="409" width="11.5" bestFit="1" customWidth="1"/>
    <col min="410" max="410" width="13.6640625" bestFit="1" customWidth="1"/>
    <col min="411" max="411" width="40.33203125" bestFit="1" customWidth="1"/>
    <col min="412" max="412" width="51.83203125" bestFit="1" customWidth="1"/>
    <col min="413" max="413" width="28.5" bestFit="1" customWidth="1"/>
    <col min="414" max="414" width="36" bestFit="1" customWidth="1"/>
    <col min="415" max="415" width="38.1640625" bestFit="1" customWidth="1"/>
    <col min="416" max="416" width="15.33203125" bestFit="1" customWidth="1"/>
    <col min="417" max="417" width="14.6640625" bestFit="1" customWidth="1"/>
    <col min="418" max="418" width="39.6640625" bestFit="1" customWidth="1"/>
    <col min="419" max="419" width="41.33203125" bestFit="1" customWidth="1"/>
    <col min="420" max="420" width="41.6640625" bestFit="1" customWidth="1"/>
    <col min="421" max="421" width="41.1640625" bestFit="1" customWidth="1"/>
    <col min="422" max="422" width="33.83203125" bestFit="1" customWidth="1"/>
    <col min="423" max="423" width="20.1640625" bestFit="1" customWidth="1"/>
    <col min="424" max="424" width="5.5" bestFit="1" customWidth="1"/>
    <col min="425" max="425" width="33.1640625" bestFit="1" customWidth="1"/>
    <col min="426" max="426" width="28.6640625" bestFit="1" customWidth="1"/>
    <col min="427" max="427" width="13.1640625" bestFit="1" customWidth="1"/>
    <col min="428" max="428" width="34.1640625" bestFit="1" customWidth="1"/>
    <col min="429" max="429" width="47.33203125" bestFit="1" customWidth="1"/>
    <col min="430" max="430" width="48.6640625" bestFit="1" customWidth="1"/>
    <col min="431" max="431" width="43.5" bestFit="1" customWidth="1"/>
    <col min="432" max="432" width="22.5" bestFit="1" customWidth="1"/>
    <col min="433" max="433" width="25.1640625" bestFit="1" customWidth="1"/>
    <col min="434" max="434" width="26.1640625" bestFit="1" customWidth="1"/>
    <col min="435" max="435" width="20.6640625" bestFit="1" customWidth="1"/>
    <col min="436" max="436" width="37.33203125" bestFit="1" customWidth="1"/>
    <col min="437" max="437" width="34.6640625" bestFit="1" customWidth="1"/>
    <col min="438" max="438" width="18" bestFit="1" customWidth="1"/>
    <col min="439" max="439" width="41.83203125" bestFit="1" customWidth="1"/>
    <col min="440" max="440" width="39" bestFit="1" customWidth="1"/>
    <col min="441" max="441" width="23.6640625" bestFit="1" customWidth="1"/>
    <col min="442" max="442" width="21.5" bestFit="1" customWidth="1"/>
    <col min="443" max="443" width="24.83203125" bestFit="1" customWidth="1"/>
    <col min="444" max="444" width="45" bestFit="1" customWidth="1"/>
    <col min="445" max="445" width="13.33203125" bestFit="1" customWidth="1"/>
    <col min="446" max="446" width="23.6640625" bestFit="1" customWidth="1"/>
    <col min="447" max="447" width="33.1640625" bestFit="1" customWidth="1"/>
    <col min="448" max="448" width="24" bestFit="1" customWidth="1"/>
    <col min="449" max="449" width="30.5" bestFit="1" customWidth="1"/>
    <col min="450" max="450" width="41.1640625" bestFit="1" customWidth="1"/>
    <col min="451" max="451" width="14.6640625" bestFit="1" customWidth="1"/>
    <col min="452" max="452" width="32" bestFit="1" customWidth="1"/>
    <col min="453" max="453" width="16.83203125" bestFit="1" customWidth="1"/>
    <col min="454" max="454" width="47.5" bestFit="1" customWidth="1"/>
    <col min="455" max="455" width="48" bestFit="1" customWidth="1"/>
    <col min="456" max="456" width="22.6640625" bestFit="1" customWidth="1"/>
    <col min="457" max="457" width="50.1640625" bestFit="1" customWidth="1"/>
    <col min="458" max="458" width="11.5" bestFit="1" customWidth="1"/>
    <col min="459" max="459" width="13.6640625" bestFit="1" customWidth="1"/>
    <col min="460" max="460" width="32.83203125" bestFit="1" customWidth="1"/>
    <col min="461" max="461" width="54.1640625" bestFit="1" customWidth="1"/>
    <col min="462" max="462" width="18.83203125" bestFit="1" customWidth="1"/>
    <col min="463" max="463" width="47" bestFit="1" customWidth="1"/>
    <col min="464" max="464" width="27.5" bestFit="1" customWidth="1"/>
    <col min="465" max="465" width="12.1640625" bestFit="1" customWidth="1"/>
    <col min="466" max="466" width="27.6640625" bestFit="1" customWidth="1"/>
    <col min="467" max="467" width="33" bestFit="1" customWidth="1"/>
    <col min="468" max="468" width="13.83203125" bestFit="1" customWidth="1"/>
    <col min="469" max="469" width="16.5" bestFit="1" customWidth="1"/>
    <col min="470" max="470" width="26.83203125" bestFit="1" customWidth="1"/>
    <col min="471" max="471" width="8" bestFit="1" customWidth="1"/>
    <col min="472" max="472" width="12.5" bestFit="1" customWidth="1"/>
    <col min="473" max="473" width="40.1640625" bestFit="1" customWidth="1"/>
    <col min="474" max="474" width="49" bestFit="1" customWidth="1"/>
    <col min="475" max="475" width="35.33203125" bestFit="1" customWidth="1"/>
    <col min="476" max="476" width="17.83203125" bestFit="1" customWidth="1"/>
    <col min="477" max="477" width="46" bestFit="1" customWidth="1"/>
    <col min="478" max="478" width="49.6640625" bestFit="1" customWidth="1"/>
    <col min="479" max="479" width="22.5" bestFit="1" customWidth="1"/>
    <col min="480" max="480" width="26.1640625" bestFit="1" customWidth="1"/>
    <col min="481" max="481" width="40.6640625" bestFit="1" customWidth="1"/>
    <col min="482" max="482" width="18.1640625" bestFit="1" customWidth="1"/>
    <col min="483" max="483" width="48.6640625" bestFit="1" customWidth="1"/>
    <col min="484" max="484" width="34.33203125" bestFit="1" customWidth="1"/>
    <col min="485" max="485" width="44.5" bestFit="1" customWidth="1"/>
    <col min="486" max="486" width="22.6640625" bestFit="1" customWidth="1"/>
    <col min="487" max="487" width="13.1640625" bestFit="1" customWidth="1"/>
    <col min="488" max="488" width="41.6640625" bestFit="1" customWidth="1"/>
    <col min="489" max="489" width="47" bestFit="1" customWidth="1"/>
    <col min="490" max="490" width="34.1640625" bestFit="1" customWidth="1"/>
    <col min="491" max="491" width="15.5" bestFit="1" customWidth="1"/>
    <col min="492" max="492" width="17.33203125" bestFit="1" customWidth="1"/>
    <col min="493" max="493" width="32" bestFit="1" customWidth="1"/>
    <col min="494" max="494" width="40.33203125" bestFit="1" customWidth="1"/>
    <col min="495" max="495" width="30.83203125" bestFit="1" customWidth="1"/>
    <col min="496" max="496" width="38" bestFit="1" customWidth="1"/>
    <col min="497" max="497" width="48" bestFit="1" customWidth="1"/>
    <col min="498" max="498" width="32.33203125" bestFit="1" customWidth="1"/>
    <col min="499" max="499" width="7" bestFit="1" customWidth="1"/>
    <col min="500" max="500" width="15" bestFit="1" customWidth="1"/>
    <col min="501" max="501" width="20.6640625" bestFit="1" customWidth="1"/>
    <col min="502" max="502" width="39.6640625" bestFit="1" customWidth="1"/>
    <col min="503" max="503" width="33.6640625" bestFit="1" customWidth="1"/>
    <col min="504" max="504" width="32.1640625" bestFit="1" customWidth="1"/>
    <col min="505" max="505" width="17.33203125" bestFit="1" customWidth="1"/>
    <col min="506" max="506" width="27" bestFit="1" customWidth="1"/>
    <col min="507" max="507" width="16.5" bestFit="1" customWidth="1"/>
    <col min="508" max="508" width="44.1640625" bestFit="1" customWidth="1"/>
    <col min="509" max="509" width="10" bestFit="1" customWidth="1"/>
    <col min="510" max="510" width="39.6640625" bestFit="1" customWidth="1"/>
    <col min="511" max="511" width="13.83203125" bestFit="1" customWidth="1"/>
    <col min="512" max="512" width="20.5" bestFit="1" customWidth="1"/>
    <col min="513" max="513" width="28" bestFit="1" customWidth="1"/>
    <col min="514" max="514" width="25.6640625" bestFit="1" customWidth="1"/>
    <col min="515" max="515" width="33.6640625" bestFit="1" customWidth="1"/>
    <col min="516" max="516" width="12.5" bestFit="1" customWidth="1"/>
    <col min="517" max="517" width="43" bestFit="1" customWidth="1"/>
    <col min="518" max="518" width="45.33203125" bestFit="1" customWidth="1"/>
    <col min="519" max="519" width="32.83203125" bestFit="1" customWidth="1"/>
    <col min="521" max="521" width="9.1640625" bestFit="1" customWidth="1"/>
    <col min="522" max="522" width="43.1640625" bestFit="1" customWidth="1"/>
    <col min="523" max="523" width="28" bestFit="1" customWidth="1"/>
    <col min="524" max="524" width="19.83203125" bestFit="1" customWidth="1"/>
    <col min="525" max="525" width="19" bestFit="1" customWidth="1"/>
    <col min="526" max="526" width="21.83203125" bestFit="1" customWidth="1"/>
    <col min="527" max="527" width="23.83203125" bestFit="1" customWidth="1"/>
    <col min="528" max="528" width="46" bestFit="1" customWidth="1"/>
    <col min="529" max="529" width="17.5" bestFit="1" customWidth="1"/>
    <col min="530" max="530" width="48" bestFit="1" customWidth="1"/>
    <col min="531" max="531" width="8.1640625" bestFit="1" customWidth="1"/>
    <col min="532" max="532" width="38.5" bestFit="1" customWidth="1"/>
    <col min="533" max="533" width="52.83203125" bestFit="1" customWidth="1"/>
    <col min="534" max="534" width="14.1640625" bestFit="1" customWidth="1"/>
    <col min="535" max="535" width="14.83203125" bestFit="1" customWidth="1"/>
    <col min="536" max="536" width="15" bestFit="1" customWidth="1"/>
    <col min="537" max="537" width="27.6640625" bestFit="1" customWidth="1"/>
    <col min="538" max="538" width="43.83203125" bestFit="1" customWidth="1"/>
    <col min="539" max="539" width="12.1640625" bestFit="1" customWidth="1"/>
    <col min="540" max="540" width="22.33203125" bestFit="1" customWidth="1"/>
    <col min="541" max="541" width="32.83203125" bestFit="1" customWidth="1"/>
    <col min="542" max="542" width="34.5" bestFit="1" customWidth="1"/>
    <col min="543" max="543" width="14.83203125" bestFit="1" customWidth="1"/>
    <col min="544" max="544" width="33.33203125" bestFit="1" customWidth="1"/>
    <col min="545" max="545" width="44" bestFit="1" customWidth="1"/>
    <col min="546" max="546" width="17" bestFit="1" customWidth="1"/>
    <col min="547" max="547" width="38.5" bestFit="1" customWidth="1"/>
    <col min="548" max="548" width="21.83203125" bestFit="1" customWidth="1"/>
    <col min="549" max="549" width="20.1640625" bestFit="1" customWidth="1"/>
    <col min="550" max="550" width="36.5" bestFit="1" customWidth="1"/>
    <col min="551" max="551" width="35.33203125" bestFit="1" customWidth="1"/>
    <col min="552" max="552" width="11.83203125" bestFit="1" customWidth="1"/>
    <col min="553" max="553" width="46.5" bestFit="1" customWidth="1"/>
    <col min="554" max="554" width="16.33203125" bestFit="1" customWidth="1"/>
    <col min="555" max="555" width="13.6640625" bestFit="1" customWidth="1"/>
    <col min="556" max="556" width="48.33203125" bestFit="1" customWidth="1"/>
    <col min="557" max="557" width="40" bestFit="1" customWidth="1"/>
    <col min="558" max="558" width="31.33203125" bestFit="1" customWidth="1"/>
    <col min="559" max="559" width="5.1640625" bestFit="1" customWidth="1"/>
    <col min="560" max="560" width="30.83203125" bestFit="1" customWidth="1"/>
    <col min="561" max="561" width="40.5" bestFit="1" customWidth="1"/>
    <col min="562" max="562" width="38" bestFit="1" customWidth="1"/>
    <col min="563" max="563" width="16.33203125" bestFit="1" customWidth="1"/>
    <col min="564" max="564" width="15.6640625" bestFit="1" customWidth="1"/>
    <col min="565" max="565" width="16.6640625" bestFit="1" customWidth="1"/>
    <col min="566" max="566" width="28.33203125" bestFit="1" customWidth="1"/>
    <col min="567" max="567" width="5.83203125" bestFit="1" customWidth="1"/>
    <col min="568" max="568" width="26.83203125" bestFit="1" customWidth="1"/>
    <col min="569" max="569" width="27.33203125" bestFit="1" customWidth="1"/>
    <col min="570" max="570" width="10.5" bestFit="1" customWidth="1"/>
    <col min="571" max="571" width="17.83203125" bestFit="1" customWidth="1"/>
    <col min="572" max="572" width="51.83203125" bestFit="1" customWidth="1"/>
    <col min="573" max="573" width="17.33203125" bestFit="1" customWidth="1"/>
    <col min="574" max="574" width="50.1640625" bestFit="1" customWidth="1"/>
    <col min="575" max="575" width="13.33203125" bestFit="1" customWidth="1"/>
    <col min="576" max="576" width="13.6640625" bestFit="1" customWidth="1"/>
    <col min="577" max="577" width="28.5" bestFit="1" customWidth="1"/>
    <col min="578" max="578" width="41.1640625" bestFit="1" customWidth="1"/>
    <col min="579" max="579" width="25.6640625" bestFit="1" customWidth="1"/>
    <col min="580" max="580" width="41.83203125" bestFit="1" customWidth="1"/>
    <col min="581" max="581" width="29.6640625" bestFit="1" customWidth="1"/>
    <col min="582" max="582" width="60.6640625" bestFit="1" customWidth="1"/>
    <col min="583" max="583" width="20.33203125" bestFit="1" customWidth="1"/>
    <col min="584" max="584" width="46.1640625" bestFit="1" customWidth="1"/>
    <col min="585" max="585" width="50.6640625" bestFit="1" customWidth="1"/>
    <col min="586" max="586" width="49.33203125" bestFit="1" customWidth="1"/>
    <col min="587" max="587" width="46" bestFit="1" customWidth="1"/>
    <col min="588" max="588" width="42.83203125" bestFit="1" customWidth="1"/>
    <col min="589" max="589" width="41.33203125" bestFit="1" customWidth="1"/>
    <col min="590" max="590" width="43.83203125" bestFit="1" customWidth="1"/>
    <col min="591" max="591" width="37.33203125" bestFit="1" customWidth="1"/>
    <col min="592" max="592" width="20.1640625" bestFit="1" customWidth="1"/>
    <col min="593" max="593" width="48" bestFit="1" customWidth="1"/>
    <col min="594" max="594" width="50.83203125" bestFit="1" customWidth="1"/>
    <col min="595" max="595" width="38" bestFit="1" customWidth="1"/>
    <col min="596" max="596" width="14.5" bestFit="1" customWidth="1"/>
    <col min="597" max="597" width="46.1640625" bestFit="1" customWidth="1"/>
    <col min="598" max="598" width="13" bestFit="1" customWidth="1"/>
    <col min="599" max="599" width="31.33203125" bestFit="1" customWidth="1"/>
    <col min="600" max="600" width="40.1640625" bestFit="1" customWidth="1"/>
    <col min="601" max="601" width="24.5" bestFit="1" customWidth="1"/>
    <col min="602" max="602" width="27.6640625" bestFit="1" customWidth="1"/>
    <col min="603" max="604" width="31.33203125" bestFit="1" customWidth="1"/>
    <col min="605" max="605" width="47.83203125" bestFit="1" customWidth="1"/>
    <col min="606" max="606" width="14.5" bestFit="1" customWidth="1"/>
    <col min="607" max="607" width="40.83203125" bestFit="1" customWidth="1"/>
    <col min="608" max="608" width="23.6640625" bestFit="1" customWidth="1"/>
    <col min="609" max="609" width="53.33203125" bestFit="1" customWidth="1"/>
    <col min="610" max="610" width="22.6640625" bestFit="1" customWidth="1"/>
    <col min="611" max="611" width="34" bestFit="1" customWidth="1"/>
    <col min="612" max="612" width="15.6640625" bestFit="1" customWidth="1"/>
    <col min="613" max="613" width="42.83203125" bestFit="1" customWidth="1"/>
    <col min="614" max="614" width="6.1640625" bestFit="1" customWidth="1"/>
    <col min="615" max="615" width="32.1640625" bestFit="1" customWidth="1"/>
    <col min="616" max="616" width="49.5" bestFit="1" customWidth="1"/>
    <col min="617" max="617" width="26.33203125" bestFit="1" customWidth="1"/>
    <col min="618" max="618" width="14.1640625" bestFit="1" customWidth="1"/>
    <col min="619" max="619" width="21" bestFit="1" customWidth="1"/>
    <col min="620" max="620" width="28" bestFit="1" customWidth="1"/>
    <col min="621" max="621" width="16.33203125" bestFit="1" customWidth="1"/>
    <col min="622" max="622" width="17" bestFit="1" customWidth="1"/>
    <col min="623" max="623" width="31.83203125" bestFit="1" customWidth="1"/>
    <col min="624" max="624" width="34.5" bestFit="1" customWidth="1"/>
    <col min="625" max="625" width="7.83203125" bestFit="1" customWidth="1"/>
    <col min="626" max="626" width="43.6640625" bestFit="1" customWidth="1"/>
    <col min="627" max="627" width="21.5" bestFit="1" customWidth="1"/>
    <col min="628" max="628" width="30" bestFit="1" customWidth="1"/>
    <col min="629" max="629" width="27.33203125" bestFit="1" customWidth="1"/>
    <col min="630" max="630" width="41.5" bestFit="1" customWidth="1"/>
    <col min="631" max="631" width="50.33203125" bestFit="1" customWidth="1"/>
    <col min="632" max="632" width="30.5" bestFit="1" customWidth="1"/>
    <col min="633" max="633" width="25.5" bestFit="1" customWidth="1"/>
    <col min="634" max="634" width="35.5" bestFit="1" customWidth="1"/>
    <col min="635" max="635" width="29.83203125" bestFit="1" customWidth="1"/>
    <col min="636" max="636" width="33" bestFit="1" customWidth="1"/>
    <col min="637" max="637" width="8.83203125" bestFit="1" customWidth="1"/>
    <col min="638" max="638" width="24.1640625" bestFit="1" customWidth="1"/>
    <col min="639" max="639" width="40.5" bestFit="1" customWidth="1"/>
    <col min="640" max="640" width="10.5" bestFit="1" customWidth="1"/>
    <col min="641" max="641" width="12.5" bestFit="1" customWidth="1"/>
    <col min="642" max="642" width="22.33203125" bestFit="1" customWidth="1"/>
    <col min="643" max="643" width="15.6640625" bestFit="1" customWidth="1"/>
    <col min="644" max="644" width="32.6640625" bestFit="1" customWidth="1"/>
    <col min="645" max="645" width="9.1640625" bestFit="1" customWidth="1"/>
    <col min="646" max="646" width="16.6640625" bestFit="1" customWidth="1"/>
    <col min="647" max="647" width="40.83203125" bestFit="1" customWidth="1"/>
    <col min="648" max="648" width="42.83203125" bestFit="1" customWidth="1"/>
    <col min="649" max="649" width="34.33203125" bestFit="1" customWidth="1"/>
    <col min="650" max="650" width="9.33203125" bestFit="1" customWidth="1"/>
    <col min="651" max="651" width="19.1640625" bestFit="1" customWidth="1"/>
    <col min="652" max="652" width="32.5" bestFit="1" customWidth="1"/>
    <col min="653" max="653" width="5" bestFit="1" customWidth="1"/>
    <col min="654" max="654" width="10.33203125" bestFit="1" customWidth="1"/>
    <col min="655" max="655" width="13.83203125" bestFit="1" customWidth="1"/>
    <col min="656" max="656" width="67.5" bestFit="1" customWidth="1"/>
    <col min="657" max="657" width="12.1640625" bestFit="1" customWidth="1"/>
    <col min="658" max="658" width="22.6640625" bestFit="1" customWidth="1"/>
    <col min="659" max="659" width="27.1640625" bestFit="1" customWidth="1"/>
    <col min="660" max="660" width="15.5" bestFit="1" customWidth="1"/>
    <col min="661" max="661" width="28" bestFit="1" customWidth="1"/>
    <col min="662" max="662" width="18.33203125" bestFit="1" customWidth="1"/>
    <col min="663" max="663" width="26.33203125" bestFit="1" customWidth="1"/>
    <col min="664" max="664" width="14" bestFit="1" customWidth="1"/>
    <col min="665" max="665" width="28.33203125" bestFit="1" customWidth="1"/>
    <col min="666" max="666" width="27.1640625" bestFit="1" customWidth="1"/>
    <col min="667" max="667" width="7.83203125" bestFit="1" customWidth="1"/>
    <col min="668" max="668" width="45.6640625" bestFit="1" customWidth="1"/>
    <col min="669" max="669" width="24.1640625" bestFit="1" customWidth="1"/>
    <col min="670" max="670" width="12.5" bestFit="1" customWidth="1"/>
    <col min="671" max="671" width="17" bestFit="1" customWidth="1"/>
    <col min="672" max="672" width="45.5" bestFit="1" customWidth="1"/>
    <col min="673" max="673" width="12.6640625" bestFit="1" customWidth="1"/>
    <col min="674" max="674" width="18.5" bestFit="1" customWidth="1"/>
    <col min="675" max="675" width="35" bestFit="1" customWidth="1"/>
    <col min="676" max="676" width="44.5" bestFit="1" customWidth="1"/>
    <col min="677" max="677" width="6" bestFit="1" customWidth="1"/>
    <col min="678" max="678" width="24.33203125" bestFit="1" customWidth="1"/>
    <col min="679" max="679" width="11.5" bestFit="1" customWidth="1"/>
    <col min="680" max="680" width="11" bestFit="1" customWidth="1"/>
    <col min="681" max="681" width="29" bestFit="1" customWidth="1"/>
    <col min="682" max="682" width="29.5" bestFit="1" customWidth="1"/>
    <col min="683" max="683" width="22.33203125" bestFit="1" customWidth="1"/>
    <col min="684" max="684" width="37.6640625" bestFit="1" customWidth="1"/>
    <col min="685" max="685" width="37.1640625" bestFit="1" customWidth="1"/>
    <col min="686" max="686" width="21" bestFit="1" customWidth="1"/>
    <col min="687" max="687" width="34.33203125" bestFit="1" customWidth="1"/>
    <col min="688" max="688" width="12.83203125" bestFit="1" customWidth="1"/>
    <col min="689" max="689" width="16.5" bestFit="1" customWidth="1"/>
    <col min="690" max="690" width="24.1640625" bestFit="1" customWidth="1"/>
    <col min="691" max="691" width="38.83203125" bestFit="1" customWidth="1"/>
    <col min="692" max="692" width="38" bestFit="1" customWidth="1"/>
    <col min="693" max="693" width="22.83203125" bestFit="1" customWidth="1"/>
    <col min="694" max="694" width="19" bestFit="1" customWidth="1"/>
    <col min="695" max="695" width="45.5" bestFit="1" customWidth="1"/>
    <col min="696" max="696" width="9.33203125" bestFit="1" customWidth="1"/>
    <col min="697" max="697" width="22.83203125" bestFit="1" customWidth="1"/>
    <col min="698" max="698" width="36.5" bestFit="1" customWidth="1"/>
    <col min="699" max="699" width="31.83203125" bestFit="1" customWidth="1"/>
    <col min="700" max="700" width="40.33203125" bestFit="1" customWidth="1"/>
    <col min="701" max="701" width="34.33203125" bestFit="1" customWidth="1"/>
    <col min="702" max="702" width="19.5" bestFit="1" customWidth="1"/>
    <col min="703" max="703" width="28.33203125" bestFit="1" customWidth="1"/>
    <col min="704" max="704" width="15.6640625" bestFit="1" customWidth="1"/>
    <col min="705" max="705" width="48.33203125" bestFit="1" customWidth="1"/>
    <col min="706" max="706" width="8.1640625" bestFit="1" customWidth="1"/>
    <col min="707" max="707" width="13.6640625" bestFit="1" customWidth="1"/>
    <col min="708" max="708" width="24.6640625" bestFit="1" customWidth="1"/>
    <col min="709" max="709" width="44.6640625" bestFit="1" customWidth="1"/>
    <col min="710" max="710" width="9.5" bestFit="1" customWidth="1"/>
    <col min="711" max="711" width="8.33203125" bestFit="1" customWidth="1"/>
    <col min="712" max="712" width="12.6640625" bestFit="1" customWidth="1"/>
    <col min="713" max="713" width="31.33203125" bestFit="1" customWidth="1"/>
    <col min="714" max="714" width="15.5" bestFit="1" customWidth="1"/>
    <col min="715" max="715" width="48" bestFit="1" customWidth="1"/>
    <col min="716" max="716" width="17.5" bestFit="1" customWidth="1"/>
    <col min="717" max="717" width="24.1640625" bestFit="1" customWidth="1"/>
    <col min="718" max="718" width="45.33203125" bestFit="1" customWidth="1"/>
    <col min="719" max="719" width="34.5" bestFit="1" customWidth="1"/>
    <col min="720" max="720" width="23.33203125" bestFit="1" customWidth="1"/>
    <col min="722" max="722" width="39" bestFit="1" customWidth="1"/>
    <col min="723" max="723" width="16.33203125" bestFit="1" customWidth="1"/>
    <col min="724" max="724" width="7.83203125" bestFit="1" customWidth="1"/>
    <col min="725" max="725" width="25.33203125" bestFit="1" customWidth="1"/>
    <col min="726" max="726" width="12.83203125" bestFit="1" customWidth="1"/>
    <col min="727" max="727" width="38.33203125" bestFit="1" customWidth="1"/>
    <col min="728" max="728" width="36.6640625" bestFit="1" customWidth="1"/>
    <col min="729" max="729" width="12" bestFit="1" customWidth="1"/>
    <col min="730" max="730" width="42.6640625" bestFit="1" customWidth="1"/>
    <col min="731" max="731" width="8" bestFit="1" customWidth="1"/>
    <col min="732" max="732" width="37.33203125" bestFit="1" customWidth="1"/>
    <col min="733" max="733" width="11.6640625" bestFit="1" customWidth="1"/>
    <col min="734" max="734" width="34.83203125" bestFit="1" customWidth="1"/>
    <col min="735" max="735" width="12.33203125" bestFit="1" customWidth="1"/>
    <col min="736" max="736" width="10.33203125" bestFit="1" customWidth="1"/>
    <col min="737" max="737" width="48.5" bestFit="1" customWidth="1"/>
    <col min="738" max="738" width="14.33203125" bestFit="1" customWidth="1"/>
    <col min="739" max="739" width="30.83203125" bestFit="1" customWidth="1"/>
    <col min="740" max="740" width="19.1640625" bestFit="1" customWidth="1"/>
    <col min="741" max="741" width="47.6640625" bestFit="1" customWidth="1"/>
    <col min="742" max="742" width="12.6640625" bestFit="1" customWidth="1"/>
    <col min="743" max="743" width="24" bestFit="1" customWidth="1"/>
    <col min="744" max="744" width="15.33203125" bestFit="1" customWidth="1"/>
    <col min="745" max="745" width="26" bestFit="1" customWidth="1"/>
    <col min="746" max="746" width="14.83203125" bestFit="1" customWidth="1"/>
    <col min="747" max="747" width="37.83203125" bestFit="1" customWidth="1"/>
    <col min="748" max="748" width="13.83203125" bestFit="1" customWidth="1"/>
    <col min="749" max="749" width="13.6640625" bestFit="1" customWidth="1"/>
    <col min="750" max="750" width="4.1640625" bestFit="1" customWidth="1"/>
    <col min="751" max="751" width="40" bestFit="1" customWidth="1"/>
    <col min="752" max="752" width="24.33203125" bestFit="1" customWidth="1"/>
    <col min="753" max="753" width="13.83203125" bestFit="1" customWidth="1"/>
    <col min="754" max="754" width="12" bestFit="1" customWidth="1"/>
    <col min="755" max="755" width="32.33203125" bestFit="1" customWidth="1"/>
    <col min="756" max="756" width="22.5" bestFit="1" customWidth="1"/>
    <col min="757" max="757" width="37.5" bestFit="1" customWidth="1"/>
    <col min="758" max="758" width="38.83203125" bestFit="1" customWidth="1"/>
    <col min="759" max="759" width="28.33203125" bestFit="1" customWidth="1"/>
    <col min="760" max="760" width="32.6640625" bestFit="1" customWidth="1"/>
    <col min="761" max="761" width="12.1640625" bestFit="1" customWidth="1"/>
    <col min="762" max="762" width="27" bestFit="1" customWidth="1"/>
    <col min="763" max="763" width="49" bestFit="1" customWidth="1"/>
    <col min="764" max="764" width="16.33203125" bestFit="1" customWidth="1"/>
    <col min="765" max="765" width="43.1640625" bestFit="1" customWidth="1"/>
    <col min="766" max="766" width="7.5" bestFit="1" customWidth="1"/>
    <col min="767" max="767" width="35.1640625" bestFit="1" customWidth="1"/>
    <col min="768" max="768" width="6.1640625" bestFit="1" customWidth="1"/>
    <col min="769" max="769" width="26.1640625" bestFit="1" customWidth="1"/>
    <col min="770" max="770" width="6.83203125" bestFit="1" customWidth="1"/>
    <col min="771" max="771" width="52.83203125" bestFit="1" customWidth="1"/>
    <col min="772" max="772" width="38.6640625" bestFit="1" customWidth="1"/>
    <col min="773" max="773" width="20.33203125" bestFit="1" customWidth="1"/>
    <col min="774" max="774" width="27.6640625" bestFit="1" customWidth="1"/>
    <col min="775" max="775" width="35.1640625" bestFit="1" customWidth="1"/>
    <col min="776" max="776" width="46.6640625" bestFit="1" customWidth="1"/>
    <col min="777" max="777" width="8.5" bestFit="1" customWidth="1"/>
    <col min="778" max="778" width="20.33203125" bestFit="1" customWidth="1"/>
    <col min="779" max="779" width="28.1640625" bestFit="1" customWidth="1"/>
    <col min="780" max="780" width="41.1640625" bestFit="1" customWidth="1"/>
    <col min="781" max="781" width="24.6640625" bestFit="1" customWidth="1"/>
    <col min="782" max="782" width="50.33203125" bestFit="1" customWidth="1"/>
    <col min="783" max="783" width="40.83203125" bestFit="1" customWidth="1"/>
    <col min="784" max="784" width="9.6640625" bestFit="1" customWidth="1"/>
    <col min="785" max="785" width="14.5" bestFit="1" customWidth="1"/>
    <col min="786" max="786" width="9.33203125" bestFit="1" customWidth="1"/>
    <col min="787" max="787" width="29.33203125" bestFit="1" customWidth="1"/>
    <col min="788" max="788" width="46.1640625" bestFit="1" customWidth="1"/>
    <col min="789" max="789" width="27.6640625" bestFit="1" customWidth="1"/>
    <col min="790" max="790" width="47.5" bestFit="1" customWidth="1"/>
    <col min="791" max="791" width="36.33203125" bestFit="1" customWidth="1"/>
    <col min="792" max="792" width="15" bestFit="1" customWidth="1"/>
    <col min="793" max="793" width="44.83203125" bestFit="1" customWidth="1"/>
    <col min="794" max="794" width="28.83203125" bestFit="1" customWidth="1"/>
    <col min="795" max="795" width="33.33203125" bestFit="1" customWidth="1"/>
    <col min="796" max="796" width="10.1640625" bestFit="1" customWidth="1"/>
    <col min="797" max="797" width="49.5" bestFit="1" customWidth="1"/>
    <col min="798" max="798" width="26.33203125" bestFit="1" customWidth="1"/>
    <col min="799" max="799" width="34.6640625" bestFit="1" customWidth="1"/>
    <col min="800" max="800" width="38.83203125" bestFit="1" customWidth="1"/>
    <col min="801" max="801" width="39.6640625" bestFit="1" customWidth="1"/>
    <col min="802" max="802" width="25.33203125" bestFit="1" customWidth="1"/>
    <col min="803" max="803" width="16" bestFit="1" customWidth="1"/>
    <col min="804" max="804" width="40.83203125" bestFit="1" customWidth="1"/>
    <col min="805" max="805" width="8.83203125" bestFit="1" customWidth="1"/>
    <col min="806" max="806" width="26.1640625" bestFit="1" customWidth="1"/>
    <col min="807" max="807" width="43.83203125" bestFit="1" customWidth="1"/>
    <col min="808" max="808" width="13.83203125" bestFit="1" customWidth="1"/>
    <col min="809" max="809" width="22.83203125" bestFit="1" customWidth="1"/>
    <col min="810" max="810" width="24.6640625" bestFit="1" customWidth="1"/>
    <col min="811" max="811" width="21" bestFit="1" customWidth="1"/>
    <col min="812" max="812" width="37.5" bestFit="1" customWidth="1"/>
    <col min="813" max="813" width="12.33203125" bestFit="1" customWidth="1"/>
    <col min="814" max="814" width="29.1640625" bestFit="1" customWidth="1"/>
    <col min="815" max="815" width="23.6640625" bestFit="1" customWidth="1"/>
    <col min="816" max="816" width="26.33203125" bestFit="1" customWidth="1"/>
    <col min="817" max="817" width="34.6640625" bestFit="1" customWidth="1"/>
    <col min="818" max="818" width="41.1640625" bestFit="1" customWidth="1"/>
    <col min="819" max="819" width="17.83203125" bestFit="1" customWidth="1"/>
    <col min="820" max="820" width="22.6640625" bestFit="1" customWidth="1"/>
    <col min="821" max="821" width="34" bestFit="1" customWidth="1"/>
    <col min="822" max="822" width="46.33203125" bestFit="1" customWidth="1"/>
    <col min="823" max="823" width="43.6640625" bestFit="1" customWidth="1"/>
    <col min="824" max="824" width="18.1640625" bestFit="1" customWidth="1"/>
    <col min="825" max="825" width="22.5" bestFit="1" customWidth="1"/>
    <col min="826" max="826" width="48.6640625" bestFit="1" customWidth="1"/>
    <col min="827" max="827" width="24.33203125" bestFit="1" customWidth="1"/>
    <col min="828" max="828" width="25.6640625" bestFit="1" customWidth="1"/>
    <col min="829" max="829" width="33.6640625" bestFit="1" customWidth="1"/>
    <col min="830" max="830" width="24.83203125" bestFit="1" customWidth="1"/>
    <col min="831" max="831" width="19.83203125" bestFit="1" customWidth="1"/>
    <col min="832" max="832" width="14.6640625" bestFit="1" customWidth="1"/>
    <col min="833" max="833" width="15.6640625" bestFit="1" customWidth="1"/>
    <col min="834" max="834" width="40.6640625" bestFit="1" customWidth="1"/>
    <col min="835" max="835" width="44.1640625" bestFit="1" customWidth="1"/>
    <col min="836" max="836" width="34.33203125" bestFit="1" customWidth="1"/>
    <col min="837" max="837" width="29.6640625" bestFit="1" customWidth="1"/>
    <col min="838" max="838" width="17.83203125" bestFit="1" customWidth="1"/>
    <col min="839" max="839" width="45.5" bestFit="1" customWidth="1"/>
    <col min="840" max="840" width="46.1640625" bestFit="1" customWidth="1"/>
    <col min="841" max="841" width="12.83203125" bestFit="1" customWidth="1"/>
    <col min="842" max="842" width="15" bestFit="1" customWidth="1"/>
    <col min="843" max="843" width="46" bestFit="1" customWidth="1"/>
    <col min="844" max="844" width="35.33203125" bestFit="1" customWidth="1"/>
    <col min="845" max="845" width="20.83203125" bestFit="1" customWidth="1"/>
    <col min="846" max="846" width="34" bestFit="1" customWidth="1"/>
    <col min="847" max="847" width="19" bestFit="1" customWidth="1"/>
    <col min="848" max="848" width="28.83203125" bestFit="1" customWidth="1"/>
    <col min="849" max="849" width="36" bestFit="1" customWidth="1"/>
    <col min="850" max="850" width="23.83203125" bestFit="1" customWidth="1"/>
    <col min="851" max="851" width="48.33203125" bestFit="1" customWidth="1"/>
    <col min="852" max="852" width="26.1640625" bestFit="1" customWidth="1"/>
    <col min="853" max="853" width="44" bestFit="1" customWidth="1"/>
    <col min="854" max="854" width="11.33203125" bestFit="1" customWidth="1"/>
    <col min="855" max="855" width="13.83203125" bestFit="1" customWidth="1"/>
    <col min="856" max="856" width="17.83203125" bestFit="1" customWidth="1"/>
    <col min="857" max="857" width="38.33203125" bestFit="1" customWidth="1"/>
    <col min="858" max="858" width="27.1640625" bestFit="1" customWidth="1"/>
    <col min="859" max="859" width="25" bestFit="1" customWidth="1"/>
    <col min="860" max="860" width="23.6640625" bestFit="1" customWidth="1"/>
    <col min="861" max="861" width="48.5" bestFit="1" customWidth="1"/>
    <col min="862" max="862" width="24.5" bestFit="1" customWidth="1"/>
    <col min="863" max="863" width="23.83203125" bestFit="1" customWidth="1"/>
    <col min="864" max="864" width="25" bestFit="1" customWidth="1"/>
    <col min="865" max="865" width="46.1640625" bestFit="1" customWidth="1"/>
    <col min="866" max="866" width="35.33203125" bestFit="1" customWidth="1"/>
    <col min="867" max="867" width="14.1640625" bestFit="1" customWidth="1"/>
    <col min="868" max="868" width="52.5" bestFit="1" customWidth="1"/>
    <col min="869" max="869" width="17.1640625" bestFit="1" customWidth="1"/>
    <col min="870" max="870" width="27.83203125" bestFit="1" customWidth="1"/>
    <col min="871" max="871" width="15" bestFit="1" customWidth="1"/>
    <col min="872" max="872" width="27.6640625" bestFit="1" customWidth="1"/>
    <col min="873" max="873" width="45.1640625" bestFit="1" customWidth="1"/>
    <col min="874" max="874" width="47.83203125" bestFit="1" customWidth="1"/>
    <col min="875" max="875" width="30.83203125" bestFit="1" customWidth="1"/>
    <col min="876" max="876" width="47.5" bestFit="1" customWidth="1"/>
    <col min="877" max="877" width="21.83203125" bestFit="1" customWidth="1"/>
    <col min="878" max="878" width="25.1640625" bestFit="1" customWidth="1"/>
    <col min="879" max="879" width="8.6640625" bestFit="1" customWidth="1"/>
    <col min="880" max="880" width="23" bestFit="1" customWidth="1"/>
    <col min="881" max="881" width="18" bestFit="1" customWidth="1"/>
    <col min="882" max="882" width="26" bestFit="1" customWidth="1"/>
    <col min="883" max="883" width="33.83203125" bestFit="1" customWidth="1"/>
    <col min="884" max="884" width="42.83203125" bestFit="1" customWidth="1"/>
    <col min="885" max="885" width="47.33203125" bestFit="1" customWidth="1"/>
    <col min="886" max="886" width="15.5" bestFit="1" customWidth="1"/>
    <col min="887" max="887" width="22.33203125" bestFit="1" customWidth="1"/>
    <col min="888" max="888" width="64.33203125" bestFit="1" customWidth="1"/>
    <col min="889" max="889" width="44.6640625" bestFit="1" customWidth="1"/>
    <col min="890" max="890" width="44" bestFit="1" customWidth="1"/>
    <col min="891" max="891" width="48.33203125" bestFit="1" customWidth="1"/>
    <col min="892" max="892" width="7" bestFit="1" customWidth="1"/>
    <col min="893" max="893" width="25.5" bestFit="1" customWidth="1"/>
    <col min="894" max="894" width="35" bestFit="1" customWidth="1"/>
    <col min="895" max="895" width="28.83203125" bestFit="1" customWidth="1"/>
    <col min="896" max="896" width="29.83203125" bestFit="1" customWidth="1"/>
    <col min="897" max="897" width="36" bestFit="1" customWidth="1"/>
    <col min="898" max="898" width="27.6640625" bestFit="1" customWidth="1"/>
    <col min="899" max="899" width="27.5" bestFit="1" customWidth="1"/>
    <col min="900" max="900" width="30.5" bestFit="1" customWidth="1"/>
    <col min="901" max="901" width="47" bestFit="1" customWidth="1"/>
    <col min="902" max="902" width="33.5" bestFit="1" customWidth="1"/>
    <col min="903" max="903" width="38.83203125" bestFit="1" customWidth="1"/>
    <col min="904" max="904" width="35.5" bestFit="1" customWidth="1"/>
    <col min="905" max="905" width="23.33203125" bestFit="1" customWidth="1"/>
    <col min="906" max="906" width="47.6640625" bestFit="1" customWidth="1"/>
    <col min="907" max="907" width="50.6640625" bestFit="1" customWidth="1"/>
    <col min="908" max="908" width="43.6640625" bestFit="1" customWidth="1"/>
    <col min="909" max="909" width="43.83203125" bestFit="1" customWidth="1"/>
    <col min="910" max="910" width="24.6640625" bestFit="1" customWidth="1"/>
    <col min="911" max="911" width="23.1640625" bestFit="1" customWidth="1"/>
    <col min="912" max="912" width="45.6640625" bestFit="1" customWidth="1"/>
    <col min="913" max="913" width="31.5" bestFit="1" customWidth="1"/>
    <col min="914" max="914" width="38.33203125" bestFit="1" customWidth="1"/>
    <col min="915" max="915" width="50" bestFit="1" customWidth="1"/>
    <col min="916" max="916" width="16.5" bestFit="1" customWidth="1"/>
    <col min="917" max="917" width="43.1640625" bestFit="1" customWidth="1"/>
    <col min="918" max="918" width="28.5" bestFit="1" customWidth="1"/>
    <col min="919" max="919" width="38.1640625" bestFit="1" customWidth="1"/>
    <col min="920" max="920" width="24.83203125" bestFit="1" customWidth="1"/>
    <col min="921" max="921" width="15.83203125" bestFit="1" customWidth="1"/>
    <col min="922" max="922" width="26.33203125" bestFit="1" customWidth="1"/>
    <col min="923" max="923" width="18.5" bestFit="1" customWidth="1"/>
    <col min="924" max="924" width="29.6640625" bestFit="1" customWidth="1"/>
    <col min="925" max="925" width="35.33203125" bestFit="1" customWidth="1"/>
    <col min="926" max="926" width="23.83203125" bestFit="1" customWidth="1"/>
    <col min="927" max="927" width="19.33203125" bestFit="1" customWidth="1"/>
    <col min="928" max="928" width="51.1640625" bestFit="1" customWidth="1"/>
    <col min="929" max="929" width="13.33203125" bestFit="1" customWidth="1"/>
    <col min="930" max="930" width="40.83203125" bestFit="1" customWidth="1"/>
    <col min="931" max="931" width="31.83203125" bestFit="1" customWidth="1"/>
    <col min="932" max="932" width="31.1640625" bestFit="1" customWidth="1"/>
    <col min="933" max="933" width="10.33203125" bestFit="1" customWidth="1"/>
    <col min="934" max="934" width="32.6640625" bestFit="1" customWidth="1"/>
    <col min="935" max="935" width="26.1640625" bestFit="1" customWidth="1"/>
    <col min="936" max="936" width="17.1640625" bestFit="1" customWidth="1"/>
    <col min="937" max="937" width="51.6640625" bestFit="1" customWidth="1"/>
    <col min="938" max="938" width="36.6640625" bestFit="1" customWidth="1"/>
    <col min="939" max="939" width="27" bestFit="1" customWidth="1"/>
    <col min="940" max="940" width="45.83203125" bestFit="1" customWidth="1"/>
    <col min="941" max="941" width="46.6640625" bestFit="1" customWidth="1"/>
    <col min="942" max="942" width="42.6640625" bestFit="1" customWidth="1"/>
    <col min="943" max="943" width="37.1640625" bestFit="1" customWidth="1"/>
    <col min="944" max="944" width="14.6640625" bestFit="1" customWidth="1"/>
    <col min="945" max="945" width="46.33203125" bestFit="1" customWidth="1"/>
    <col min="946" max="946" width="50" bestFit="1" customWidth="1"/>
    <col min="947" max="947" width="42.6640625" bestFit="1" customWidth="1"/>
    <col min="948" max="948" width="44" bestFit="1" customWidth="1"/>
    <col min="949" max="949" width="12" bestFit="1" customWidth="1"/>
    <col min="950" max="950" width="12.6640625" bestFit="1" customWidth="1"/>
    <col min="951" max="951" width="35" bestFit="1" customWidth="1"/>
    <col min="952" max="952" width="20.33203125" bestFit="1" customWidth="1"/>
    <col min="953" max="953" width="31.1640625" bestFit="1" customWidth="1"/>
    <col min="954" max="954" width="41.5" bestFit="1" customWidth="1"/>
    <col min="955" max="955" width="18.1640625" bestFit="1" customWidth="1"/>
    <col min="956" max="956" width="44.1640625" bestFit="1" customWidth="1"/>
    <col min="957" max="957" width="10.33203125" bestFit="1" customWidth="1"/>
    <col min="958" max="958" width="12.33203125" bestFit="1" customWidth="1"/>
    <col min="959" max="959" width="11.1640625" bestFit="1" customWidth="1"/>
    <col min="960" max="960" width="40.5" bestFit="1" customWidth="1"/>
    <col min="961" max="961" width="49.6640625" bestFit="1" customWidth="1"/>
    <col min="962" max="962" width="10.6640625" bestFit="1" customWidth="1"/>
    <col min="963" max="963" width="40.1640625" bestFit="1" customWidth="1"/>
    <col min="964" max="964" width="14.83203125" bestFit="1" customWidth="1"/>
    <col min="965" max="965" width="24.5" bestFit="1" customWidth="1"/>
    <col min="966" max="966" width="12.83203125" bestFit="1" customWidth="1"/>
    <col min="967" max="967" width="16.33203125" bestFit="1" customWidth="1"/>
    <col min="968" max="968" width="15.5" bestFit="1" customWidth="1"/>
    <col min="969" max="969" width="19.6640625" bestFit="1" customWidth="1"/>
    <col min="970" max="970" width="5.83203125" bestFit="1" customWidth="1"/>
    <col min="971" max="971" width="41" bestFit="1" customWidth="1"/>
    <col min="972" max="972" width="32.5" bestFit="1" customWidth="1"/>
    <col min="973" max="973" width="22.1640625" bestFit="1" customWidth="1"/>
    <col min="974" max="974" width="18" bestFit="1" customWidth="1"/>
    <col min="975" max="975" width="46.5" bestFit="1" customWidth="1"/>
    <col min="976" max="976" width="37.83203125" bestFit="1" customWidth="1"/>
    <col min="977" max="977" width="38.33203125" bestFit="1" customWidth="1"/>
    <col min="978" max="978" width="32.33203125" bestFit="1" customWidth="1"/>
    <col min="979" max="979" width="11.83203125" bestFit="1" customWidth="1"/>
    <col min="980" max="980" width="7.33203125" bestFit="1" customWidth="1"/>
    <col min="981" max="981" width="46.83203125" bestFit="1" customWidth="1"/>
    <col min="982" max="982" width="38.5" bestFit="1" customWidth="1"/>
    <col min="983" max="983" width="14.83203125" bestFit="1" customWidth="1"/>
    <col min="984" max="984" width="41" bestFit="1" customWidth="1"/>
    <col min="985" max="985" width="42.33203125" bestFit="1" customWidth="1"/>
    <col min="986" max="986" width="35.6640625" bestFit="1" customWidth="1"/>
    <col min="987" max="987" width="13.6640625" bestFit="1" customWidth="1"/>
    <col min="988" max="988" width="20.1640625" bestFit="1" customWidth="1"/>
    <col min="989" max="989" width="17.83203125" bestFit="1" customWidth="1"/>
    <col min="990" max="990" width="46.5" bestFit="1" customWidth="1"/>
    <col min="991" max="991" width="45.83203125" bestFit="1" customWidth="1"/>
    <col min="992" max="992" width="11.83203125" bestFit="1" customWidth="1"/>
    <col min="993" max="993" width="28.5" bestFit="1" customWidth="1"/>
    <col min="994" max="994" width="50.5" bestFit="1" customWidth="1"/>
    <col min="995" max="995" width="10.33203125" bestFit="1" customWidth="1"/>
    <col min="996" max="996" width="19.83203125" bestFit="1" customWidth="1"/>
    <col min="997" max="997" width="6.6640625" bestFit="1" customWidth="1"/>
    <col min="998" max="998" width="23" bestFit="1" customWidth="1"/>
    <col min="999" max="999" width="47.33203125" bestFit="1" customWidth="1"/>
    <col min="1000" max="1000" width="41.83203125" bestFit="1" customWidth="1"/>
    <col min="1001" max="1001" width="19.5" bestFit="1" customWidth="1"/>
    <col min="1002" max="1002" width="15" bestFit="1" customWidth="1"/>
    <col min="1003" max="1003" width="43.33203125" bestFit="1" customWidth="1"/>
    <col min="1004" max="1004" width="19.33203125" bestFit="1" customWidth="1"/>
    <col min="1005" max="1005" width="24.33203125" bestFit="1" customWidth="1"/>
    <col min="1006" max="1006" width="24.83203125" bestFit="1" customWidth="1"/>
    <col min="1007" max="1007" width="39" bestFit="1" customWidth="1"/>
    <col min="1008" max="1008" width="60.1640625" bestFit="1" customWidth="1"/>
    <col min="1009" max="1009" width="28.5" bestFit="1" customWidth="1"/>
    <col min="1010" max="1010" width="19" bestFit="1" customWidth="1"/>
    <col min="1011" max="1011" width="44.6640625" bestFit="1" customWidth="1"/>
    <col min="1012" max="1012" width="42.1640625" bestFit="1" customWidth="1"/>
    <col min="1013" max="1013" width="31" bestFit="1" customWidth="1"/>
    <col min="1014" max="1014" width="15.33203125" bestFit="1" customWidth="1"/>
    <col min="1015" max="1015" width="31" bestFit="1" customWidth="1"/>
    <col min="1016" max="1016" width="16.5" bestFit="1" customWidth="1"/>
    <col min="1017" max="1017" width="12.1640625" bestFit="1" customWidth="1"/>
    <col min="1018" max="1018" width="17.1640625" bestFit="1" customWidth="1"/>
    <col min="1020" max="1020" width="34.1640625" bestFit="1" customWidth="1"/>
    <col min="1021" max="1021" width="31.1640625" bestFit="1" customWidth="1"/>
    <col min="1022" max="1022" width="20.1640625" bestFit="1" customWidth="1"/>
    <col min="1023" max="1023" width="24.83203125" bestFit="1" customWidth="1"/>
    <col min="1024" max="1024" width="28.6640625" bestFit="1" customWidth="1"/>
    <col min="1025" max="1025" width="24.6640625" bestFit="1" customWidth="1"/>
    <col min="1026" max="1026" width="34.33203125" bestFit="1" customWidth="1"/>
    <col min="1027" max="1027" width="37.83203125" bestFit="1" customWidth="1"/>
    <col min="1028" max="1028" width="27.5" bestFit="1" customWidth="1"/>
    <col min="1029" max="1029" width="48.5" bestFit="1" customWidth="1"/>
    <col min="1030" max="1030" width="12.1640625" bestFit="1" customWidth="1"/>
    <col min="1031" max="1031" width="7.5" bestFit="1" customWidth="1"/>
    <col min="1032" max="1032" width="39.83203125" bestFit="1" customWidth="1"/>
    <col min="1033" max="1033" width="17.83203125" bestFit="1" customWidth="1"/>
    <col min="1034" max="1034" width="29.1640625" bestFit="1" customWidth="1"/>
    <col min="1035" max="1035" width="44.1640625" bestFit="1" customWidth="1"/>
    <col min="1036" max="1036" width="41.83203125" bestFit="1" customWidth="1"/>
    <col min="1037" max="1037" width="33.33203125" bestFit="1" customWidth="1"/>
    <col min="1038" max="1038" width="14.6640625" bestFit="1" customWidth="1"/>
    <col min="1039" max="1039" width="10.6640625" bestFit="1" customWidth="1"/>
    <col min="1040" max="1040" width="13.5" bestFit="1" customWidth="1"/>
    <col min="1041" max="1041" width="16" bestFit="1" customWidth="1"/>
    <col min="1042" max="1042" width="50.5" bestFit="1" customWidth="1"/>
    <col min="1043" max="1043" width="8.33203125" bestFit="1" customWidth="1"/>
    <col min="1044" max="1044" width="11.83203125" bestFit="1" customWidth="1"/>
    <col min="1045" max="1045" width="27.33203125" bestFit="1" customWidth="1"/>
    <col min="1046" max="1046" width="28.33203125" bestFit="1" customWidth="1"/>
    <col min="1047" max="1047" width="44" bestFit="1" customWidth="1"/>
    <col min="1048" max="1048" width="6" bestFit="1" customWidth="1"/>
    <col min="1049" max="1049" width="15.83203125" bestFit="1" customWidth="1"/>
    <col min="1050" max="1050" width="13.33203125" bestFit="1" customWidth="1"/>
    <col min="1051" max="1051" width="44.1640625" bestFit="1" customWidth="1"/>
    <col min="1052" max="1052" width="38.33203125" bestFit="1" customWidth="1"/>
    <col min="1053" max="1053" width="46.5" bestFit="1" customWidth="1"/>
    <col min="1054" max="1054" width="17" bestFit="1" customWidth="1"/>
    <col min="1055" max="1055" width="24.5" bestFit="1" customWidth="1"/>
    <col min="1056" max="1056" width="33.33203125" bestFit="1" customWidth="1"/>
    <col min="1057" max="1057" width="24.83203125" bestFit="1" customWidth="1"/>
    <col min="1058" max="1058" width="44.33203125" bestFit="1" customWidth="1"/>
    <col min="1059" max="1059" width="46.6640625" bestFit="1" customWidth="1"/>
    <col min="1060" max="1060" width="21.6640625" bestFit="1" customWidth="1"/>
    <col min="1061" max="1061" width="13.6640625" bestFit="1" customWidth="1"/>
    <col min="1062" max="1062" width="37" bestFit="1" customWidth="1"/>
    <col min="1063" max="1063" width="34.83203125" bestFit="1" customWidth="1"/>
    <col min="1064" max="1064" width="24.33203125" bestFit="1" customWidth="1"/>
    <col min="1065" max="1065" width="42.83203125" bestFit="1" customWidth="1"/>
    <col min="1066" max="1066" width="27.5" bestFit="1" customWidth="1"/>
    <col min="1067" max="1067" width="20.83203125" bestFit="1" customWidth="1"/>
    <col min="1068" max="1068" width="20.6640625" bestFit="1" customWidth="1"/>
    <col min="1069" max="1069" width="14" bestFit="1" customWidth="1"/>
    <col min="1070" max="1070" width="16.6640625" bestFit="1" customWidth="1"/>
    <col min="1071" max="1071" width="11" bestFit="1" customWidth="1"/>
    <col min="1072" max="1072" width="11.83203125" bestFit="1" customWidth="1"/>
    <col min="1073" max="1073" width="30.83203125" bestFit="1" customWidth="1"/>
    <col min="1074" max="1074" width="49.6640625" bestFit="1" customWidth="1"/>
    <col min="1075" max="1075" width="24.6640625" bestFit="1" customWidth="1"/>
    <col min="1076" max="1076" width="40.1640625" bestFit="1" customWidth="1"/>
    <col min="1077" max="1077" width="17" bestFit="1" customWidth="1"/>
    <col min="1078" max="1078" width="14.1640625" bestFit="1" customWidth="1"/>
    <col min="1079" max="1079" width="41.1640625" bestFit="1" customWidth="1"/>
    <col min="1080" max="1080" width="8.1640625" bestFit="1" customWidth="1"/>
    <col min="1081" max="1081" width="20.6640625" bestFit="1" customWidth="1"/>
    <col min="1083" max="1083" width="22.5" bestFit="1" customWidth="1"/>
    <col min="1084" max="1084" width="44.5" bestFit="1" customWidth="1"/>
    <col min="1085" max="1085" width="15.5" bestFit="1" customWidth="1"/>
    <col min="1086" max="1086" width="43.5" bestFit="1" customWidth="1"/>
    <col min="1087" max="1087" width="23.1640625" bestFit="1" customWidth="1"/>
    <col min="1088" max="1088" width="33.6640625" bestFit="1" customWidth="1"/>
    <col min="1089" max="1089" width="28.83203125" bestFit="1" customWidth="1"/>
    <col min="1090" max="1090" width="42.33203125" bestFit="1" customWidth="1"/>
    <col min="1091" max="1091" width="25.83203125" bestFit="1" customWidth="1"/>
    <col min="1092" max="1092" width="6.33203125" bestFit="1" customWidth="1"/>
    <col min="1093" max="1093" width="44.1640625" bestFit="1" customWidth="1"/>
    <col min="1094" max="1094" width="21.1640625" bestFit="1" customWidth="1"/>
    <col min="1095" max="1095" width="42.1640625" bestFit="1" customWidth="1"/>
    <col min="1096" max="1096" width="15.83203125" bestFit="1" customWidth="1"/>
    <col min="1097" max="1097" width="14.1640625" bestFit="1" customWidth="1"/>
    <col min="1098" max="1098" width="16.33203125" bestFit="1" customWidth="1"/>
    <col min="1099" max="1099" width="8.5" bestFit="1" customWidth="1"/>
    <col min="1100" max="1100" width="28.83203125" bestFit="1" customWidth="1"/>
    <col min="1101" max="1101" width="33.5" bestFit="1" customWidth="1"/>
    <col min="1102" max="1102" width="39.33203125" bestFit="1" customWidth="1"/>
    <col min="1103" max="1103" width="8.83203125" bestFit="1" customWidth="1"/>
    <col min="1104" max="1104" width="12.1640625" bestFit="1" customWidth="1"/>
    <col min="1105" max="1105" width="36" bestFit="1" customWidth="1"/>
    <col min="1106" max="1106" width="38.1640625" bestFit="1" customWidth="1"/>
    <col min="1107" max="1107" width="27.33203125" bestFit="1" customWidth="1"/>
    <col min="1108" max="1108" width="21.1640625" bestFit="1" customWidth="1"/>
    <col min="1109" max="1109" width="19.83203125" bestFit="1" customWidth="1"/>
    <col min="1110" max="1110" width="23.5" bestFit="1" customWidth="1"/>
    <col min="1111" max="1111" width="50.6640625" bestFit="1" customWidth="1"/>
    <col min="1112" max="1112" width="29.1640625" bestFit="1" customWidth="1"/>
    <col min="1113" max="1113" width="9.33203125" bestFit="1" customWidth="1"/>
    <col min="1114" max="1114" width="42.5" bestFit="1" customWidth="1"/>
    <col min="1115" max="1115" width="29" bestFit="1" customWidth="1"/>
    <col min="1116" max="1116" width="11.33203125" bestFit="1" customWidth="1"/>
    <col min="1117" max="1117" width="37" bestFit="1" customWidth="1"/>
    <col min="1118" max="1118" width="45.6640625" bestFit="1" customWidth="1"/>
    <col min="1119" max="1119" width="31.83203125" bestFit="1" customWidth="1"/>
    <col min="1120" max="1120" width="8.83203125" bestFit="1" customWidth="1"/>
    <col min="1121" max="1121" width="13.6640625" bestFit="1" customWidth="1"/>
    <col min="1122" max="1122" width="37.6640625" bestFit="1" customWidth="1"/>
    <col min="1123" max="1123" width="51.83203125" bestFit="1" customWidth="1"/>
    <col min="1124" max="1124" width="15.6640625" bestFit="1" customWidth="1"/>
    <col min="1125" max="1125" width="22.83203125" bestFit="1" customWidth="1"/>
    <col min="1126" max="1126" width="23.83203125" bestFit="1" customWidth="1"/>
    <col min="1127" max="1127" width="45.83203125" bestFit="1" customWidth="1"/>
    <col min="1128" max="1128" width="25.33203125" bestFit="1" customWidth="1"/>
    <col min="1129" max="1129" width="25.83203125" bestFit="1" customWidth="1"/>
    <col min="1130" max="1130" width="9.83203125" bestFit="1" customWidth="1"/>
    <col min="1131" max="1131" width="43.6640625" bestFit="1" customWidth="1"/>
    <col min="1132" max="1133" width="19.1640625" bestFit="1" customWidth="1"/>
    <col min="1134" max="1134" width="39.5" bestFit="1" customWidth="1"/>
    <col min="1135" max="1135" width="38" bestFit="1" customWidth="1"/>
    <col min="1136" max="1136" width="9.5" bestFit="1" customWidth="1"/>
    <col min="1137" max="1137" width="29.6640625" bestFit="1" customWidth="1"/>
    <col min="1138" max="1138" width="44" bestFit="1" customWidth="1"/>
    <col min="1139" max="1139" width="29" bestFit="1" customWidth="1"/>
    <col min="1140" max="1140" width="41.83203125" bestFit="1" customWidth="1"/>
    <col min="1141" max="1141" width="17.83203125" bestFit="1" customWidth="1"/>
    <col min="1142" max="1142" width="50.6640625" bestFit="1" customWidth="1"/>
    <col min="1143" max="1143" width="45.33203125" bestFit="1" customWidth="1"/>
    <col min="1144" max="1144" width="26.1640625" bestFit="1" customWidth="1"/>
    <col min="1145" max="1145" width="14.1640625" bestFit="1" customWidth="1"/>
    <col min="1146" max="1146" width="51" bestFit="1" customWidth="1"/>
    <col min="1147" max="1147" width="19" bestFit="1" customWidth="1"/>
    <col min="1148" max="1148" width="23.5" bestFit="1" customWidth="1"/>
    <col min="1149" max="1149" width="11.1640625" bestFit="1" customWidth="1"/>
    <col min="1150" max="1150" width="37.83203125" bestFit="1" customWidth="1"/>
    <col min="1151" max="1151" width="8.5" bestFit="1" customWidth="1"/>
    <col min="1152" max="1152" width="31.1640625" bestFit="1" customWidth="1"/>
    <col min="1153" max="1153" width="30.1640625" bestFit="1" customWidth="1"/>
    <col min="1154" max="1154" width="16" bestFit="1" customWidth="1"/>
    <col min="1155" max="1155" width="38.1640625" bestFit="1" customWidth="1"/>
    <col min="1156" max="1156" width="32.5" bestFit="1" customWidth="1"/>
    <col min="1157" max="1157" width="22" bestFit="1" customWidth="1"/>
    <col min="1158" max="1158" width="23" bestFit="1" customWidth="1"/>
    <col min="1159" max="1159" width="24" bestFit="1" customWidth="1"/>
    <col min="1160" max="1160" width="26.83203125" bestFit="1" customWidth="1"/>
    <col min="1161" max="1161" width="15.1640625" bestFit="1" customWidth="1"/>
    <col min="1162" max="1162" width="13.83203125" bestFit="1" customWidth="1"/>
    <col min="1163" max="1163" width="5.5" bestFit="1" customWidth="1"/>
    <col min="1164" max="1164" width="9.1640625" bestFit="1" customWidth="1"/>
    <col min="1165" max="1165" width="11.5" bestFit="1" customWidth="1"/>
    <col min="1166" max="1166" width="21.1640625" bestFit="1" customWidth="1"/>
    <col min="1167" max="1167" width="29.1640625" bestFit="1" customWidth="1"/>
    <col min="1168" max="1168" width="16.5" bestFit="1" customWidth="1"/>
    <col min="1169" max="1169" width="32.5" bestFit="1" customWidth="1"/>
    <col min="1170" max="1170" width="13.1640625" bestFit="1" customWidth="1"/>
    <col min="1171" max="1171" width="27.83203125" bestFit="1" customWidth="1"/>
    <col min="1172" max="1172" width="15.33203125" bestFit="1" customWidth="1"/>
    <col min="1173" max="1173" width="40.5" bestFit="1" customWidth="1"/>
    <col min="1174" max="1174" width="33.83203125" bestFit="1" customWidth="1"/>
    <col min="1175" max="1175" width="16.6640625" bestFit="1" customWidth="1"/>
    <col min="1176" max="1176" width="20" bestFit="1" customWidth="1"/>
    <col min="1177" max="1177" width="18.83203125" bestFit="1" customWidth="1"/>
    <col min="1178" max="1178" width="12.33203125" bestFit="1" customWidth="1"/>
    <col min="1179" max="1179" width="26.83203125" bestFit="1" customWidth="1"/>
    <col min="1180" max="1180" width="50.83203125" bestFit="1" customWidth="1"/>
    <col min="1181" max="1181" width="49.5" bestFit="1" customWidth="1"/>
    <col min="1182" max="1182" width="11.83203125" bestFit="1" customWidth="1"/>
    <col min="1183" max="1183" width="8.33203125" bestFit="1" customWidth="1"/>
    <col min="1184" max="1184" width="27.83203125" bestFit="1" customWidth="1"/>
    <col min="1185" max="1185" width="29.1640625" bestFit="1" customWidth="1"/>
    <col min="1186" max="1186" width="9.5" bestFit="1" customWidth="1"/>
    <col min="1187" max="1187" width="34.33203125" bestFit="1" customWidth="1"/>
    <col min="1188" max="1188" width="30.83203125" bestFit="1" customWidth="1"/>
    <col min="1189" max="1189" width="25.83203125" bestFit="1" customWidth="1"/>
    <col min="1190" max="1190" width="25.6640625" bestFit="1" customWidth="1"/>
    <col min="1191" max="1191" width="12.33203125" bestFit="1" customWidth="1"/>
    <col min="1192" max="1192" width="17.6640625" bestFit="1" customWidth="1"/>
    <col min="1193" max="1193" width="13.33203125" bestFit="1" customWidth="1"/>
    <col min="1194" max="1194" width="18" bestFit="1" customWidth="1"/>
    <col min="1195" max="1195" width="14.83203125" bestFit="1" customWidth="1"/>
    <col min="1196" max="1196" width="26.33203125" bestFit="1" customWidth="1"/>
    <col min="1197" max="1197" width="19.1640625" bestFit="1" customWidth="1"/>
    <col min="1198" max="1198" width="33.5" bestFit="1" customWidth="1"/>
    <col min="1199" max="1199" width="13.83203125" bestFit="1" customWidth="1"/>
    <col min="1200" max="1200" width="13.5" bestFit="1" customWidth="1"/>
    <col min="1201" max="1201" width="21" bestFit="1" customWidth="1"/>
    <col min="1202" max="1202" width="27.6640625" bestFit="1" customWidth="1"/>
    <col min="1203" max="1203" width="16.33203125" bestFit="1" customWidth="1"/>
    <col min="1204" max="1204" width="44.33203125" bestFit="1" customWidth="1"/>
    <col min="1205" max="1205" width="26.6640625" bestFit="1" customWidth="1"/>
    <col min="1206" max="1206" width="13.1640625" bestFit="1" customWidth="1"/>
    <col min="1207" max="1207" width="9.83203125" bestFit="1" customWidth="1"/>
    <col min="1208" max="1208" width="46" bestFit="1" customWidth="1"/>
    <col min="1209" max="1209" width="35.83203125" bestFit="1" customWidth="1"/>
    <col min="1210" max="1210" width="11.6640625" bestFit="1" customWidth="1"/>
    <col min="1211" max="1211" width="18.1640625" bestFit="1" customWidth="1"/>
    <col min="1212" max="1212" width="4" bestFit="1" customWidth="1"/>
    <col min="1213" max="1213" width="18.1640625" bestFit="1" customWidth="1"/>
    <col min="1214" max="1214" width="42.83203125" bestFit="1" customWidth="1"/>
    <col min="1215" max="1215" width="16.5" bestFit="1" customWidth="1"/>
    <col min="1216" max="1216" width="44.33203125" bestFit="1" customWidth="1"/>
    <col min="1217" max="1217" width="28.6640625" bestFit="1" customWidth="1"/>
    <col min="1218" max="1218" width="23.33203125" bestFit="1" customWidth="1"/>
    <col min="1219" max="1219" width="13.6640625" bestFit="1" customWidth="1"/>
    <col min="1220" max="1220" width="16.33203125" bestFit="1" customWidth="1"/>
    <col min="1221" max="1221" width="3.83203125" bestFit="1" customWidth="1"/>
    <col min="1222" max="1222" width="9" bestFit="1" customWidth="1"/>
    <col min="1223" max="1223" width="44.33203125" bestFit="1" customWidth="1"/>
    <col min="1224" max="1224" width="30" bestFit="1" customWidth="1"/>
    <col min="1225" max="1225" width="35.1640625" bestFit="1" customWidth="1"/>
    <col min="1226" max="1226" width="35.83203125" bestFit="1" customWidth="1"/>
    <col min="1227" max="1227" width="33" bestFit="1" customWidth="1"/>
    <col min="1228" max="1228" width="24.5" bestFit="1" customWidth="1"/>
    <col min="1229" max="1229" width="14" bestFit="1" customWidth="1"/>
    <col min="1230" max="1230" width="35" bestFit="1" customWidth="1"/>
    <col min="1231" max="1231" width="47.5" bestFit="1" customWidth="1"/>
    <col min="1232" max="1232" width="45.33203125" bestFit="1" customWidth="1"/>
    <col min="1233" max="1233" width="39.5" bestFit="1" customWidth="1"/>
    <col min="1234" max="1234" width="16" bestFit="1" customWidth="1"/>
    <col min="1235" max="1235" width="16.33203125" bestFit="1" customWidth="1"/>
    <col min="1236" max="1236" width="38.6640625" bestFit="1" customWidth="1"/>
    <col min="1237" max="1237" width="36.5" bestFit="1" customWidth="1"/>
    <col min="1238" max="1238" width="30" bestFit="1" customWidth="1"/>
    <col min="1239" max="1239" width="6.5" bestFit="1" customWidth="1"/>
    <col min="1240" max="1240" width="31.33203125" bestFit="1" customWidth="1"/>
    <col min="1241" max="1241" width="14.83203125" bestFit="1" customWidth="1"/>
    <col min="1242" max="1242" width="19.6640625" bestFit="1" customWidth="1"/>
    <col min="1243" max="1243" width="4.33203125" bestFit="1" customWidth="1"/>
    <col min="1244" max="1244" width="50.5" bestFit="1" customWidth="1"/>
    <col min="1245" max="1245" width="44.83203125" bestFit="1" customWidth="1"/>
    <col min="1246" max="1246" width="43" bestFit="1" customWidth="1"/>
    <col min="1247" max="1247" width="40.5" bestFit="1" customWidth="1"/>
    <col min="1248" max="1248" width="17" bestFit="1" customWidth="1"/>
    <col min="1249" max="1249" width="26.33203125" bestFit="1" customWidth="1"/>
    <col min="1250" max="1250" width="36.6640625" bestFit="1" customWidth="1"/>
    <col min="1251" max="1251" width="45.6640625" bestFit="1" customWidth="1"/>
    <col min="1252" max="1252" width="20" bestFit="1" customWidth="1"/>
    <col min="1253" max="1253" width="13" bestFit="1" customWidth="1"/>
    <col min="1254" max="1254" width="37.83203125" bestFit="1" customWidth="1"/>
    <col min="1255" max="1255" width="39.1640625" bestFit="1" customWidth="1"/>
    <col min="1256" max="1256" width="24.5" bestFit="1" customWidth="1"/>
    <col min="1257" max="1257" width="14.83203125" bestFit="1" customWidth="1"/>
    <col min="1258" max="1258" width="45.5" bestFit="1" customWidth="1"/>
    <col min="1259" max="1259" width="14.6640625" bestFit="1" customWidth="1"/>
    <col min="1260" max="1260" width="23.6640625" bestFit="1" customWidth="1"/>
    <col min="1261" max="1261" width="13" bestFit="1" customWidth="1"/>
    <col min="1262" max="1262" width="49.83203125" bestFit="1" customWidth="1"/>
    <col min="1263" max="1263" width="21.6640625" bestFit="1" customWidth="1"/>
    <col min="1264" max="1264" width="31.5" bestFit="1" customWidth="1"/>
    <col min="1265" max="1265" width="48.33203125" bestFit="1" customWidth="1"/>
    <col min="1266" max="1266" width="31" bestFit="1" customWidth="1"/>
    <col min="1267" max="1267" width="22.5" bestFit="1" customWidth="1"/>
    <col min="1268" max="1269" width="21" bestFit="1" customWidth="1"/>
    <col min="1270" max="1270" width="45" bestFit="1" customWidth="1"/>
    <col min="1271" max="1271" width="48.1640625" bestFit="1" customWidth="1"/>
    <col min="1272" max="1272" width="44.5" bestFit="1" customWidth="1"/>
    <col min="1273" max="1273" width="33" bestFit="1" customWidth="1"/>
    <col min="1274" max="1274" width="30.5" bestFit="1" customWidth="1"/>
    <col min="1275" max="1275" width="21" bestFit="1" customWidth="1"/>
    <col min="1276" max="1276" width="4.33203125" bestFit="1" customWidth="1"/>
    <col min="1277" max="1277" width="11.83203125" bestFit="1" customWidth="1"/>
    <col min="1278" max="1278" width="19.6640625" bestFit="1" customWidth="1"/>
    <col min="1279" max="1279" width="13" bestFit="1" customWidth="1"/>
    <col min="1280" max="1280" width="25" bestFit="1" customWidth="1"/>
    <col min="1281" max="1281" width="37.1640625" bestFit="1" customWidth="1"/>
    <col min="1282" max="1282" width="51.83203125" bestFit="1" customWidth="1"/>
    <col min="1283" max="1283" width="26.33203125" bestFit="1" customWidth="1"/>
    <col min="1284" max="1284" width="10" bestFit="1" customWidth="1"/>
    <col min="1285" max="1285" width="36.5" bestFit="1" customWidth="1"/>
    <col min="1286" max="1286" width="39.6640625" bestFit="1" customWidth="1"/>
    <col min="1287" max="1287" width="46.83203125" bestFit="1" customWidth="1"/>
    <col min="1288" max="1288" width="20.5" bestFit="1" customWidth="1"/>
    <col min="1289" max="1289" width="31.1640625" bestFit="1" customWidth="1"/>
    <col min="1290" max="1290" width="21.6640625" bestFit="1" customWidth="1"/>
    <col min="1291" max="1291" width="22" bestFit="1" customWidth="1"/>
    <col min="1292" max="1292" width="23.33203125" bestFit="1" customWidth="1"/>
    <col min="1293" max="1293" width="32.33203125" bestFit="1" customWidth="1"/>
    <col min="1294" max="1294" width="38.83203125" bestFit="1" customWidth="1"/>
    <col min="1295" max="1295" width="40.1640625" bestFit="1" customWidth="1"/>
    <col min="1296" max="1296" width="20.33203125" bestFit="1" customWidth="1"/>
    <col min="1297" max="1297" width="26.1640625" bestFit="1" customWidth="1"/>
    <col min="1298" max="1298" width="39" bestFit="1" customWidth="1"/>
    <col min="1299" max="1299" width="11.83203125" bestFit="1" customWidth="1"/>
    <col min="1300" max="1300" width="19.83203125" bestFit="1" customWidth="1"/>
    <col min="1301" max="1301" width="4.5" bestFit="1" customWidth="1"/>
    <col min="1302" max="1302" width="51.33203125" bestFit="1" customWidth="1"/>
    <col min="1303" max="1303" width="20.83203125" bestFit="1" customWidth="1"/>
    <col min="1304" max="1304" width="14.5" bestFit="1" customWidth="1"/>
    <col min="1305" max="1305" width="45.1640625" bestFit="1" customWidth="1"/>
    <col min="1306" max="1306" width="11.33203125" bestFit="1" customWidth="1"/>
    <col min="1307" max="1307" width="4.83203125" bestFit="1" customWidth="1"/>
    <col min="1308" max="1308" width="38" bestFit="1" customWidth="1"/>
    <col min="1309" max="1309" width="23" bestFit="1" customWidth="1"/>
    <col min="1310" max="1310" width="47.33203125" bestFit="1" customWidth="1"/>
    <col min="1311" max="1311" width="28.1640625" bestFit="1" customWidth="1"/>
    <col min="1312" max="1312" width="47.6640625" bestFit="1" customWidth="1"/>
    <col min="1313" max="1313" width="18.1640625" bestFit="1" customWidth="1"/>
    <col min="1314" max="1314" width="45.6640625" bestFit="1" customWidth="1"/>
    <col min="1315" max="1315" width="48.83203125" bestFit="1" customWidth="1"/>
    <col min="1316" max="1316" width="42.33203125" bestFit="1" customWidth="1"/>
    <col min="1317" max="1317" width="10.5" bestFit="1" customWidth="1"/>
    <col min="1318" max="1318" width="18.33203125" bestFit="1" customWidth="1"/>
    <col min="1319" max="1319" width="34.33203125" bestFit="1" customWidth="1"/>
    <col min="1320" max="1320" width="49.1640625" bestFit="1" customWidth="1"/>
    <col min="1321" max="1321" width="16" bestFit="1" customWidth="1"/>
    <col min="1322" max="1322" width="14.5" bestFit="1" customWidth="1"/>
    <col min="1323" max="1323" width="19.33203125" bestFit="1" customWidth="1"/>
    <col min="1324" max="1324" width="24.83203125" bestFit="1" customWidth="1"/>
    <col min="1325" max="1325" width="7.83203125" bestFit="1" customWidth="1"/>
    <col min="1326" max="1326" width="14.33203125" bestFit="1" customWidth="1"/>
    <col min="1327" max="1327" width="50.33203125" bestFit="1" customWidth="1"/>
    <col min="1328" max="1328" width="33" bestFit="1" customWidth="1"/>
    <col min="1329" max="1329" width="37" bestFit="1" customWidth="1"/>
    <col min="1330" max="1330" width="49.83203125" bestFit="1" customWidth="1"/>
    <col min="1331" max="1331" width="41.6640625" bestFit="1" customWidth="1"/>
    <col min="1332" max="1332" width="29.33203125" bestFit="1" customWidth="1"/>
    <col min="1333" max="1333" width="45.6640625" bestFit="1" customWidth="1"/>
    <col min="1334" max="1334" width="44.5" bestFit="1" customWidth="1"/>
    <col min="1335" max="1335" width="38.1640625" bestFit="1" customWidth="1"/>
    <col min="1336" max="1336" width="21.1640625" bestFit="1" customWidth="1"/>
    <col min="1337" max="1337" width="28.1640625" bestFit="1" customWidth="1"/>
    <col min="1338" max="1338" width="18.6640625" bestFit="1" customWidth="1"/>
    <col min="1339" max="1339" width="47.6640625" bestFit="1" customWidth="1"/>
    <col min="1340" max="1340" width="38.5" bestFit="1" customWidth="1"/>
    <col min="1341" max="1341" width="15.83203125" bestFit="1" customWidth="1"/>
    <col min="1342" max="1342" width="13.83203125" bestFit="1" customWidth="1"/>
    <col min="1343" max="1343" width="14.33203125" bestFit="1" customWidth="1"/>
    <col min="1344" max="1344" width="34.1640625" bestFit="1" customWidth="1"/>
    <col min="1345" max="1345" width="6.33203125" bestFit="1" customWidth="1"/>
    <col min="1346" max="1346" width="19" bestFit="1" customWidth="1"/>
    <col min="1347" max="1347" width="17.5" bestFit="1" customWidth="1"/>
    <col min="1348" max="1348" width="40.1640625" bestFit="1" customWidth="1"/>
    <col min="1349" max="1349" width="45.83203125" bestFit="1" customWidth="1"/>
    <col min="1350" max="1350" width="51" bestFit="1" customWidth="1"/>
    <col min="1351" max="1351" width="44.33203125" bestFit="1" customWidth="1"/>
    <col min="1352" max="1352" width="8.1640625" bestFit="1" customWidth="1"/>
    <col min="1353" max="1353" width="30.5" bestFit="1" customWidth="1"/>
    <col min="1354" max="1354" width="46.33203125" bestFit="1" customWidth="1"/>
    <col min="1355" max="1355" width="20.6640625" bestFit="1" customWidth="1"/>
    <col min="1356" max="1356" width="47" bestFit="1" customWidth="1"/>
    <col min="1357" max="1357" width="31.1640625" bestFit="1" customWidth="1"/>
    <col min="1358" max="1358" width="6.33203125" bestFit="1" customWidth="1"/>
    <col min="1359" max="1359" width="46.6640625" bestFit="1" customWidth="1"/>
    <col min="1360" max="1360" width="22.1640625" bestFit="1" customWidth="1"/>
    <col min="1361" max="1361" width="31.83203125" bestFit="1" customWidth="1"/>
    <col min="1362" max="1362" width="23.1640625" bestFit="1" customWidth="1"/>
    <col min="1363" max="1363" width="18" bestFit="1" customWidth="1"/>
    <col min="1364" max="1364" width="48.6640625" bestFit="1" customWidth="1"/>
    <col min="1365" max="1365" width="22.6640625" bestFit="1" customWidth="1"/>
    <col min="1366" max="1366" width="19.1640625" bestFit="1" customWidth="1"/>
    <col min="1367" max="1367" width="13.6640625" bestFit="1" customWidth="1"/>
    <col min="1368" max="1368" width="18.6640625" bestFit="1" customWidth="1"/>
    <col min="1369" max="1369" width="9.83203125" bestFit="1" customWidth="1"/>
    <col min="1370" max="1370" width="41.1640625" bestFit="1" customWidth="1"/>
    <col min="1371" max="1371" width="24.33203125" bestFit="1" customWidth="1"/>
    <col min="1372" max="1372" width="18.33203125" bestFit="1" customWidth="1"/>
    <col min="1373" max="1373" width="18.83203125" bestFit="1" customWidth="1"/>
    <col min="1374" max="1374" width="16.33203125" bestFit="1" customWidth="1"/>
    <col min="1375" max="1375" width="41.33203125" bestFit="1" customWidth="1"/>
    <col min="1376" max="1376" width="36.1640625" bestFit="1" customWidth="1"/>
    <col min="1377" max="1377" width="48" bestFit="1" customWidth="1"/>
    <col min="1378" max="1378" width="11.1640625" bestFit="1" customWidth="1"/>
    <col min="1379" max="1379" width="19.5" bestFit="1" customWidth="1"/>
    <col min="1380" max="1380" width="30" bestFit="1" customWidth="1"/>
    <col min="1381" max="1381" width="40.33203125" bestFit="1" customWidth="1"/>
    <col min="1382" max="1382" width="34.5" bestFit="1" customWidth="1"/>
    <col min="1383" max="1383" width="25.33203125" bestFit="1" customWidth="1"/>
    <col min="1384" max="1384" width="38.6640625" bestFit="1" customWidth="1"/>
    <col min="1385" max="1385" width="35.6640625" bestFit="1" customWidth="1"/>
    <col min="1386" max="1386" width="42.1640625" bestFit="1" customWidth="1"/>
    <col min="1387" max="1387" width="50.33203125" bestFit="1" customWidth="1"/>
    <col min="1388" max="1388" width="39.5" bestFit="1" customWidth="1"/>
    <col min="1389" max="1389" width="10" bestFit="1" customWidth="1"/>
    <col min="1390" max="1390" width="49.5" bestFit="1" customWidth="1"/>
    <col min="1391" max="1391" width="6.5" bestFit="1" customWidth="1"/>
    <col min="1392" max="1392" width="50.83203125" bestFit="1" customWidth="1"/>
    <col min="1393" max="1393" width="19.1640625" bestFit="1" customWidth="1"/>
    <col min="1394" max="1394" width="28.6640625" bestFit="1" customWidth="1"/>
    <col min="1395" max="1395" width="45.5" bestFit="1" customWidth="1"/>
    <col min="1396" max="1396" width="48.1640625" bestFit="1" customWidth="1"/>
    <col min="1397" max="1397" width="15.83203125" bestFit="1" customWidth="1"/>
    <col min="1398" max="1398" width="7.6640625" bestFit="1" customWidth="1"/>
    <col min="1399" max="1399" width="35" bestFit="1" customWidth="1"/>
    <col min="1400" max="1400" width="26.83203125" bestFit="1" customWidth="1"/>
    <col min="1401" max="1401" width="27" bestFit="1" customWidth="1"/>
    <col min="1402" max="1402" width="18.1640625" bestFit="1" customWidth="1"/>
    <col min="1403" max="1403" width="32.5" bestFit="1" customWidth="1"/>
    <col min="1404" max="1404" width="12.1640625" bestFit="1" customWidth="1"/>
    <col min="1405" max="1405" width="49.33203125" bestFit="1" customWidth="1"/>
    <col min="1406" max="1406" width="26.83203125" bestFit="1" customWidth="1"/>
    <col min="1407" max="1407" width="29.33203125" bestFit="1" customWidth="1"/>
    <col min="1408" max="1408" width="20.6640625" bestFit="1" customWidth="1"/>
    <col min="1409" max="1409" width="39.6640625" bestFit="1" customWidth="1"/>
    <col min="1410" max="1410" width="11.83203125" bestFit="1" customWidth="1"/>
    <col min="1411" max="1411" width="38.1640625" bestFit="1" customWidth="1"/>
    <col min="1412" max="1412" width="37.5" bestFit="1" customWidth="1"/>
    <col min="1413" max="1413" width="29.33203125" bestFit="1" customWidth="1"/>
    <col min="1414" max="1414" width="29" bestFit="1" customWidth="1"/>
    <col min="1415" max="1415" width="38.6640625" bestFit="1" customWidth="1"/>
    <col min="1416" max="1416" width="12" bestFit="1" customWidth="1"/>
    <col min="1417" max="1417" width="15.5" bestFit="1" customWidth="1"/>
    <col min="1418" max="1418" width="9.33203125" bestFit="1" customWidth="1"/>
    <col min="1419" max="1419" width="29.33203125" bestFit="1" customWidth="1"/>
    <col min="1420" max="1420" width="39.5" bestFit="1" customWidth="1"/>
    <col min="1421" max="1421" width="19.6640625" bestFit="1" customWidth="1"/>
    <col min="1422" max="1422" width="35.33203125" bestFit="1" customWidth="1"/>
    <col min="1423" max="1423" width="19.6640625" bestFit="1" customWidth="1"/>
    <col min="1424" max="1424" width="29.5" bestFit="1" customWidth="1"/>
    <col min="1425" max="1425" width="29.6640625" bestFit="1" customWidth="1"/>
    <col min="1426" max="1426" width="40.5" bestFit="1" customWidth="1"/>
    <col min="1427" max="1427" width="34" bestFit="1" customWidth="1"/>
    <col min="1428" max="1428" width="34.83203125" bestFit="1" customWidth="1"/>
    <col min="1429" max="1429" width="11.6640625" bestFit="1" customWidth="1"/>
    <col min="1430" max="1430" width="37.5" bestFit="1" customWidth="1"/>
    <col min="1431" max="1431" width="19.5" bestFit="1" customWidth="1"/>
    <col min="1432" max="1432" width="9.1640625" bestFit="1" customWidth="1"/>
    <col min="1433" max="1433" width="37.6640625" bestFit="1" customWidth="1"/>
    <col min="1434" max="1434" width="9.5" bestFit="1" customWidth="1"/>
    <col min="1435" max="1435" width="41.83203125" bestFit="1" customWidth="1"/>
    <col min="1436" max="1436" width="36" bestFit="1" customWidth="1"/>
    <col min="1437" max="1437" width="50.1640625" bestFit="1" customWidth="1"/>
    <col min="1438" max="1438" width="27.33203125" bestFit="1" customWidth="1"/>
    <col min="1439" max="1439" width="50.33203125" bestFit="1" customWidth="1"/>
    <col min="1440" max="1440" width="20.5" bestFit="1" customWidth="1"/>
    <col min="1441" max="1441" width="32.5" bestFit="1" customWidth="1"/>
    <col min="1442" max="1442" width="30.83203125" bestFit="1" customWidth="1"/>
    <col min="1443" max="1443" width="12.6640625" bestFit="1" customWidth="1"/>
    <col min="1444" max="1444" width="19" bestFit="1" customWidth="1"/>
    <col min="1445" max="1445" width="24.1640625" bestFit="1" customWidth="1"/>
    <col min="1446" max="1446" width="16.83203125" bestFit="1" customWidth="1"/>
    <col min="1447" max="1447" width="20.6640625" bestFit="1" customWidth="1"/>
    <col min="1448" max="1448" width="48" bestFit="1" customWidth="1"/>
    <col min="1449" max="1449" width="28" bestFit="1" customWidth="1"/>
    <col min="1450" max="1450" width="32.6640625" bestFit="1" customWidth="1"/>
    <col min="1451" max="1451" width="18.5" bestFit="1" customWidth="1"/>
    <col min="1452" max="1452" width="16.83203125" bestFit="1" customWidth="1"/>
    <col min="1453" max="1453" width="44.6640625" bestFit="1" customWidth="1"/>
    <col min="1454" max="1454" width="10.1640625" bestFit="1" customWidth="1"/>
    <col min="1455" max="1455" width="41.33203125" bestFit="1" customWidth="1"/>
    <col min="1456" max="1456" width="31.83203125" bestFit="1" customWidth="1"/>
    <col min="1457" max="1457" width="33.6640625" bestFit="1" customWidth="1"/>
    <col min="1458" max="1458" width="12" bestFit="1" customWidth="1"/>
    <col min="1459" max="1459" width="32.6640625" bestFit="1" customWidth="1"/>
    <col min="1460" max="1460" width="22.1640625" bestFit="1" customWidth="1"/>
    <col min="1461" max="1461" width="48" bestFit="1" customWidth="1"/>
    <col min="1462" max="1462" width="9.6640625" bestFit="1" customWidth="1"/>
    <col min="1463" max="1463" width="43.83203125" bestFit="1" customWidth="1"/>
    <col min="1464" max="1464" width="15" bestFit="1" customWidth="1"/>
    <col min="1465" max="1465" width="33.33203125" bestFit="1" customWidth="1"/>
    <col min="1466" max="1466" width="45" bestFit="1" customWidth="1"/>
    <col min="1467" max="1467" width="27.83203125" bestFit="1" customWidth="1"/>
    <col min="1468" max="1468" width="13.33203125" bestFit="1" customWidth="1"/>
    <col min="1469" max="1469" width="16.6640625" bestFit="1" customWidth="1"/>
    <col min="1470" max="1470" width="48.83203125" bestFit="1" customWidth="1"/>
    <col min="1471" max="1471" width="28.6640625" bestFit="1" customWidth="1"/>
    <col min="1472" max="1472" width="11.1640625" bestFit="1" customWidth="1"/>
    <col min="1473" max="1473" width="8.6640625" bestFit="1" customWidth="1"/>
    <col min="1474" max="1474" width="36.6640625" bestFit="1" customWidth="1"/>
    <col min="1475" max="1475" width="22.33203125" bestFit="1" customWidth="1"/>
    <col min="1476" max="1476" width="21.6640625" bestFit="1" customWidth="1"/>
    <col min="1477" max="1477" width="9.6640625" bestFit="1" customWidth="1"/>
    <col min="1478" max="1478" width="14.1640625" bestFit="1" customWidth="1"/>
    <col min="1479" max="1479" width="16.33203125" bestFit="1" customWidth="1"/>
    <col min="1480" max="1480" width="15.83203125" bestFit="1" customWidth="1"/>
    <col min="1481" max="1481" width="31.5" bestFit="1" customWidth="1"/>
    <col min="1482" max="1482" width="30.6640625" bestFit="1" customWidth="1"/>
    <col min="1483" max="1483" width="41" bestFit="1" customWidth="1"/>
    <col min="1484" max="1484" width="16.6640625" bestFit="1" customWidth="1"/>
    <col min="1485" max="1485" width="31.1640625" bestFit="1" customWidth="1"/>
    <col min="1486" max="1486" width="8.83203125" bestFit="1" customWidth="1"/>
    <col min="1487" max="1487" width="9.6640625" bestFit="1" customWidth="1"/>
    <col min="1488" max="1488" width="50.6640625" bestFit="1" customWidth="1"/>
    <col min="1489" max="1489" width="26.33203125" bestFit="1" customWidth="1"/>
    <col min="1490" max="1490" width="19.1640625" bestFit="1" customWidth="1"/>
    <col min="1491" max="1491" width="46.6640625" bestFit="1" customWidth="1"/>
    <col min="1492" max="1492" width="17.5" bestFit="1" customWidth="1"/>
    <col min="1493" max="1493" width="47" bestFit="1" customWidth="1"/>
    <col min="1494" max="1494" width="44.1640625" bestFit="1" customWidth="1"/>
    <col min="1495" max="1495" width="13.33203125" bestFit="1" customWidth="1"/>
    <col min="1496" max="1496" width="17" bestFit="1" customWidth="1"/>
    <col min="1497" max="1497" width="8.5" bestFit="1" customWidth="1"/>
    <col min="1498" max="1498" width="43.6640625" bestFit="1" customWidth="1"/>
    <col min="1499" max="1499" width="36.1640625" bestFit="1" customWidth="1"/>
    <col min="1500" max="1500" width="27.1640625" bestFit="1" customWidth="1"/>
    <col min="1501" max="1501" width="22.1640625" bestFit="1" customWidth="1"/>
    <col min="1502" max="1502" width="34.83203125" bestFit="1" customWidth="1"/>
    <col min="1503" max="1503" width="19.6640625" bestFit="1" customWidth="1"/>
    <col min="1504" max="1504" width="46" bestFit="1" customWidth="1"/>
    <col min="1505" max="1505" width="51.5" bestFit="1" customWidth="1"/>
    <col min="1506" max="1506" width="26.6640625" bestFit="1" customWidth="1"/>
    <col min="1507" max="1507" width="8.5" bestFit="1" customWidth="1"/>
    <col min="1508" max="1508" width="10" bestFit="1" customWidth="1"/>
    <col min="1509" max="1509" width="31.1640625" bestFit="1" customWidth="1"/>
    <col min="1510" max="1510" width="27.5" bestFit="1" customWidth="1"/>
    <col min="1511" max="1511" width="9.83203125" bestFit="1" customWidth="1"/>
    <col min="1512" max="1512" width="13.83203125" bestFit="1" customWidth="1"/>
    <col min="1513" max="1513" width="32.1640625" bestFit="1" customWidth="1"/>
    <col min="1514" max="1514" width="29.5" bestFit="1" customWidth="1"/>
    <col min="1515" max="1515" width="5.6640625" bestFit="1" customWidth="1"/>
    <col min="1516" max="1516" width="16.83203125" bestFit="1" customWidth="1"/>
    <col min="1517" max="1517" width="29.5" bestFit="1" customWidth="1"/>
    <col min="1518" max="1518" width="13.6640625" bestFit="1" customWidth="1"/>
    <col min="1519" max="1519" width="29.5" bestFit="1" customWidth="1"/>
    <col min="1520" max="1520" width="44.6640625" bestFit="1" customWidth="1"/>
    <col min="1521" max="1521" width="14" bestFit="1" customWidth="1"/>
    <col min="1522" max="1522" width="20" bestFit="1" customWidth="1"/>
    <col min="1523" max="1523" width="41.5" bestFit="1" customWidth="1"/>
    <col min="1524" max="1524" width="23.6640625" bestFit="1" customWidth="1"/>
    <col min="1525" max="1525" width="18.33203125" bestFit="1" customWidth="1"/>
    <col min="1526" max="1526" width="29" bestFit="1" customWidth="1"/>
    <col min="1527" max="1527" width="44" bestFit="1" customWidth="1"/>
    <col min="1528" max="1528" width="24.1640625" bestFit="1" customWidth="1"/>
    <col min="1529" max="1529" width="51.33203125" bestFit="1" customWidth="1"/>
    <col min="1530" max="1530" width="34.1640625" bestFit="1" customWidth="1"/>
    <col min="1531" max="1531" width="33" bestFit="1" customWidth="1"/>
    <col min="1532" max="1532" width="52.5" bestFit="1" customWidth="1"/>
    <col min="1533" max="1533" width="44.6640625" bestFit="1" customWidth="1"/>
    <col min="1534" max="1534" width="42.33203125" bestFit="1" customWidth="1"/>
    <col min="1535" max="1535" width="21" bestFit="1" customWidth="1"/>
    <col min="1536" max="1536" width="33.83203125" bestFit="1" customWidth="1"/>
    <col min="1537" max="1537" width="49.33203125" bestFit="1" customWidth="1"/>
    <col min="1538" max="1538" width="45.33203125" bestFit="1" customWidth="1"/>
    <col min="1539" max="1539" width="17.6640625" bestFit="1" customWidth="1"/>
    <col min="1540" max="1540" width="20.1640625" bestFit="1" customWidth="1"/>
    <col min="1541" max="1541" width="37.6640625" bestFit="1" customWidth="1"/>
    <col min="1542" max="1542" width="25.83203125" bestFit="1" customWidth="1"/>
    <col min="1543" max="1543" width="16" bestFit="1" customWidth="1"/>
    <col min="1544" max="1544" width="30.1640625" bestFit="1" customWidth="1"/>
    <col min="1545" max="1545" width="34.1640625" bestFit="1" customWidth="1"/>
    <col min="1546" max="1546" width="30" bestFit="1" customWidth="1"/>
    <col min="1547" max="1547" width="47.83203125" bestFit="1" customWidth="1"/>
    <col min="1548" max="1548" width="42.83203125" bestFit="1" customWidth="1"/>
    <col min="1549" max="1549" width="8" bestFit="1" customWidth="1"/>
    <col min="1550" max="1550" width="21.6640625" bestFit="1" customWidth="1"/>
    <col min="1551" max="1551" width="41.1640625" bestFit="1" customWidth="1"/>
    <col min="1552" max="1552" width="51.83203125" bestFit="1" customWidth="1"/>
    <col min="1553" max="1553" width="17.83203125" bestFit="1" customWidth="1"/>
    <col min="1554" max="1554" width="31.83203125" bestFit="1" customWidth="1"/>
    <col min="1555" max="1555" width="24.1640625" bestFit="1" customWidth="1"/>
    <col min="1556" max="1556" width="43.1640625" bestFit="1" customWidth="1"/>
    <col min="1557" max="1557" width="16.33203125" bestFit="1" customWidth="1"/>
    <col min="1558" max="1558" width="13" bestFit="1" customWidth="1"/>
    <col min="1559" max="1559" width="33" bestFit="1" customWidth="1"/>
    <col min="1560" max="1560" width="36.1640625" bestFit="1" customWidth="1"/>
    <col min="1561" max="1561" width="26.83203125" bestFit="1" customWidth="1"/>
    <col min="1562" max="1562" width="23.6640625" bestFit="1" customWidth="1"/>
    <col min="1563" max="1563" width="33.5" bestFit="1" customWidth="1"/>
    <col min="1564" max="1564" width="23.6640625" bestFit="1" customWidth="1"/>
    <col min="1565" max="1565" width="14.6640625" bestFit="1" customWidth="1"/>
    <col min="1566" max="1566" width="15.1640625" bestFit="1" customWidth="1"/>
    <col min="1567" max="1567" width="34" bestFit="1" customWidth="1"/>
    <col min="1568" max="1568" width="29.1640625" bestFit="1" customWidth="1"/>
    <col min="1569" max="1569" width="23.6640625" bestFit="1" customWidth="1"/>
    <col min="1570" max="1570" width="29.33203125" bestFit="1" customWidth="1"/>
    <col min="1571" max="1571" width="30.1640625" bestFit="1" customWidth="1"/>
    <col min="1572" max="1572" width="40.33203125" bestFit="1" customWidth="1"/>
    <col min="1573" max="1573" width="28.83203125" bestFit="1" customWidth="1"/>
    <col min="1574" max="1574" width="28.1640625" bestFit="1" customWidth="1"/>
    <col min="1575" max="1575" width="23" bestFit="1" customWidth="1"/>
    <col min="1576" max="1576" width="31.33203125" bestFit="1" customWidth="1"/>
    <col min="1577" max="1577" width="19.33203125" bestFit="1" customWidth="1"/>
    <col min="1578" max="1578" width="23" bestFit="1" customWidth="1"/>
    <col min="1579" max="1579" width="20" bestFit="1" customWidth="1"/>
    <col min="1580" max="1580" width="48.83203125" bestFit="1" customWidth="1"/>
    <col min="1581" max="1581" width="19.5" bestFit="1" customWidth="1"/>
    <col min="1582" max="1582" width="17.6640625" bestFit="1" customWidth="1"/>
    <col min="1583" max="1583" width="9.5" bestFit="1" customWidth="1"/>
    <col min="1585" max="1585" width="25.83203125" bestFit="1" customWidth="1"/>
    <col min="1586" max="1586" width="15" bestFit="1" customWidth="1"/>
    <col min="1587" max="1587" width="20.6640625" bestFit="1" customWidth="1"/>
    <col min="1588" max="1588" width="27.83203125" bestFit="1" customWidth="1"/>
    <col min="1589" max="1589" width="22.83203125" bestFit="1" customWidth="1"/>
    <col min="1590" max="1590" width="49.83203125" bestFit="1" customWidth="1"/>
    <col min="1591" max="1591" width="23.33203125" bestFit="1" customWidth="1"/>
    <col min="1592" max="1592" width="38.5" bestFit="1" customWidth="1"/>
    <col min="1593" max="1593" width="47.6640625" bestFit="1" customWidth="1"/>
    <col min="1594" max="1594" width="21.5" bestFit="1" customWidth="1"/>
    <col min="1595" max="1595" width="15.5" bestFit="1" customWidth="1"/>
    <col min="1596" max="1596" width="11.1640625" bestFit="1" customWidth="1"/>
    <col min="1597" max="1597" width="15.5" bestFit="1" customWidth="1"/>
    <col min="1598" max="1598" width="46.1640625" bestFit="1" customWidth="1"/>
    <col min="1599" max="1599" width="45.5" bestFit="1" customWidth="1"/>
    <col min="1600" max="1600" width="11.83203125" bestFit="1" customWidth="1"/>
    <col min="1601" max="1601" width="35" bestFit="1" customWidth="1"/>
    <col min="1602" max="1602" width="36.6640625" bestFit="1" customWidth="1"/>
    <col min="1603" max="1603" width="37.1640625" bestFit="1" customWidth="1"/>
    <col min="1604" max="1604" width="40.33203125" bestFit="1" customWidth="1"/>
    <col min="1605" max="1605" width="26.1640625" bestFit="1" customWidth="1"/>
    <col min="1606" max="1606" width="18.83203125" bestFit="1" customWidth="1"/>
    <col min="1607" max="1607" width="37.83203125" bestFit="1" customWidth="1"/>
    <col min="1608" max="1608" width="19" bestFit="1" customWidth="1"/>
    <col min="1609" max="1609" width="9.6640625" bestFit="1" customWidth="1"/>
    <col min="1610" max="1610" width="16.83203125" bestFit="1" customWidth="1"/>
    <col min="1611" max="1611" width="46.1640625" bestFit="1" customWidth="1"/>
    <col min="1612" max="1612" width="33.5" bestFit="1" customWidth="1"/>
    <col min="1613" max="1613" width="42.6640625" bestFit="1" customWidth="1"/>
    <col min="1614" max="1614" width="15.33203125" bestFit="1" customWidth="1"/>
    <col min="1615" max="1615" width="20" bestFit="1" customWidth="1"/>
    <col min="1616" max="1616" width="18.1640625" bestFit="1" customWidth="1"/>
    <col min="1617" max="1617" width="25.6640625" bestFit="1" customWidth="1"/>
    <col min="1618" max="1618" width="20.6640625" bestFit="1" customWidth="1"/>
    <col min="1619" max="1619" width="10.1640625" bestFit="1" customWidth="1"/>
    <col min="1620" max="1620" width="23.1640625" bestFit="1" customWidth="1"/>
    <col min="1621" max="1621" width="14.1640625" bestFit="1" customWidth="1"/>
    <col min="1622" max="1622" width="28.5" bestFit="1" customWidth="1"/>
    <col min="1623" max="1623" width="13.6640625" bestFit="1" customWidth="1"/>
    <col min="1624" max="1624" width="24.6640625" bestFit="1" customWidth="1"/>
    <col min="1625" max="1625" width="16.6640625" bestFit="1" customWidth="1"/>
    <col min="1626" max="1626" width="32.1640625" bestFit="1" customWidth="1"/>
    <col min="1627" max="1627" width="44.1640625" bestFit="1" customWidth="1"/>
    <col min="1628" max="1628" width="26" bestFit="1" customWidth="1"/>
    <col min="1629" max="1629" width="9.6640625" bestFit="1" customWidth="1"/>
    <col min="1630" max="1630" width="33.6640625" bestFit="1" customWidth="1"/>
    <col min="1631" max="1631" width="20.6640625" bestFit="1" customWidth="1"/>
    <col min="1632" max="1632" width="16.5" bestFit="1" customWidth="1"/>
    <col min="1633" max="1633" width="49.5" bestFit="1" customWidth="1"/>
    <col min="1634" max="1634" width="15" bestFit="1" customWidth="1"/>
    <col min="1635" max="1635" width="12.6640625" bestFit="1" customWidth="1"/>
    <col min="1636" max="1636" width="11.1640625" bestFit="1" customWidth="1"/>
    <col min="1637" max="1637" width="45.1640625" bestFit="1" customWidth="1"/>
    <col min="1638" max="1638" width="41" bestFit="1" customWidth="1"/>
    <col min="1639" max="1639" width="19.83203125" bestFit="1" customWidth="1"/>
    <col min="1640" max="1640" width="39.33203125" bestFit="1" customWidth="1"/>
    <col min="1641" max="1641" width="26" bestFit="1" customWidth="1"/>
    <col min="1642" max="1642" width="23.5" bestFit="1" customWidth="1"/>
    <col min="1643" max="1643" width="35.5" bestFit="1" customWidth="1"/>
    <col min="1644" max="1644" width="19.5" bestFit="1" customWidth="1"/>
    <col min="1645" max="1645" width="48.33203125" bestFit="1" customWidth="1"/>
    <col min="1646" max="1646" width="19.5" bestFit="1" customWidth="1"/>
    <col min="1647" max="1647" width="48.1640625" bestFit="1" customWidth="1"/>
    <col min="1648" max="1648" width="36" bestFit="1" customWidth="1"/>
    <col min="1649" max="1649" width="11.6640625" bestFit="1" customWidth="1"/>
    <col min="1650" max="1650" width="27.6640625" bestFit="1" customWidth="1"/>
    <col min="1651" max="1651" width="45.6640625" bestFit="1" customWidth="1"/>
    <col min="1652" max="1652" width="20.83203125" bestFit="1" customWidth="1"/>
    <col min="1653" max="1653" width="30.6640625" bestFit="1" customWidth="1"/>
    <col min="1654" max="1654" width="43" bestFit="1" customWidth="1"/>
    <col min="1655" max="1655" width="24.6640625" bestFit="1" customWidth="1"/>
    <col min="1656" max="1656" width="10.6640625" bestFit="1" customWidth="1"/>
    <col min="1657" max="1657" width="29.6640625" bestFit="1" customWidth="1"/>
    <col min="1658" max="1658" width="12.6640625" bestFit="1" customWidth="1"/>
    <col min="1659" max="1659" width="22.5" bestFit="1" customWidth="1"/>
    <col min="1660" max="1660" width="48.33203125" bestFit="1" customWidth="1"/>
    <col min="1661" max="1661" width="51.33203125" bestFit="1" customWidth="1"/>
    <col min="1662" max="1662" width="42.83203125" bestFit="1" customWidth="1"/>
    <col min="1663" max="1663" width="28.5" bestFit="1" customWidth="1"/>
    <col min="1664" max="1664" width="27.1640625" bestFit="1" customWidth="1"/>
    <col min="1665" max="1665" width="38.83203125" bestFit="1" customWidth="1"/>
    <col min="1666" max="1666" width="24.6640625" bestFit="1" customWidth="1"/>
    <col min="1667" max="1667" width="19" bestFit="1" customWidth="1"/>
    <col min="1668" max="1668" width="35.6640625" bestFit="1" customWidth="1"/>
    <col min="1669" max="1669" width="15.83203125" bestFit="1" customWidth="1"/>
    <col min="1670" max="1670" width="10.5" bestFit="1" customWidth="1"/>
    <col min="1671" max="1671" width="31.33203125" bestFit="1" customWidth="1"/>
    <col min="1672" max="1672" width="19.6640625" bestFit="1" customWidth="1"/>
    <col min="1673" max="1673" width="52" bestFit="1" customWidth="1"/>
    <col min="1674" max="1674" width="54" bestFit="1" customWidth="1"/>
    <col min="1675" max="1675" width="27.6640625" bestFit="1" customWidth="1"/>
    <col min="1676" max="1676" width="25.33203125" bestFit="1" customWidth="1"/>
    <col min="1677" max="1677" width="35.6640625" bestFit="1" customWidth="1"/>
    <col min="1678" max="1678" width="33.1640625" bestFit="1" customWidth="1"/>
    <col min="1679" max="1679" width="17.33203125" bestFit="1" customWidth="1"/>
    <col min="1680" max="1680" width="7.5" bestFit="1" customWidth="1"/>
    <col min="1681" max="1681" width="27.33203125" bestFit="1" customWidth="1"/>
    <col min="1682" max="1682" width="18" bestFit="1" customWidth="1"/>
    <col min="1683" max="1683" width="13.6640625" bestFit="1" customWidth="1"/>
    <col min="1684" max="1684" width="47" bestFit="1" customWidth="1"/>
    <col min="1685" max="1685" width="35.5" bestFit="1" customWidth="1"/>
    <col min="1686" max="1686" width="13.83203125" bestFit="1" customWidth="1"/>
    <col min="1687" max="1687" width="37.83203125" bestFit="1" customWidth="1"/>
    <col min="1688" max="1688" width="21.83203125" bestFit="1" customWidth="1"/>
    <col min="1689" max="1689" width="19.83203125" bestFit="1" customWidth="1"/>
    <col min="1690" max="1690" width="24" bestFit="1" customWidth="1"/>
    <col min="1691" max="1691" width="21" bestFit="1" customWidth="1"/>
    <col min="1692" max="1692" width="34.33203125" bestFit="1" customWidth="1"/>
    <col min="1693" max="1693" width="44" bestFit="1" customWidth="1"/>
    <col min="1694" max="1694" width="18.5" bestFit="1" customWidth="1"/>
    <col min="1695" max="1695" width="38.1640625" bestFit="1" customWidth="1"/>
    <col min="1696" max="1696" width="17" bestFit="1" customWidth="1"/>
    <col min="1697" max="1697" width="25.83203125" bestFit="1" customWidth="1"/>
    <col min="1698" max="1698" width="20.83203125" bestFit="1" customWidth="1"/>
    <col min="1699" max="1699" width="40.1640625" bestFit="1" customWidth="1"/>
    <col min="1700" max="1700" width="36" bestFit="1" customWidth="1"/>
    <col min="1701" max="1701" width="19.83203125" bestFit="1" customWidth="1"/>
    <col min="1702" max="1702" width="23.83203125" bestFit="1" customWidth="1"/>
    <col min="1703" max="1703" width="27.5" bestFit="1" customWidth="1"/>
    <col min="1704" max="1704" width="15.33203125" bestFit="1" customWidth="1"/>
    <col min="1705" max="1705" width="37.6640625" bestFit="1" customWidth="1"/>
    <col min="1706" max="1706" width="17.83203125" bestFit="1" customWidth="1"/>
    <col min="1707" max="1707" width="16.5" bestFit="1" customWidth="1"/>
    <col min="1708" max="1708" width="32.1640625" bestFit="1" customWidth="1"/>
    <col min="1709" max="1709" width="44.6640625" bestFit="1" customWidth="1"/>
    <col min="1710" max="1710" width="47.83203125" bestFit="1" customWidth="1"/>
    <col min="1711" max="1711" width="24.6640625" bestFit="1" customWidth="1"/>
    <col min="1712" max="1712" width="47.5" bestFit="1" customWidth="1"/>
    <col min="1713" max="1713" width="20" bestFit="1" customWidth="1"/>
    <col min="1714" max="1714" width="17" bestFit="1" customWidth="1"/>
    <col min="1715" max="1715" width="28.33203125" bestFit="1" customWidth="1"/>
    <col min="1716" max="1716" width="24.1640625" bestFit="1" customWidth="1"/>
    <col min="1717" max="1717" width="20.33203125" bestFit="1" customWidth="1"/>
    <col min="1718" max="1718" width="15.83203125" bestFit="1" customWidth="1"/>
    <col min="1719" max="1719" width="24.1640625" bestFit="1" customWidth="1"/>
    <col min="1720" max="1720" width="19.33203125" bestFit="1" customWidth="1"/>
    <col min="1721" max="1721" width="17.83203125" bestFit="1" customWidth="1"/>
    <col min="1722" max="1722" width="40.33203125" bestFit="1" customWidth="1"/>
    <col min="1723" max="1723" width="11.33203125" bestFit="1" customWidth="1"/>
    <col min="1724" max="1724" width="15.1640625" bestFit="1" customWidth="1"/>
    <col min="1725" max="1725" width="36.33203125" bestFit="1" customWidth="1"/>
    <col min="1726" max="1726" width="19.83203125" bestFit="1" customWidth="1"/>
    <col min="1727" max="1727" width="27.6640625" bestFit="1" customWidth="1"/>
    <col min="1728" max="1728" width="50.33203125" bestFit="1" customWidth="1"/>
    <col min="1729" max="1729" width="43.6640625" bestFit="1" customWidth="1"/>
    <col min="1730" max="1730" width="43.33203125" bestFit="1" customWidth="1"/>
    <col min="1731" max="1731" width="15.83203125" bestFit="1" customWidth="1"/>
    <col min="1732" max="1732" width="18.5" bestFit="1" customWidth="1"/>
    <col min="1733" max="1733" width="44.1640625" bestFit="1" customWidth="1"/>
    <col min="1734" max="1734" width="14" bestFit="1" customWidth="1"/>
    <col min="1735" max="1735" width="47" bestFit="1" customWidth="1"/>
    <col min="1736" max="1736" width="14.83203125" bestFit="1" customWidth="1"/>
    <col min="1737" max="1737" width="39.5" bestFit="1" customWidth="1"/>
    <col min="1738" max="1738" width="47" bestFit="1" customWidth="1"/>
    <col min="1739" max="1739" width="29.5" bestFit="1" customWidth="1"/>
    <col min="1740" max="1740" width="5.6640625" bestFit="1" customWidth="1"/>
    <col min="1741" max="1741" width="48.33203125" bestFit="1" customWidth="1"/>
    <col min="1742" max="1742" width="47.6640625" bestFit="1" customWidth="1"/>
    <col min="1743" max="1743" width="51" bestFit="1" customWidth="1"/>
    <col min="1744" max="1744" width="39.83203125" bestFit="1" customWidth="1"/>
    <col min="1745" max="1745" width="11.83203125" bestFit="1" customWidth="1"/>
    <col min="1746" max="1746" width="20.83203125" bestFit="1" customWidth="1"/>
    <col min="1747" max="1747" width="15.5" bestFit="1" customWidth="1"/>
    <col min="1748" max="1748" width="30.83203125" bestFit="1" customWidth="1"/>
    <col min="1749" max="1749" width="28.6640625" bestFit="1" customWidth="1"/>
    <col min="1750" max="1750" width="14.1640625" bestFit="1" customWidth="1"/>
    <col min="1751" max="1751" width="19.1640625" bestFit="1" customWidth="1"/>
    <col min="1752" max="1752" width="35.83203125" bestFit="1" customWidth="1"/>
    <col min="1753" max="1753" width="15.5" bestFit="1" customWidth="1"/>
    <col min="1754" max="1754" width="49.6640625" bestFit="1" customWidth="1"/>
    <col min="1755" max="1755" width="25.5" bestFit="1" customWidth="1"/>
    <col min="1756" max="1756" width="24" bestFit="1" customWidth="1"/>
    <col min="1757" max="1757" width="19.6640625" bestFit="1" customWidth="1"/>
    <col min="1758" max="1758" width="11.83203125" bestFit="1" customWidth="1"/>
    <col min="1759" max="1759" width="37.83203125" bestFit="1" customWidth="1"/>
    <col min="1760" max="1760" width="14.83203125" bestFit="1" customWidth="1"/>
    <col min="1761" max="1761" width="21.1640625" bestFit="1" customWidth="1"/>
    <col min="1762" max="1762" width="24.6640625" bestFit="1" customWidth="1"/>
    <col min="1763" max="1763" width="44.83203125" bestFit="1" customWidth="1"/>
    <col min="1764" max="1764" width="33.83203125" bestFit="1" customWidth="1"/>
    <col min="1765" max="1765" width="46.6640625" bestFit="1" customWidth="1"/>
    <col min="1766" max="1766" width="41.1640625" bestFit="1" customWidth="1"/>
    <col min="1767" max="1767" width="13.6640625" bestFit="1" customWidth="1"/>
    <col min="1768" max="1768" width="30.1640625" bestFit="1" customWidth="1"/>
    <col min="1769" max="1769" width="29" bestFit="1" customWidth="1"/>
    <col min="1770" max="1770" width="17.33203125" bestFit="1" customWidth="1"/>
    <col min="1771" max="1771" width="30" bestFit="1" customWidth="1"/>
    <col min="1772" max="1772" width="35.5" bestFit="1" customWidth="1"/>
    <col min="1773" max="1773" width="48.33203125" bestFit="1" customWidth="1"/>
    <col min="1774" max="1774" width="9.83203125" bestFit="1" customWidth="1"/>
    <col min="1775" max="1775" width="46.83203125" bestFit="1" customWidth="1"/>
    <col min="1776" max="1776" width="11" bestFit="1" customWidth="1"/>
    <col min="1777" max="1777" width="31.33203125" bestFit="1" customWidth="1"/>
    <col min="1778" max="1778" width="6.83203125" bestFit="1" customWidth="1"/>
    <col min="1779" max="1779" width="34.33203125" bestFit="1" customWidth="1"/>
    <col min="1780" max="1780" width="36.1640625" bestFit="1" customWidth="1"/>
    <col min="1781" max="1781" width="44.6640625" bestFit="1" customWidth="1"/>
    <col min="1782" max="1782" width="14.83203125" bestFit="1" customWidth="1"/>
    <col min="1783" max="1783" width="16.5" bestFit="1" customWidth="1"/>
    <col min="1784" max="1784" width="28.33203125" bestFit="1" customWidth="1"/>
    <col min="1785" max="1785" width="19.6640625" bestFit="1" customWidth="1"/>
    <col min="1786" max="1786" width="26.1640625" bestFit="1" customWidth="1"/>
    <col min="1787" max="1787" width="28.1640625" bestFit="1" customWidth="1"/>
    <col min="1788" max="1788" width="20.1640625" bestFit="1" customWidth="1"/>
    <col min="1789" max="1789" width="17" bestFit="1" customWidth="1"/>
    <col min="1790" max="1790" width="12.5" bestFit="1" customWidth="1"/>
    <col min="1791" max="1791" width="16" bestFit="1" customWidth="1"/>
    <col min="1792" max="1792" width="21.83203125" bestFit="1" customWidth="1"/>
    <col min="1793" max="1793" width="22" bestFit="1" customWidth="1"/>
    <col min="1794" max="1794" width="18.6640625" bestFit="1" customWidth="1"/>
    <col min="1795" max="1795" width="27.5" bestFit="1" customWidth="1"/>
    <col min="1796" max="1796" width="27" bestFit="1" customWidth="1"/>
    <col min="1797" max="1797" width="12" bestFit="1" customWidth="1"/>
    <col min="1798" max="1798" width="15" bestFit="1" customWidth="1"/>
    <col min="1799" max="1799" width="27.5" bestFit="1" customWidth="1"/>
    <col min="1800" max="1800" width="19" bestFit="1" customWidth="1"/>
    <col min="1801" max="1801" width="49.5" bestFit="1" customWidth="1"/>
    <col min="1802" max="1802" width="49.83203125" bestFit="1" customWidth="1"/>
    <col min="1803" max="1803" width="21.6640625" bestFit="1" customWidth="1"/>
    <col min="1804" max="1804" width="29.5" bestFit="1" customWidth="1"/>
    <col min="1805" max="1805" width="51.1640625" bestFit="1" customWidth="1"/>
    <col min="1806" max="1806" width="8" bestFit="1" customWidth="1"/>
    <col min="1807" max="1807" width="20.33203125" bestFit="1" customWidth="1"/>
    <col min="1808" max="1808" width="21.6640625" bestFit="1" customWidth="1"/>
    <col min="1809" max="1809" width="44.33203125" bestFit="1" customWidth="1"/>
    <col min="1810" max="1810" width="52.5" bestFit="1" customWidth="1"/>
    <col min="1811" max="1811" width="28.83203125" bestFit="1" customWidth="1"/>
    <col min="1812" max="1812" width="17.1640625" bestFit="1" customWidth="1"/>
    <col min="1813" max="1813" width="11.83203125" bestFit="1" customWidth="1"/>
    <col min="1814" max="1814" width="41.83203125" bestFit="1" customWidth="1"/>
    <col min="1815" max="1815" width="7" bestFit="1" customWidth="1"/>
    <col min="1816" max="1816" width="38" bestFit="1" customWidth="1"/>
    <col min="1817" max="1817" width="36.6640625" bestFit="1" customWidth="1"/>
    <col min="1818" max="1818" width="26" bestFit="1" customWidth="1"/>
    <col min="1819" max="1819" width="9.83203125" bestFit="1" customWidth="1"/>
    <col min="1820" max="1820" width="46.1640625" bestFit="1" customWidth="1"/>
    <col min="1821" max="1821" width="37.1640625" bestFit="1" customWidth="1"/>
    <col min="1822" max="1822" width="14.83203125" bestFit="1" customWidth="1"/>
    <col min="1823" max="1823" width="43" bestFit="1" customWidth="1"/>
    <col min="1824" max="1824" width="13.33203125" bestFit="1" customWidth="1"/>
    <col min="1825" max="1825" width="25.1640625" bestFit="1" customWidth="1"/>
    <col min="1826" max="1826" width="26.33203125" bestFit="1" customWidth="1"/>
    <col min="1827" max="1827" width="9.33203125" bestFit="1" customWidth="1"/>
    <col min="1828" max="1828" width="41.83203125" bestFit="1" customWidth="1"/>
    <col min="1829" max="1829" width="28.5" bestFit="1" customWidth="1"/>
    <col min="1830" max="1830" width="14.1640625" bestFit="1" customWidth="1"/>
    <col min="1831" max="1831" width="16.33203125" bestFit="1" customWidth="1"/>
    <col min="1832" max="1832" width="39.5" bestFit="1" customWidth="1"/>
    <col min="1833" max="1833" width="12" bestFit="1" customWidth="1"/>
    <col min="1834" max="1834" width="33.6640625" bestFit="1" customWidth="1"/>
    <col min="1835" max="1835" width="25.6640625" bestFit="1" customWidth="1"/>
    <col min="1836" max="1836" width="37.1640625" bestFit="1" customWidth="1"/>
    <col min="1837" max="1837" width="50.33203125" bestFit="1" customWidth="1"/>
    <col min="1838" max="1838" width="38" bestFit="1" customWidth="1"/>
    <col min="1839" max="1839" width="27.83203125" bestFit="1" customWidth="1"/>
    <col min="1840" max="1840" width="32.6640625" bestFit="1" customWidth="1"/>
    <col min="1841" max="1841" width="10.33203125" bestFit="1" customWidth="1"/>
    <col min="1842" max="1842" width="15.5" bestFit="1" customWidth="1"/>
    <col min="1843" max="1843" width="23.33203125" bestFit="1" customWidth="1"/>
    <col min="1844" max="1844" width="19.33203125" bestFit="1" customWidth="1"/>
    <col min="1845" max="1845" width="45.6640625" bestFit="1" customWidth="1"/>
    <col min="1846" max="1846" width="44.83203125" bestFit="1" customWidth="1"/>
    <col min="1847" max="1847" width="30.33203125" bestFit="1" customWidth="1"/>
    <col min="1848" max="1848" width="28.1640625" bestFit="1" customWidth="1"/>
    <col min="1849" max="1849" width="36.5" bestFit="1" customWidth="1"/>
    <col min="1850" max="1850" width="15.83203125" bestFit="1" customWidth="1"/>
    <col min="1851" max="1851" width="32.33203125" bestFit="1" customWidth="1"/>
    <col min="1852" max="1852" width="14" bestFit="1" customWidth="1"/>
    <col min="1853" max="1853" width="44" bestFit="1" customWidth="1"/>
    <col min="1854" max="1854" width="27.33203125" bestFit="1" customWidth="1"/>
    <col min="1855" max="1855" width="15.1640625" bestFit="1" customWidth="1"/>
    <col min="1856" max="1856" width="17.83203125" bestFit="1" customWidth="1"/>
    <col min="1857" max="1857" width="24.1640625" bestFit="1" customWidth="1"/>
    <col min="1858" max="1858" width="14.1640625" bestFit="1" customWidth="1"/>
    <col min="1859" max="1859" width="20.1640625" bestFit="1" customWidth="1"/>
    <col min="1860" max="1860" width="29.83203125" bestFit="1" customWidth="1"/>
    <col min="1861" max="1861" width="41.5" bestFit="1" customWidth="1"/>
    <col min="1862" max="1862" width="25.6640625" bestFit="1" customWidth="1"/>
    <col min="1864" max="1864" width="41.83203125" bestFit="1" customWidth="1"/>
    <col min="1865" max="1865" width="47.5" bestFit="1" customWidth="1"/>
    <col min="1866" max="1866" width="40" bestFit="1" customWidth="1"/>
    <col min="1868" max="1868" width="14.83203125" bestFit="1" customWidth="1"/>
    <col min="1869" max="1869" width="16.33203125" bestFit="1" customWidth="1"/>
    <col min="1870" max="1870" width="45.33203125" bestFit="1" customWidth="1"/>
    <col min="1871" max="1871" width="14.33203125" bestFit="1" customWidth="1"/>
    <col min="1872" max="1872" width="16.83203125" bestFit="1" customWidth="1"/>
    <col min="1873" max="1873" width="15.6640625" bestFit="1" customWidth="1"/>
    <col min="1874" max="1874" width="33" bestFit="1" customWidth="1"/>
    <col min="1875" max="1875" width="41.33203125" bestFit="1" customWidth="1"/>
    <col min="1876" max="1876" width="38.5" bestFit="1" customWidth="1"/>
    <col min="1877" max="1877" width="31.5" bestFit="1" customWidth="1"/>
    <col min="1878" max="1878" width="11.5" bestFit="1" customWidth="1"/>
    <col min="1879" max="1879" width="9.83203125" bestFit="1" customWidth="1"/>
    <col min="1880" max="1880" width="49" bestFit="1" customWidth="1"/>
    <col min="1881" max="1881" width="9.6640625" bestFit="1" customWidth="1"/>
    <col min="1882" max="1882" width="17.33203125" bestFit="1" customWidth="1"/>
    <col min="1883" max="1883" width="35" bestFit="1" customWidth="1"/>
    <col min="1884" max="1884" width="24.6640625" bestFit="1" customWidth="1"/>
    <col min="1885" max="1885" width="31.33203125" bestFit="1" customWidth="1"/>
    <col min="1886" max="1886" width="19.6640625" bestFit="1" customWidth="1"/>
    <col min="1887" max="1887" width="30.83203125" bestFit="1" customWidth="1"/>
    <col min="1888" max="1888" width="49" bestFit="1" customWidth="1"/>
    <col min="1889" max="1889" width="44.83203125" bestFit="1" customWidth="1"/>
    <col min="1890" max="1890" width="32" bestFit="1" customWidth="1"/>
    <col min="1891" max="1891" width="21.83203125" bestFit="1" customWidth="1"/>
    <col min="1892" max="1892" width="25.83203125" bestFit="1" customWidth="1"/>
    <col min="1893" max="1893" width="28.5" bestFit="1" customWidth="1"/>
    <col min="1894" max="1894" width="20.6640625" bestFit="1" customWidth="1"/>
    <col min="1895" max="1895" width="7.83203125" bestFit="1" customWidth="1"/>
    <col min="1896" max="1896" width="15.6640625" bestFit="1" customWidth="1"/>
    <col min="1897" max="1897" width="29.6640625" bestFit="1" customWidth="1"/>
    <col min="1898" max="1898" width="40.6640625" bestFit="1" customWidth="1"/>
    <col min="1899" max="1899" width="16.83203125" bestFit="1" customWidth="1"/>
    <col min="1900" max="1900" width="46.33203125" bestFit="1" customWidth="1"/>
    <col min="1901" max="1901" width="27.33203125" bestFit="1" customWidth="1"/>
    <col min="1902" max="1902" width="8.1640625" bestFit="1" customWidth="1"/>
    <col min="1903" max="1903" width="49.5" bestFit="1" customWidth="1"/>
    <col min="1904" max="1904" width="45.6640625" bestFit="1" customWidth="1"/>
    <col min="1905" max="1905" width="40.6640625" bestFit="1" customWidth="1"/>
    <col min="1906" max="1906" width="18.1640625" bestFit="1" customWidth="1"/>
    <col min="1907" max="1907" width="46.33203125" bestFit="1" customWidth="1"/>
    <col min="1908" max="1908" width="26.1640625" bestFit="1" customWidth="1"/>
    <col min="1909" max="1909" width="41.83203125" bestFit="1" customWidth="1"/>
    <col min="1910" max="1910" width="38.5" bestFit="1" customWidth="1"/>
    <col min="1911" max="1911" width="18.6640625" bestFit="1" customWidth="1"/>
    <col min="1912" max="1912" width="22.1640625" bestFit="1" customWidth="1"/>
    <col min="1913" max="1913" width="16.33203125" bestFit="1" customWidth="1"/>
    <col min="1914" max="1914" width="10.6640625" bestFit="1" customWidth="1"/>
    <col min="1915" max="1915" width="37.33203125" bestFit="1" customWidth="1"/>
    <col min="1916" max="1916" width="49.5" bestFit="1" customWidth="1"/>
    <col min="1917" max="1917" width="43.33203125" bestFit="1" customWidth="1"/>
    <col min="1918" max="1918" width="24.5" bestFit="1" customWidth="1"/>
    <col min="1919" max="1919" width="33.83203125" bestFit="1" customWidth="1"/>
    <col min="1920" max="1920" width="10" bestFit="1" customWidth="1"/>
    <col min="1921" max="1921" width="25.83203125" bestFit="1" customWidth="1"/>
    <col min="1922" max="1922" width="40.6640625" bestFit="1" customWidth="1"/>
    <col min="1923" max="1923" width="38.83203125" bestFit="1" customWidth="1"/>
    <col min="1924" max="1924" width="46.5" bestFit="1" customWidth="1"/>
    <col min="1925" max="1925" width="45" bestFit="1" customWidth="1"/>
    <col min="1926" max="1926" width="18.6640625" bestFit="1" customWidth="1"/>
    <col min="1927" max="1927" width="23" bestFit="1" customWidth="1"/>
    <col min="1928" max="1928" width="44.6640625" bestFit="1" customWidth="1"/>
    <col min="1929" max="1929" width="18.1640625" bestFit="1" customWidth="1"/>
    <col min="1930" max="1930" width="46.5" bestFit="1" customWidth="1"/>
    <col min="1931" max="1931" width="13" bestFit="1" customWidth="1"/>
    <col min="1932" max="1932" width="8.1640625" bestFit="1" customWidth="1"/>
    <col min="1933" max="1933" width="10.5" bestFit="1" customWidth="1"/>
    <col min="1934" max="1934" width="5.1640625" bestFit="1" customWidth="1"/>
    <col min="1935" max="1935" width="48.33203125" bestFit="1" customWidth="1"/>
    <col min="1936" max="1936" width="32.83203125" bestFit="1" customWidth="1"/>
    <col min="1937" max="1937" width="27.33203125" bestFit="1" customWidth="1"/>
    <col min="1938" max="1938" width="42.6640625" bestFit="1" customWidth="1"/>
    <col min="1939" max="1939" width="39" bestFit="1" customWidth="1"/>
    <col min="1940" max="1940" width="44.6640625" bestFit="1" customWidth="1"/>
    <col min="1941" max="1941" width="31.83203125" bestFit="1" customWidth="1"/>
    <col min="1942" max="1942" width="36" bestFit="1" customWidth="1"/>
    <col min="1943" max="1943" width="43" bestFit="1" customWidth="1"/>
    <col min="1944" max="1944" width="24.6640625" bestFit="1" customWidth="1"/>
    <col min="1945" max="1945" width="33.5" bestFit="1" customWidth="1"/>
    <col min="1946" max="1946" width="33.1640625" bestFit="1" customWidth="1"/>
    <col min="1947" max="1947" width="11.33203125" bestFit="1" customWidth="1"/>
    <col min="1948" max="1948" width="42.1640625" bestFit="1" customWidth="1"/>
    <col min="1949" max="1949" width="31.83203125" bestFit="1" customWidth="1"/>
    <col min="1950" max="1950" width="34.5" bestFit="1" customWidth="1"/>
    <col min="1951" max="1951" width="37.33203125" bestFit="1" customWidth="1"/>
    <col min="1952" max="1952" width="24.1640625" bestFit="1" customWidth="1"/>
    <col min="1953" max="1953" width="22.33203125" bestFit="1" customWidth="1"/>
    <col min="1954" max="1954" width="50" bestFit="1" customWidth="1"/>
    <col min="1955" max="1955" width="20.33203125" bestFit="1" customWidth="1"/>
    <col min="1956" max="1956" width="37.33203125" bestFit="1" customWidth="1"/>
    <col min="1957" max="1957" width="47.83203125" bestFit="1" customWidth="1"/>
    <col min="1958" max="1958" width="28.83203125" bestFit="1" customWidth="1"/>
    <col min="1959" max="1959" width="44" bestFit="1" customWidth="1"/>
    <col min="1960" max="1960" width="45.83203125" bestFit="1" customWidth="1"/>
    <col min="1961" max="1961" width="47.5" bestFit="1" customWidth="1"/>
    <col min="1962" max="1962" width="32.5" bestFit="1" customWidth="1"/>
    <col min="1963" max="1963" width="33" bestFit="1" customWidth="1"/>
    <col min="1964" max="1964" width="23" bestFit="1" customWidth="1"/>
    <col min="1965" max="1965" width="20.1640625" bestFit="1" customWidth="1"/>
    <col min="1966" max="1966" width="43" bestFit="1" customWidth="1"/>
    <col min="1967" max="1967" width="31.1640625" bestFit="1" customWidth="1"/>
    <col min="1968" max="1968" width="45" bestFit="1" customWidth="1"/>
    <col min="1969" max="1969" width="13" bestFit="1" customWidth="1"/>
    <col min="1970" max="1970" width="7.5" bestFit="1" customWidth="1"/>
    <col min="1971" max="1971" width="44.1640625" bestFit="1" customWidth="1"/>
    <col min="1972" max="1972" width="40.1640625" bestFit="1" customWidth="1"/>
    <col min="1973" max="1973" width="38.6640625" bestFit="1" customWidth="1"/>
    <col min="1974" max="1974" width="46.6640625" bestFit="1" customWidth="1"/>
    <col min="1975" max="1975" width="21.5" bestFit="1" customWidth="1"/>
    <col min="1976" max="1976" width="35.33203125" bestFit="1" customWidth="1"/>
    <col min="1977" max="1977" width="35.83203125" bestFit="1" customWidth="1"/>
    <col min="1978" max="1978" width="32" bestFit="1" customWidth="1"/>
    <col min="1979" max="1979" width="46.1640625" bestFit="1" customWidth="1"/>
    <col min="1980" max="1980" width="48.1640625" bestFit="1" customWidth="1"/>
    <col min="1981" max="1981" width="45.1640625" bestFit="1" customWidth="1"/>
    <col min="1982" max="1982" width="20.83203125" bestFit="1" customWidth="1"/>
    <col min="1983" max="1983" width="64.6640625" bestFit="1" customWidth="1"/>
    <col min="1984" max="1984" width="40.1640625" bestFit="1" customWidth="1"/>
    <col min="1985" max="1985" width="25.5" bestFit="1" customWidth="1"/>
    <col min="1986" max="1986" width="50.1640625" bestFit="1" customWidth="1"/>
    <col min="1987" max="1987" width="34.1640625" bestFit="1" customWidth="1"/>
    <col min="1988" max="1988" width="21.6640625" bestFit="1" customWidth="1"/>
    <col min="1989" max="1989" width="27.1640625" bestFit="1" customWidth="1"/>
    <col min="1990" max="1990" width="32.83203125" bestFit="1" customWidth="1"/>
    <col min="1991" max="1991" width="33.1640625" bestFit="1" customWidth="1"/>
    <col min="1992" max="1992" width="35" bestFit="1" customWidth="1"/>
    <col min="1993" max="1993" width="36" bestFit="1" customWidth="1"/>
    <col min="1994" max="1994" width="46.83203125" bestFit="1" customWidth="1"/>
    <col min="1995" max="1995" width="30.33203125" bestFit="1" customWidth="1"/>
    <col min="1996" max="1996" width="36.33203125" bestFit="1" customWidth="1"/>
    <col min="1997" max="1997" width="23.33203125" bestFit="1" customWidth="1"/>
    <col min="1998" max="1998" width="14.33203125" bestFit="1" customWidth="1"/>
    <col min="1999" max="1999" width="28.5" bestFit="1" customWidth="1"/>
    <col min="2000" max="2000" width="51.6640625" bestFit="1" customWidth="1"/>
    <col min="2001" max="2001" width="44.6640625" bestFit="1" customWidth="1"/>
    <col min="2002" max="2002" width="48.5" bestFit="1" customWidth="1"/>
    <col min="2003" max="2003" width="43.5" bestFit="1" customWidth="1"/>
    <col min="2004" max="2004" width="46" bestFit="1" customWidth="1"/>
    <col min="2005" max="2005" width="39.33203125" bestFit="1" customWidth="1"/>
    <col min="2006" max="2006" width="46" bestFit="1" customWidth="1"/>
    <col min="2007" max="2007" width="12.1640625" bestFit="1" customWidth="1"/>
    <col min="2008" max="2008" width="39.1640625" bestFit="1" customWidth="1"/>
    <col min="2009" max="2009" width="50" bestFit="1" customWidth="1"/>
    <col min="2010" max="2010" width="29.1640625" bestFit="1" customWidth="1"/>
    <col min="2011" max="2011" width="43.33203125" bestFit="1" customWidth="1"/>
    <col min="2012" max="2012" width="7.5" bestFit="1" customWidth="1"/>
    <col min="2013" max="2013" width="24.83203125" bestFit="1" customWidth="1"/>
    <col min="2014" max="2014" width="41.1640625" bestFit="1" customWidth="1"/>
    <col min="2015" max="2015" width="38.5" bestFit="1" customWidth="1"/>
    <col min="2016" max="2016" width="44.83203125" bestFit="1" customWidth="1"/>
    <col min="2017" max="2017" width="22.33203125" bestFit="1" customWidth="1"/>
    <col min="2018" max="2018" width="50.6640625" bestFit="1" customWidth="1"/>
    <col min="2019" max="2019" width="5.33203125" bestFit="1" customWidth="1"/>
    <col min="2020" max="2020" width="41.6640625" bestFit="1" customWidth="1"/>
    <col min="2021" max="2021" width="46.33203125" bestFit="1" customWidth="1"/>
    <col min="2022" max="2022" width="29.83203125" bestFit="1" customWidth="1"/>
    <col min="2023" max="2023" width="34.6640625" bestFit="1" customWidth="1"/>
    <col min="2024" max="2024" width="25.33203125" bestFit="1" customWidth="1"/>
    <col min="2025" max="2025" width="37" bestFit="1" customWidth="1"/>
    <col min="2026" max="2026" width="50.6640625" bestFit="1" customWidth="1"/>
    <col min="2027" max="2027" width="32.6640625" bestFit="1" customWidth="1"/>
    <col min="2028" max="2028" width="24.1640625" bestFit="1" customWidth="1"/>
    <col min="2029" max="2029" width="28.6640625" bestFit="1" customWidth="1"/>
    <col min="2030" max="2030" width="34.1640625" bestFit="1" customWidth="1"/>
    <col min="2031" max="2031" width="20.33203125" bestFit="1" customWidth="1"/>
    <col min="2032" max="2032" width="38.33203125" bestFit="1" customWidth="1"/>
    <col min="2033" max="2033" width="36.1640625" bestFit="1" customWidth="1"/>
    <col min="2034" max="2034" width="15.33203125" bestFit="1" customWidth="1"/>
    <col min="2035" max="2035" width="35.1640625" bestFit="1" customWidth="1"/>
    <col min="2036" max="2036" width="8.6640625" bestFit="1" customWidth="1"/>
    <col min="2037" max="2037" width="44.6640625" bestFit="1" customWidth="1"/>
    <col min="2038" max="2038" width="20.33203125" bestFit="1" customWidth="1"/>
    <col min="2039" max="2039" width="15.6640625" bestFit="1" customWidth="1"/>
    <col min="2040" max="2040" width="22.1640625" bestFit="1" customWidth="1"/>
    <col min="2041" max="2041" width="9.5" bestFit="1" customWidth="1"/>
    <col min="2042" max="2042" width="22" bestFit="1" customWidth="1"/>
    <col min="2043" max="2043" width="21.6640625" bestFit="1" customWidth="1"/>
    <col min="2044" max="2044" width="35.6640625" bestFit="1" customWidth="1"/>
    <col min="2045" max="2045" width="9.1640625" bestFit="1" customWidth="1"/>
    <col min="2046" max="2046" width="39.5" bestFit="1" customWidth="1"/>
    <col min="2047" max="2047" width="46" bestFit="1" customWidth="1"/>
    <col min="2048" max="2048" width="50.83203125" bestFit="1" customWidth="1"/>
    <col min="2049" max="2049" width="50" bestFit="1" customWidth="1"/>
    <col min="2050" max="2050" width="34" bestFit="1" customWidth="1"/>
    <col min="2051" max="2051" width="18.1640625" bestFit="1" customWidth="1"/>
    <col min="2052" max="2052" width="31.1640625" bestFit="1" customWidth="1"/>
    <col min="2053" max="2053" width="11.33203125" bestFit="1" customWidth="1"/>
    <col min="2054" max="2054" width="46" bestFit="1" customWidth="1"/>
    <col min="2055" max="2055" width="28.1640625" bestFit="1" customWidth="1"/>
    <col min="2056" max="2056" width="13.6640625" bestFit="1" customWidth="1"/>
    <col min="2057" max="2057" width="24" bestFit="1" customWidth="1"/>
    <col min="2058" max="2058" width="44" bestFit="1" customWidth="1"/>
    <col min="2059" max="2059" width="26.83203125" bestFit="1" customWidth="1"/>
    <col min="2060" max="2060" width="24.83203125" bestFit="1" customWidth="1"/>
    <col min="2061" max="2061" width="44.5" bestFit="1" customWidth="1"/>
    <col min="2062" max="2062" width="37" bestFit="1" customWidth="1"/>
    <col min="2063" max="2063" width="28" bestFit="1" customWidth="1"/>
    <col min="2064" max="2064" width="31" bestFit="1" customWidth="1"/>
    <col min="2065" max="2065" width="34.5" bestFit="1" customWidth="1"/>
    <col min="2066" max="2066" width="23.6640625" bestFit="1" customWidth="1"/>
    <col min="2067" max="2067" width="38" bestFit="1" customWidth="1"/>
    <col min="2068" max="2068" width="48.1640625" bestFit="1" customWidth="1"/>
    <col min="2069" max="2069" width="22.83203125" bestFit="1" customWidth="1"/>
    <col min="2070" max="2070" width="26.33203125" bestFit="1" customWidth="1"/>
    <col min="2071" max="2071" width="45.6640625" bestFit="1" customWidth="1"/>
    <col min="2072" max="2072" width="44.5" bestFit="1" customWidth="1"/>
    <col min="2073" max="2073" width="15.5" bestFit="1" customWidth="1"/>
    <col min="2074" max="2074" width="11.5" bestFit="1" customWidth="1"/>
    <col min="2075" max="2075" width="29.6640625" bestFit="1" customWidth="1"/>
    <col min="2076" max="2076" width="34.6640625" bestFit="1" customWidth="1"/>
    <col min="2077" max="2077" width="15" bestFit="1" customWidth="1"/>
    <col min="2078" max="2078" width="38.5" bestFit="1" customWidth="1"/>
    <col min="2079" max="2079" width="23" bestFit="1" customWidth="1"/>
    <col min="2080" max="2080" width="15.33203125" bestFit="1" customWidth="1"/>
    <col min="2081" max="2081" width="22.33203125" bestFit="1" customWidth="1"/>
    <col min="2082" max="2082" width="40.1640625" bestFit="1" customWidth="1"/>
    <col min="2083" max="2083" width="20" bestFit="1" customWidth="1"/>
    <col min="2084" max="2084" width="28.5" bestFit="1" customWidth="1"/>
    <col min="2085" max="2085" width="47.5" bestFit="1" customWidth="1"/>
    <col min="2086" max="2086" width="7.1640625" bestFit="1" customWidth="1"/>
    <col min="2087" max="2087" width="40.1640625" bestFit="1" customWidth="1"/>
    <col min="2088" max="2088" width="30" bestFit="1" customWidth="1"/>
    <col min="2089" max="2089" width="45.83203125" bestFit="1" customWidth="1"/>
    <col min="2090" max="2090" width="18" bestFit="1" customWidth="1"/>
    <col min="2091" max="2091" width="31.83203125" bestFit="1" customWidth="1"/>
    <col min="2092" max="2092" width="37.83203125" bestFit="1" customWidth="1"/>
    <col min="2093" max="2093" width="26.1640625" bestFit="1" customWidth="1"/>
    <col min="2094" max="2094" width="37.83203125" bestFit="1" customWidth="1"/>
    <col min="2095" max="2095" width="21" bestFit="1" customWidth="1"/>
    <col min="2096" max="2096" width="32.5" bestFit="1" customWidth="1"/>
    <col min="2097" max="2097" width="25.6640625" bestFit="1" customWidth="1"/>
    <col min="2098" max="2098" width="35.6640625" bestFit="1" customWidth="1"/>
    <col min="2099" max="2099" width="24.83203125" bestFit="1" customWidth="1"/>
    <col min="2100" max="2100" width="37.33203125" bestFit="1" customWidth="1"/>
    <col min="2101" max="2101" width="12.1640625" bestFit="1" customWidth="1"/>
    <col min="2102" max="2102" width="43.6640625" bestFit="1" customWidth="1"/>
    <col min="2103" max="2103" width="44" bestFit="1" customWidth="1"/>
    <col min="2104" max="2104" width="42.5" bestFit="1" customWidth="1"/>
    <col min="2105" max="2105" width="36.5" bestFit="1" customWidth="1"/>
    <col min="2106" max="2106" width="28.33203125" bestFit="1" customWidth="1"/>
    <col min="2107" max="2107" width="34.6640625" bestFit="1" customWidth="1"/>
    <col min="2108" max="2108" width="11.5" bestFit="1" customWidth="1"/>
    <col min="2109" max="2109" width="30.5" bestFit="1" customWidth="1"/>
    <col min="2110" max="2110" width="40.6640625" bestFit="1" customWidth="1"/>
    <col min="2111" max="2111" width="32.33203125" bestFit="1" customWidth="1"/>
    <col min="2112" max="2112" width="32.1640625" bestFit="1" customWidth="1"/>
    <col min="2113" max="2113" width="50" bestFit="1" customWidth="1"/>
    <col min="2114" max="2114" width="44.6640625" bestFit="1" customWidth="1"/>
    <col min="2115" max="2115" width="7.33203125" bestFit="1" customWidth="1"/>
    <col min="2116" max="2116" width="37.6640625" bestFit="1" customWidth="1"/>
    <col min="2117" max="2117" width="17.83203125" bestFit="1" customWidth="1"/>
    <col min="2118" max="2118" width="42.1640625" bestFit="1" customWidth="1"/>
    <col min="2119" max="2119" width="14" bestFit="1" customWidth="1"/>
    <col min="2120" max="2120" width="12.33203125" bestFit="1" customWidth="1"/>
    <col min="2121" max="2121" width="5.33203125" bestFit="1" customWidth="1"/>
    <col min="2122" max="2122" width="10.5" bestFit="1" customWidth="1"/>
    <col min="2123" max="2123" width="27.5" bestFit="1" customWidth="1"/>
    <col min="2124" max="2124" width="50.83203125" bestFit="1" customWidth="1"/>
    <col min="2125" max="2125" width="43.83203125" bestFit="1" customWidth="1"/>
    <col min="2126" max="2126" width="42.5" bestFit="1" customWidth="1"/>
    <col min="2127" max="2127" width="45" bestFit="1" customWidth="1"/>
    <col min="2128" max="2128" width="34.33203125" bestFit="1" customWidth="1"/>
    <col min="2129" max="2129" width="48.6640625" bestFit="1" customWidth="1"/>
    <col min="2130" max="2130" width="41.83203125" bestFit="1" customWidth="1"/>
    <col min="2131" max="2131" width="33.1640625" bestFit="1" customWidth="1"/>
    <col min="2132" max="2132" width="46" bestFit="1" customWidth="1"/>
    <col min="2133" max="2133" width="38.6640625" bestFit="1" customWidth="1"/>
    <col min="2134" max="2134" width="45.33203125" bestFit="1" customWidth="1"/>
    <col min="2135" max="2135" width="25.33203125" bestFit="1" customWidth="1"/>
    <col min="2136" max="2136" width="16.33203125" bestFit="1" customWidth="1"/>
    <col min="2137" max="2137" width="19.83203125" bestFit="1" customWidth="1"/>
    <col min="2138" max="2138" width="25" bestFit="1" customWidth="1"/>
    <col min="2139" max="2139" width="18.1640625" bestFit="1" customWidth="1"/>
    <col min="2140" max="2140" width="19.5" bestFit="1" customWidth="1"/>
    <col min="2141" max="2141" width="33.33203125" bestFit="1" customWidth="1"/>
    <col min="2142" max="2142" width="17.83203125" bestFit="1" customWidth="1"/>
    <col min="2143" max="2143" width="25" bestFit="1" customWidth="1"/>
    <col min="2144" max="2144" width="28.83203125" bestFit="1" customWidth="1"/>
    <col min="2145" max="2145" width="23.33203125" bestFit="1" customWidth="1"/>
    <col min="2146" max="2146" width="16.33203125" bestFit="1" customWidth="1"/>
    <col min="2147" max="2147" width="49.1640625" bestFit="1" customWidth="1"/>
    <col min="2148" max="2148" width="40.1640625" bestFit="1" customWidth="1"/>
    <col min="2149" max="2149" width="11.1640625" bestFit="1" customWidth="1"/>
    <col min="2150" max="2150" width="30.83203125" bestFit="1" customWidth="1"/>
    <col min="2151" max="2151" width="30.1640625" bestFit="1" customWidth="1"/>
    <col min="2152" max="2152" width="29.33203125" bestFit="1" customWidth="1"/>
    <col min="2153" max="2153" width="22.83203125" bestFit="1" customWidth="1"/>
    <col min="2154" max="2154" width="25.33203125" bestFit="1" customWidth="1"/>
    <col min="2155" max="2155" width="21" bestFit="1" customWidth="1"/>
    <col min="2156" max="2156" width="16.6640625" bestFit="1" customWidth="1"/>
    <col min="2157" max="2157" width="24.6640625" bestFit="1" customWidth="1"/>
    <col min="2158" max="2158" width="35.5" bestFit="1" customWidth="1"/>
    <col min="2159" max="2159" width="28.83203125" bestFit="1" customWidth="1"/>
    <col min="2160" max="2160" width="28.6640625" bestFit="1" customWidth="1"/>
    <col min="2161" max="2161" width="17.33203125" bestFit="1" customWidth="1"/>
    <col min="2162" max="2162" width="31.83203125" bestFit="1" customWidth="1"/>
    <col min="2163" max="2163" width="16.5" bestFit="1" customWidth="1"/>
    <col min="2164" max="2164" width="10.6640625" bestFit="1" customWidth="1"/>
    <col min="2165" max="2165" width="27.5" bestFit="1" customWidth="1"/>
    <col min="2166" max="2166" width="36" bestFit="1" customWidth="1"/>
    <col min="2167" max="2167" width="24" bestFit="1" customWidth="1"/>
    <col min="2168" max="2168" width="40.83203125" bestFit="1" customWidth="1"/>
    <col min="2169" max="2169" width="34.5" bestFit="1" customWidth="1"/>
    <col min="2170" max="2170" width="43.33203125" bestFit="1" customWidth="1"/>
    <col min="2171" max="2171" width="43.83203125" bestFit="1" customWidth="1"/>
    <col min="2172" max="2172" width="15.33203125" bestFit="1" customWidth="1"/>
    <col min="2173" max="2173" width="44.5" bestFit="1" customWidth="1"/>
    <col min="2174" max="2174" width="38.6640625" bestFit="1" customWidth="1"/>
    <col min="2175" max="2175" width="28.1640625" bestFit="1" customWidth="1"/>
    <col min="2176" max="2176" width="43.5" bestFit="1" customWidth="1"/>
    <col min="2177" max="2177" width="46.1640625" bestFit="1" customWidth="1"/>
    <col min="2178" max="2178" width="26.6640625" bestFit="1" customWidth="1"/>
    <col min="2179" max="2179" width="11" bestFit="1" customWidth="1"/>
    <col min="2180" max="2180" width="40.83203125" bestFit="1" customWidth="1"/>
    <col min="2181" max="2181" width="14.33203125" bestFit="1" customWidth="1"/>
    <col min="2182" max="2182" width="29.6640625" bestFit="1" customWidth="1"/>
    <col min="2183" max="2183" width="20.83203125" bestFit="1" customWidth="1"/>
    <col min="2184" max="2184" width="32.83203125" bestFit="1" customWidth="1"/>
    <col min="2185" max="2185" width="38.6640625" bestFit="1" customWidth="1"/>
    <col min="2186" max="2186" width="43.1640625" bestFit="1" customWidth="1"/>
    <col min="2187" max="2187" width="36.6640625" bestFit="1" customWidth="1"/>
    <col min="2188" max="2188" width="13" bestFit="1" customWidth="1"/>
    <col min="2189" max="2189" width="30.33203125" bestFit="1" customWidth="1"/>
    <col min="2190" max="2190" width="22" bestFit="1" customWidth="1"/>
    <col min="2191" max="2191" width="19.83203125" bestFit="1" customWidth="1"/>
    <col min="2192" max="2192" width="36.1640625" bestFit="1" customWidth="1"/>
    <col min="2193" max="2193" width="13.1640625" bestFit="1" customWidth="1"/>
    <col min="2194" max="2194" width="15.33203125" bestFit="1" customWidth="1"/>
    <col min="2195" max="2195" width="35.1640625" bestFit="1" customWidth="1"/>
    <col min="2196" max="2196" width="16.5" bestFit="1" customWidth="1"/>
    <col min="2197" max="2197" width="43.5" bestFit="1" customWidth="1"/>
    <col min="2198" max="2198" width="18.83203125" bestFit="1" customWidth="1"/>
    <col min="2199" max="2199" width="48" bestFit="1" customWidth="1"/>
    <col min="2200" max="2200" width="24.6640625" bestFit="1" customWidth="1"/>
    <col min="2201" max="2201" width="10.6640625" bestFit="1" customWidth="1"/>
    <col min="2202" max="2202" width="34.1640625" bestFit="1" customWidth="1"/>
    <col min="2203" max="2203" width="25.33203125" bestFit="1" customWidth="1"/>
    <col min="2204" max="2204" width="22.33203125" bestFit="1" customWidth="1"/>
    <col min="2205" max="2205" width="22.83203125" bestFit="1" customWidth="1"/>
    <col min="2206" max="2206" width="17.33203125" bestFit="1" customWidth="1"/>
    <col min="2207" max="2207" width="13.1640625" bestFit="1" customWidth="1"/>
    <col min="2208" max="2208" width="36.1640625" bestFit="1" customWidth="1"/>
    <col min="2209" max="2209" width="13.5" bestFit="1" customWidth="1"/>
    <col min="2210" max="2210" width="49.33203125" bestFit="1" customWidth="1"/>
    <col min="2211" max="2211" width="57.33203125" bestFit="1" customWidth="1"/>
    <col min="2212" max="2212" width="21.1640625" bestFit="1" customWidth="1"/>
    <col min="2213" max="2213" width="33" bestFit="1" customWidth="1"/>
    <col min="2214" max="2214" width="13.83203125" bestFit="1" customWidth="1"/>
    <col min="2215" max="2215" width="19.5" bestFit="1" customWidth="1"/>
    <col min="2216" max="2216" width="46.83203125" bestFit="1" customWidth="1"/>
    <col min="2218" max="2218" width="11.5" bestFit="1" customWidth="1"/>
    <col min="2219" max="2219" width="21.83203125" bestFit="1" customWidth="1"/>
    <col min="2220" max="2220" width="14.83203125" bestFit="1" customWidth="1"/>
    <col min="2221" max="2221" width="40" bestFit="1" customWidth="1"/>
    <col min="2222" max="2222" width="42.6640625" bestFit="1" customWidth="1"/>
    <col min="2223" max="2223" width="7.83203125" bestFit="1" customWidth="1"/>
    <col min="2224" max="2224" width="42.1640625" bestFit="1" customWidth="1"/>
    <col min="2225" max="2225" width="51" bestFit="1" customWidth="1"/>
    <col min="2226" max="2226" width="19.83203125" bestFit="1" customWidth="1"/>
    <col min="2227" max="2227" width="41.33203125" bestFit="1" customWidth="1"/>
    <col min="2228" max="2228" width="12.83203125" bestFit="1" customWidth="1"/>
    <col min="2229" max="2229" width="35.83203125" bestFit="1" customWidth="1"/>
    <col min="2230" max="2230" width="41.5" bestFit="1" customWidth="1"/>
    <col min="2231" max="2231" width="44.1640625" bestFit="1" customWidth="1"/>
    <col min="2232" max="2232" width="23.5" bestFit="1" customWidth="1"/>
    <col min="2233" max="2233" width="18.1640625" bestFit="1" customWidth="1"/>
    <col min="2234" max="2234" width="29.6640625" bestFit="1" customWidth="1"/>
    <col min="2235" max="2235" width="42.33203125" bestFit="1" customWidth="1"/>
    <col min="2236" max="2236" width="44.33203125" bestFit="1" customWidth="1"/>
    <col min="2237" max="2237" width="12.5" bestFit="1" customWidth="1"/>
    <col min="2238" max="2238" width="24.5" bestFit="1" customWidth="1"/>
    <col min="2239" max="2239" width="51.33203125" bestFit="1" customWidth="1"/>
    <col min="2240" max="2240" width="46.6640625" bestFit="1" customWidth="1"/>
    <col min="2241" max="2241" width="20.6640625" bestFit="1" customWidth="1"/>
    <col min="2242" max="2242" width="49.6640625" bestFit="1" customWidth="1"/>
    <col min="2243" max="2243" width="35.83203125" bestFit="1" customWidth="1"/>
    <col min="2244" max="2244" width="38.33203125" bestFit="1" customWidth="1"/>
    <col min="2245" max="2245" width="30.33203125" bestFit="1" customWidth="1"/>
    <col min="2246" max="2246" width="15.33203125" bestFit="1" customWidth="1"/>
    <col min="2247" max="2247" width="19.83203125" bestFit="1" customWidth="1"/>
    <col min="2248" max="2248" width="52" bestFit="1" customWidth="1"/>
    <col min="2249" max="2249" width="48.6640625" bestFit="1" customWidth="1"/>
    <col min="2250" max="2250" width="24.6640625" bestFit="1" customWidth="1"/>
    <col min="2251" max="2251" width="28.6640625" bestFit="1" customWidth="1"/>
    <col min="2252" max="2252" width="17.6640625" bestFit="1" customWidth="1"/>
    <col min="2253" max="2253" width="8.83203125" bestFit="1" customWidth="1"/>
    <col min="2254" max="2254" width="29.83203125" bestFit="1" customWidth="1"/>
    <col min="2255" max="2255" width="23" bestFit="1" customWidth="1"/>
    <col min="2256" max="2256" width="34.83203125" bestFit="1" customWidth="1"/>
    <col min="2257" max="2257" width="18.5" bestFit="1" customWidth="1"/>
    <col min="2258" max="2258" width="37.1640625" bestFit="1" customWidth="1"/>
    <col min="2259" max="2259" width="44.1640625" bestFit="1" customWidth="1"/>
    <col min="2260" max="2260" width="44.33203125" bestFit="1" customWidth="1"/>
    <col min="2261" max="2261" width="23.6640625" bestFit="1" customWidth="1"/>
    <col min="2262" max="2262" width="43.33203125" bestFit="1" customWidth="1"/>
    <col min="2263" max="2263" width="33" bestFit="1" customWidth="1"/>
    <col min="2264" max="2264" width="51.5" bestFit="1" customWidth="1"/>
    <col min="2265" max="2265" width="25.6640625" bestFit="1" customWidth="1"/>
    <col min="2266" max="2266" width="51.6640625" bestFit="1" customWidth="1"/>
    <col min="2267" max="2267" width="37.6640625" bestFit="1" customWidth="1"/>
    <col min="2268" max="2268" width="26.6640625" bestFit="1" customWidth="1"/>
    <col min="2269" max="2269" width="44.33203125" bestFit="1" customWidth="1"/>
    <col min="2270" max="2270" width="15.1640625" bestFit="1" customWidth="1"/>
    <col min="2271" max="2271" width="21.5" bestFit="1" customWidth="1"/>
    <col min="2272" max="2272" width="25.33203125" bestFit="1" customWidth="1"/>
    <col min="2273" max="2273" width="43.33203125" bestFit="1" customWidth="1"/>
    <col min="2274" max="2274" width="41.5" bestFit="1" customWidth="1"/>
    <col min="2275" max="2275" width="32.6640625" bestFit="1" customWidth="1"/>
    <col min="2276" max="2276" width="28.33203125" bestFit="1" customWidth="1"/>
    <col min="2277" max="2277" width="43.33203125" bestFit="1" customWidth="1"/>
    <col min="2278" max="2278" width="24" bestFit="1" customWidth="1"/>
    <col min="2279" max="2279" width="32" bestFit="1" customWidth="1"/>
    <col min="2280" max="2280" width="37.1640625" bestFit="1" customWidth="1"/>
    <col min="2281" max="2281" width="18.6640625" bestFit="1" customWidth="1"/>
    <col min="2282" max="2282" width="31" bestFit="1" customWidth="1"/>
    <col min="2283" max="2283" width="30.5" bestFit="1" customWidth="1"/>
    <col min="2284" max="2284" width="33.5" bestFit="1" customWidth="1"/>
    <col min="2285" max="2285" width="28.5" bestFit="1" customWidth="1"/>
    <col min="2286" max="2286" width="24.1640625" bestFit="1" customWidth="1"/>
    <col min="2287" max="2287" width="29.33203125" bestFit="1" customWidth="1"/>
    <col min="2288" max="2288" width="38.6640625" bestFit="1" customWidth="1"/>
    <col min="2289" max="2289" width="30.33203125" bestFit="1" customWidth="1"/>
    <col min="2290" max="2290" width="46.33203125" bestFit="1" customWidth="1"/>
    <col min="2291" max="2291" width="15.83203125" bestFit="1" customWidth="1"/>
    <col min="2292" max="2292" width="38.83203125" bestFit="1" customWidth="1"/>
    <col min="2293" max="2293" width="42.1640625" bestFit="1" customWidth="1"/>
    <col min="2294" max="2294" width="24" bestFit="1" customWidth="1"/>
    <col min="2295" max="2295" width="6" bestFit="1" customWidth="1"/>
    <col min="2296" max="2296" width="39.5" bestFit="1" customWidth="1"/>
    <col min="2297" max="2297" width="24.33203125" bestFit="1" customWidth="1"/>
    <col min="2298" max="2298" width="23.5" bestFit="1" customWidth="1"/>
    <col min="2299" max="2299" width="41.1640625" bestFit="1" customWidth="1"/>
    <col min="2300" max="2300" width="20.5" bestFit="1" customWidth="1"/>
    <col min="2301" max="2301" width="39.6640625" bestFit="1" customWidth="1"/>
    <col min="2302" max="2302" width="39.33203125" bestFit="1" customWidth="1"/>
    <col min="2303" max="2303" width="42.5" bestFit="1" customWidth="1"/>
    <col min="2304" max="2304" width="46.6640625" bestFit="1" customWidth="1"/>
    <col min="2305" max="2305" width="38" bestFit="1" customWidth="1"/>
    <col min="2306" max="2306" width="7.1640625" bestFit="1" customWidth="1"/>
    <col min="2307" max="2307" width="31.83203125" bestFit="1" customWidth="1"/>
    <col min="2308" max="2308" width="10" bestFit="1" customWidth="1"/>
    <col min="2309" max="2309" width="43.5" bestFit="1" customWidth="1"/>
    <col min="2310" max="2310" width="33.1640625" bestFit="1" customWidth="1"/>
    <col min="2311" max="2311" width="40.1640625" bestFit="1" customWidth="1"/>
    <col min="2312" max="2312" width="28.1640625" bestFit="1" customWidth="1"/>
    <col min="2313" max="2313" width="18" bestFit="1" customWidth="1"/>
    <col min="2314" max="2314" width="36.1640625" bestFit="1" customWidth="1"/>
    <col min="2315" max="2315" width="31.1640625" bestFit="1" customWidth="1"/>
    <col min="2316" max="2316" width="13" bestFit="1" customWidth="1"/>
    <col min="2317" max="2317" width="12.6640625" bestFit="1" customWidth="1"/>
    <col min="2318" max="2318" width="17" bestFit="1" customWidth="1"/>
    <col min="2319" max="2319" width="39.1640625" bestFit="1" customWidth="1"/>
    <col min="2320" max="2320" width="25.1640625" bestFit="1" customWidth="1"/>
    <col min="2321" max="2321" width="34" bestFit="1" customWidth="1"/>
    <col min="2322" max="2322" width="15.83203125" bestFit="1" customWidth="1"/>
    <col min="2323" max="2323" width="20.1640625" bestFit="1" customWidth="1"/>
    <col min="2324" max="2324" width="49.1640625" bestFit="1" customWidth="1"/>
    <col min="2325" max="2325" width="45.5" bestFit="1" customWidth="1"/>
    <col min="2326" max="2326" width="33" bestFit="1" customWidth="1"/>
    <col min="2327" max="2327" width="39" bestFit="1" customWidth="1"/>
    <col min="2328" max="2328" width="9.1640625" bestFit="1" customWidth="1"/>
    <col min="2329" max="2329" width="34" bestFit="1" customWidth="1"/>
    <col min="2330" max="2330" width="30.6640625" bestFit="1" customWidth="1"/>
    <col min="2331" max="2331" width="37.5" bestFit="1" customWidth="1"/>
    <col min="2332" max="2332" width="19" bestFit="1" customWidth="1"/>
    <col min="2333" max="2333" width="13.83203125" bestFit="1" customWidth="1"/>
    <col min="2334" max="2334" width="14.6640625" bestFit="1" customWidth="1"/>
    <col min="2335" max="2335" width="48" bestFit="1" customWidth="1"/>
    <col min="2336" max="2336" width="50.83203125" bestFit="1" customWidth="1"/>
    <col min="2337" max="2337" width="37" bestFit="1" customWidth="1"/>
    <col min="2338" max="2338" width="46.6640625" bestFit="1" customWidth="1"/>
    <col min="2339" max="2339" width="33.5" bestFit="1" customWidth="1"/>
    <col min="2340" max="2340" width="14.33203125" bestFit="1" customWidth="1"/>
    <col min="2341" max="2341" width="25.6640625" bestFit="1" customWidth="1"/>
    <col min="2342" max="2342" width="17.33203125" bestFit="1" customWidth="1"/>
    <col min="2343" max="2343" width="44.5" bestFit="1" customWidth="1"/>
    <col min="2344" max="2344" width="50.83203125" bestFit="1" customWidth="1"/>
    <col min="2345" max="2345" width="12.83203125" bestFit="1" customWidth="1"/>
    <col min="2346" max="2346" width="21.5" bestFit="1" customWidth="1"/>
    <col min="2347" max="2347" width="16" bestFit="1" customWidth="1"/>
    <col min="2348" max="2348" width="12.33203125" bestFit="1" customWidth="1"/>
    <col min="2349" max="2349" width="33.83203125" bestFit="1" customWidth="1"/>
    <col min="2350" max="2350" width="14.6640625" bestFit="1" customWidth="1"/>
    <col min="2351" max="2351" width="7" bestFit="1" customWidth="1"/>
    <col min="2352" max="2352" width="47.6640625" bestFit="1" customWidth="1"/>
    <col min="2353" max="2353" width="29.83203125" bestFit="1" customWidth="1"/>
    <col min="2354" max="2354" width="25.5" bestFit="1" customWidth="1"/>
    <col min="2355" max="2355" width="20.5" bestFit="1" customWidth="1"/>
    <col min="2356" max="2356" width="9.5" bestFit="1" customWidth="1"/>
    <col min="2357" max="2357" width="24.5" bestFit="1" customWidth="1"/>
    <col min="2358" max="2358" width="19" bestFit="1" customWidth="1"/>
    <col min="2359" max="2359" width="46.33203125" bestFit="1" customWidth="1"/>
    <col min="2360" max="2360" width="29.6640625" bestFit="1" customWidth="1"/>
    <col min="2361" max="2361" width="8.33203125" bestFit="1" customWidth="1"/>
    <col min="2362" max="2362" width="9.1640625" bestFit="1" customWidth="1"/>
    <col min="2363" max="2363" width="41.5" bestFit="1" customWidth="1"/>
    <col min="2364" max="2364" width="40.5" bestFit="1" customWidth="1"/>
    <col min="2365" max="2365" width="33" bestFit="1" customWidth="1"/>
    <col min="2366" max="2366" width="20.6640625" bestFit="1" customWidth="1"/>
    <col min="2367" max="2367" width="10.33203125" bestFit="1" customWidth="1"/>
    <col min="2368" max="2368" width="35.83203125" bestFit="1" customWidth="1"/>
    <col min="2369" max="2369" width="48.33203125" bestFit="1" customWidth="1"/>
    <col min="2370" max="2370" width="25.33203125" bestFit="1" customWidth="1"/>
    <col min="2371" max="2371" width="22.5" bestFit="1" customWidth="1"/>
    <col min="2372" max="2372" width="28.5" bestFit="1" customWidth="1"/>
    <col min="2373" max="2373" width="43.5" bestFit="1" customWidth="1"/>
    <col min="2374" max="2374" width="9.6640625" bestFit="1" customWidth="1"/>
    <col min="2375" max="2375" width="29.1640625" bestFit="1" customWidth="1"/>
    <col min="2376" max="2376" width="46.5" bestFit="1" customWidth="1"/>
    <col min="2377" max="2377" width="47" bestFit="1" customWidth="1"/>
    <col min="2378" max="2378" width="39.83203125" bestFit="1" customWidth="1"/>
    <col min="2379" max="2379" width="13.5" bestFit="1" customWidth="1"/>
    <col min="2380" max="2380" width="27" bestFit="1" customWidth="1"/>
    <col min="2381" max="2381" width="19.33203125" bestFit="1" customWidth="1"/>
    <col min="2382" max="2382" width="18" bestFit="1" customWidth="1"/>
    <col min="2383" max="2383" width="12" bestFit="1" customWidth="1"/>
    <col min="2384" max="2384" width="24" bestFit="1" customWidth="1"/>
    <col min="2385" max="2385" width="15.83203125" bestFit="1" customWidth="1"/>
    <col min="2386" max="2386" width="41.5" bestFit="1" customWidth="1"/>
    <col min="2387" max="2387" width="22.5" bestFit="1" customWidth="1"/>
    <col min="2388" max="2388" width="48.6640625" bestFit="1" customWidth="1"/>
    <col min="2389" max="2389" width="50" bestFit="1" customWidth="1"/>
    <col min="2390" max="2390" width="39.5" bestFit="1" customWidth="1"/>
    <col min="2391" max="2391" width="29.5" bestFit="1" customWidth="1"/>
    <col min="2392" max="2392" width="32.33203125" bestFit="1" customWidth="1"/>
    <col min="2393" max="2393" width="48.6640625" bestFit="1" customWidth="1"/>
    <col min="2394" max="2394" width="19.1640625" bestFit="1" customWidth="1"/>
    <col min="2395" max="2395" width="26.1640625" bestFit="1" customWidth="1"/>
    <col min="2396" max="2396" width="34.6640625" bestFit="1" customWidth="1"/>
    <col min="2397" max="2397" width="43.83203125" bestFit="1" customWidth="1"/>
    <col min="2398" max="2398" width="43.6640625" bestFit="1" customWidth="1"/>
    <col min="2399" max="2399" width="6.83203125" bestFit="1" customWidth="1"/>
    <col min="2400" max="2400" width="12.1640625" bestFit="1" customWidth="1"/>
    <col min="2401" max="2401" width="6.1640625" bestFit="1" customWidth="1"/>
    <col min="2402" max="2402" width="28" bestFit="1" customWidth="1"/>
    <col min="2403" max="2403" width="47.6640625" bestFit="1" customWidth="1"/>
    <col min="2404" max="2404" width="12.83203125" bestFit="1" customWidth="1"/>
    <col min="2405" max="2405" width="11.1640625" bestFit="1" customWidth="1"/>
    <col min="2406" max="2406" width="38.1640625" bestFit="1" customWidth="1"/>
    <col min="2407" max="2407" width="30.1640625" bestFit="1" customWidth="1"/>
    <col min="2408" max="2408" width="30.5" bestFit="1" customWidth="1"/>
    <col min="2409" max="2409" width="36" bestFit="1" customWidth="1"/>
    <col min="2410" max="2410" width="29.33203125" bestFit="1" customWidth="1"/>
    <col min="2411" max="2411" width="18" bestFit="1" customWidth="1"/>
    <col min="2412" max="2412" width="45.33203125" bestFit="1" customWidth="1"/>
    <col min="2413" max="2413" width="31.33203125" bestFit="1" customWidth="1"/>
    <col min="2414" max="2414" width="35.5" bestFit="1" customWidth="1"/>
    <col min="2415" max="2415" width="46.6640625" bestFit="1" customWidth="1"/>
    <col min="2416" max="2416" width="15.5" bestFit="1" customWidth="1"/>
    <col min="2417" max="2417" width="28.33203125" bestFit="1" customWidth="1"/>
    <col min="2418" max="2418" width="50.33203125" bestFit="1" customWidth="1"/>
    <col min="2419" max="2419" width="38" bestFit="1" customWidth="1"/>
    <col min="2420" max="2420" width="18.5" bestFit="1" customWidth="1"/>
    <col min="2421" max="2421" width="16.5" bestFit="1" customWidth="1"/>
    <col min="2422" max="2422" width="48.33203125" bestFit="1" customWidth="1"/>
    <col min="2423" max="2423" width="30.6640625" bestFit="1" customWidth="1"/>
    <col min="2424" max="2424" width="28.5" bestFit="1" customWidth="1"/>
    <col min="2425" max="2425" width="49.33203125" bestFit="1" customWidth="1"/>
    <col min="2426" max="2426" width="7.6640625" bestFit="1" customWidth="1"/>
    <col min="2427" max="2427" width="17.33203125" bestFit="1" customWidth="1"/>
    <col min="2428" max="2428" width="50.83203125" bestFit="1" customWidth="1"/>
    <col min="2429" max="2429" width="10.33203125" bestFit="1" customWidth="1"/>
    <col min="2430" max="2430" width="42.6640625" bestFit="1" customWidth="1"/>
    <col min="2431" max="2431" width="32.1640625" bestFit="1" customWidth="1"/>
    <col min="2432" max="2432" width="35.1640625" bestFit="1" customWidth="1"/>
    <col min="2433" max="2433" width="30.83203125" bestFit="1" customWidth="1"/>
    <col min="2434" max="2434" width="48.33203125" bestFit="1" customWidth="1"/>
    <col min="2435" max="2435" width="42.6640625" bestFit="1" customWidth="1"/>
    <col min="2436" max="2436" width="29.83203125" bestFit="1" customWidth="1"/>
    <col min="2437" max="2437" width="34.5" bestFit="1" customWidth="1"/>
    <col min="2438" max="2438" width="23.33203125" bestFit="1" customWidth="1"/>
    <col min="2439" max="2439" width="15" bestFit="1" customWidth="1"/>
    <col min="2440" max="2440" width="24.5" bestFit="1" customWidth="1"/>
    <col min="2441" max="2441" width="47.33203125" bestFit="1" customWidth="1"/>
    <col min="2442" max="2442" width="28.1640625" bestFit="1" customWidth="1"/>
    <col min="2443" max="2443" width="48.33203125" bestFit="1" customWidth="1"/>
    <col min="2444" max="2444" width="17" bestFit="1" customWidth="1"/>
    <col min="2445" max="2445" width="41.1640625" bestFit="1" customWidth="1"/>
    <col min="2446" max="2446" width="48.1640625" bestFit="1" customWidth="1"/>
    <col min="2447" max="2447" width="33.83203125" bestFit="1" customWidth="1"/>
    <col min="2448" max="2448" width="42.6640625" bestFit="1" customWidth="1"/>
    <col min="2449" max="2449" width="11.5" bestFit="1" customWidth="1"/>
    <col min="2450" max="2450" width="20" bestFit="1" customWidth="1"/>
    <col min="2451" max="2451" width="11" bestFit="1" customWidth="1"/>
    <col min="2452" max="2452" width="29.6640625" bestFit="1" customWidth="1"/>
    <col min="2453" max="2453" width="11.5" bestFit="1" customWidth="1"/>
    <col min="2454" max="2454" width="14.33203125" bestFit="1" customWidth="1"/>
    <col min="2455" max="2455" width="22.83203125" bestFit="1" customWidth="1"/>
    <col min="2456" max="2456" width="14.83203125" bestFit="1" customWidth="1"/>
    <col min="2457" max="2457" width="34" bestFit="1" customWidth="1"/>
    <col min="2458" max="2458" width="32.1640625" bestFit="1" customWidth="1"/>
    <col min="2459" max="2459" width="21.6640625" bestFit="1" customWidth="1"/>
    <col min="2460" max="2460" width="27" bestFit="1" customWidth="1"/>
    <col min="2461" max="2461" width="49.33203125" bestFit="1" customWidth="1"/>
    <col min="2462" max="2462" width="38" bestFit="1" customWidth="1"/>
    <col min="2463" max="2463" width="18" bestFit="1" customWidth="1"/>
    <col min="2464" max="2464" width="23" bestFit="1" customWidth="1"/>
    <col min="2465" max="2465" width="14.1640625" bestFit="1" customWidth="1"/>
    <col min="2466" max="2466" width="9.1640625" bestFit="1" customWidth="1"/>
    <col min="2467" max="2467" width="32.6640625" bestFit="1" customWidth="1"/>
    <col min="2468" max="2468" width="39" bestFit="1" customWidth="1"/>
    <col min="2469" max="2469" width="42.6640625" bestFit="1" customWidth="1"/>
    <col min="2470" max="2470" width="8.33203125" bestFit="1" customWidth="1"/>
    <col min="2471" max="2471" width="18.33203125" bestFit="1" customWidth="1"/>
    <col min="2472" max="2472" width="33.33203125" bestFit="1" customWidth="1"/>
    <col min="2473" max="2473" width="44.6640625" bestFit="1" customWidth="1"/>
    <col min="2474" max="2474" width="14.1640625" bestFit="1" customWidth="1"/>
    <col min="2475" max="2475" width="30.5" bestFit="1" customWidth="1"/>
    <col min="2476" max="2476" width="41.33203125" bestFit="1" customWidth="1"/>
    <col min="2477" max="2477" width="17.83203125" bestFit="1" customWidth="1"/>
    <col min="2478" max="2478" width="33.6640625" bestFit="1" customWidth="1"/>
    <col min="2479" max="2479" width="40.1640625" bestFit="1" customWidth="1"/>
    <col min="2480" max="2480" width="64.1640625" bestFit="1" customWidth="1"/>
    <col min="2481" max="2481" width="50.1640625" bestFit="1" customWidth="1"/>
    <col min="2482" max="2482" width="27.6640625" bestFit="1" customWidth="1"/>
    <col min="2483" max="2483" width="29.33203125" bestFit="1" customWidth="1"/>
    <col min="2484" max="2484" width="41" bestFit="1" customWidth="1"/>
    <col min="2485" max="2485" width="8.6640625" bestFit="1" customWidth="1"/>
    <col min="2486" max="2486" width="29.6640625" bestFit="1" customWidth="1"/>
    <col min="2487" max="2487" width="31" bestFit="1" customWidth="1"/>
    <col min="2488" max="2488" width="37.33203125" bestFit="1" customWidth="1"/>
    <col min="2489" max="2489" width="18.1640625" bestFit="1" customWidth="1"/>
    <col min="2490" max="2490" width="32.83203125" bestFit="1" customWidth="1"/>
    <col min="2491" max="2491" width="33.83203125" bestFit="1" customWidth="1"/>
    <col min="2492" max="2492" width="22.1640625" bestFit="1" customWidth="1"/>
    <col min="2493" max="2493" width="18.6640625" bestFit="1" customWidth="1"/>
    <col min="2494" max="2494" width="45.1640625" bestFit="1" customWidth="1"/>
    <col min="2495" max="2495" width="49.33203125" bestFit="1" customWidth="1"/>
    <col min="2496" max="2496" width="52" bestFit="1" customWidth="1"/>
    <col min="2497" max="2497" width="49" bestFit="1" customWidth="1"/>
    <col min="2498" max="2498" width="23.6640625" bestFit="1" customWidth="1"/>
    <col min="2499" max="2499" width="35.6640625" bestFit="1" customWidth="1"/>
    <col min="2500" max="2500" width="6.1640625" bestFit="1" customWidth="1"/>
    <col min="2501" max="2501" width="8.5" bestFit="1" customWidth="1"/>
    <col min="2502" max="2502" width="53.1640625" bestFit="1" customWidth="1"/>
    <col min="2503" max="2503" width="27.1640625" bestFit="1" customWidth="1"/>
    <col min="2504" max="2504" width="27.5" bestFit="1" customWidth="1"/>
    <col min="2505" max="2505" width="23.6640625" bestFit="1" customWidth="1"/>
    <col min="2506" max="2506" width="35.33203125" bestFit="1" customWidth="1"/>
    <col min="2507" max="2507" width="28.33203125" bestFit="1" customWidth="1"/>
    <col min="2508" max="2508" width="34.33203125" bestFit="1" customWidth="1"/>
    <col min="2509" max="2509" width="42.6640625" bestFit="1" customWidth="1"/>
    <col min="2510" max="2510" width="40" bestFit="1" customWidth="1"/>
    <col min="2511" max="2511" width="47" bestFit="1" customWidth="1"/>
    <col min="2512" max="2512" width="13.5" bestFit="1" customWidth="1"/>
    <col min="2513" max="2513" width="39.33203125" bestFit="1" customWidth="1"/>
    <col min="2514" max="2514" width="20.5" bestFit="1" customWidth="1"/>
    <col min="2515" max="2515" width="48.83203125" bestFit="1" customWidth="1"/>
    <col min="2516" max="2516" width="42.33203125" bestFit="1" customWidth="1"/>
    <col min="2517" max="2517" width="12.33203125" bestFit="1" customWidth="1"/>
    <col min="2518" max="2518" width="52.6640625" bestFit="1" customWidth="1"/>
    <col min="2519" max="2519" width="31.1640625" bestFit="1" customWidth="1"/>
    <col min="2520" max="2520" width="34.33203125" bestFit="1" customWidth="1"/>
    <col min="2521" max="2521" width="34.6640625" bestFit="1" customWidth="1"/>
    <col min="2522" max="2522" width="24.33203125" bestFit="1" customWidth="1"/>
    <col min="2523" max="2523" width="14.6640625" bestFit="1" customWidth="1"/>
    <col min="2524" max="2524" width="19" bestFit="1" customWidth="1"/>
    <col min="2525" max="2525" width="14" bestFit="1" customWidth="1"/>
    <col min="2526" max="2526" width="36.33203125" bestFit="1" customWidth="1"/>
    <col min="2527" max="2527" width="40.5" bestFit="1" customWidth="1"/>
    <col min="2528" max="2528" width="20.83203125" bestFit="1" customWidth="1"/>
    <col min="2529" max="2529" width="30.6640625" bestFit="1" customWidth="1"/>
    <col min="2530" max="2530" width="36.6640625" bestFit="1" customWidth="1"/>
    <col min="2531" max="2531" width="47" bestFit="1" customWidth="1"/>
    <col min="2532" max="2532" width="36.33203125" bestFit="1" customWidth="1"/>
    <col min="2533" max="2533" width="8" bestFit="1" customWidth="1"/>
    <col min="2534" max="2534" width="33.6640625" bestFit="1" customWidth="1"/>
    <col min="2535" max="2535" width="25.6640625" bestFit="1" customWidth="1"/>
    <col min="2536" max="2536" width="12.33203125" bestFit="1" customWidth="1"/>
    <col min="2537" max="2537" width="40.33203125" bestFit="1" customWidth="1"/>
    <col min="2538" max="2538" width="18.1640625" bestFit="1" customWidth="1"/>
    <col min="2539" max="2539" width="9" bestFit="1" customWidth="1"/>
    <col min="2540" max="2540" width="16" bestFit="1" customWidth="1"/>
    <col min="2541" max="2541" width="26" bestFit="1" customWidth="1"/>
    <col min="2542" max="2542" width="15.83203125" bestFit="1" customWidth="1"/>
    <col min="2543" max="2543" width="41.33203125" bestFit="1" customWidth="1"/>
    <col min="2544" max="2544" width="43.33203125" bestFit="1" customWidth="1"/>
    <col min="2545" max="2545" width="44" bestFit="1" customWidth="1"/>
    <col min="2546" max="2546" width="41.83203125" bestFit="1" customWidth="1"/>
    <col min="2547" max="2547" width="32.83203125" bestFit="1" customWidth="1"/>
    <col min="2548" max="2548" width="18" bestFit="1" customWidth="1"/>
    <col min="2549" max="2549" width="39.5" bestFit="1" customWidth="1"/>
    <col min="2550" max="2550" width="32.33203125" bestFit="1" customWidth="1"/>
    <col min="2551" max="2551" width="25.33203125" bestFit="1" customWidth="1"/>
    <col min="2552" max="2552" width="23.5" bestFit="1" customWidth="1"/>
    <col min="2553" max="2553" width="13.5" bestFit="1" customWidth="1"/>
    <col min="2554" max="2554" width="38.6640625" bestFit="1" customWidth="1"/>
    <col min="2555" max="2555" width="33.6640625" bestFit="1" customWidth="1"/>
    <col min="2556" max="2556" width="14" bestFit="1" customWidth="1"/>
    <col min="2557" max="2557" width="17" bestFit="1" customWidth="1"/>
    <col min="2558" max="2558" width="6.83203125" bestFit="1" customWidth="1"/>
    <col min="2559" max="2559" width="47.83203125" bestFit="1" customWidth="1"/>
    <col min="2560" max="2560" width="4.83203125" bestFit="1" customWidth="1"/>
    <col min="2561" max="2561" width="41.5" bestFit="1" customWidth="1"/>
    <col min="2562" max="2562" width="24" bestFit="1" customWidth="1"/>
    <col min="2563" max="2563" width="17" bestFit="1" customWidth="1"/>
    <col min="2564" max="2564" width="39.33203125" bestFit="1" customWidth="1"/>
    <col min="2565" max="2565" width="6" bestFit="1" customWidth="1"/>
    <col min="2566" max="2566" width="47.83203125" bestFit="1" customWidth="1"/>
    <col min="2567" max="2567" width="23.5" bestFit="1" customWidth="1"/>
    <col min="2568" max="2568" width="23.6640625" bestFit="1" customWidth="1"/>
    <col min="2569" max="2569" width="13.83203125" bestFit="1" customWidth="1"/>
    <col min="2570" max="2570" width="46" bestFit="1" customWidth="1"/>
    <col min="2571" max="2571" width="22.1640625" bestFit="1" customWidth="1"/>
    <col min="2572" max="2572" width="37.5" bestFit="1" customWidth="1"/>
    <col min="2573" max="2573" width="41.33203125" bestFit="1" customWidth="1"/>
    <col min="2574" max="2574" width="8.33203125" bestFit="1" customWidth="1"/>
    <col min="2575" max="2575" width="10" bestFit="1" customWidth="1"/>
    <col min="2576" max="2576" width="38.33203125" bestFit="1" customWidth="1"/>
    <col min="2577" max="2577" width="39.83203125" bestFit="1" customWidth="1"/>
    <col min="2578" max="2578" width="14.5" bestFit="1" customWidth="1"/>
    <col min="2579" max="2579" width="41.33203125" bestFit="1" customWidth="1"/>
    <col min="2580" max="2580" width="42.1640625" bestFit="1" customWidth="1"/>
    <col min="2581" max="2581" width="43.33203125" bestFit="1" customWidth="1"/>
    <col min="2582" max="2582" width="7.6640625" bestFit="1" customWidth="1"/>
    <col min="2583" max="2583" width="14.1640625" bestFit="1" customWidth="1"/>
    <col min="2584" max="2584" width="8.33203125" bestFit="1" customWidth="1"/>
    <col min="2585" max="2585" width="51" bestFit="1" customWidth="1"/>
    <col min="2586" max="2586" width="40.1640625" bestFit="1" customWidth="1"/>
    <col min="2587" max="2587" width="43.33203125" bestFit="1" customWidth="1"/>
    <col min="2588" max="2588" width="22" bestFit="1" customWidth="1"/>
    <col min="2589" max="2589" width="41.1640625" bestFit="1" customWidth="1"/>
    <col min="2590" max="2590" width="29.83203125" bestFit="1" customWidth="1"/>
    <col min="2591" max="2591" width="31.83203125" bestFit="1" customWidth="1"/>
    <col min="2592" max="2592" width="20.83203125" bestFit="1" customWidth="1"/>
    <col min="2593" max="2593" width="38.33203125" bestFit="1" customWidth="1"/>
    <col min="2594" max="2594" width="46.33203125" bestFit="1" customWidth="1"/>
    <col min="2595" max="2595" width="21.5" bestFit="1" customWidth="1"/>
    <col min="2596" max="2596" width="42.5" bestFit="1" customWidth="1"/>
    <col min="2597" max="2597" width="44.83203125" bestFit="1" customWidth="1"/>
    <col min="2598" max="2598" width="24.83203125" bestFit="1" customWidth="1"/>
    <col min="2599" max="2599" width="46.83203125" bestFit="1" customWidth="1"/>
    <col min="2600" max="2600" width="37.83203125" bestFit="1" customWidth="1"/>
    <col min="2601" max="2601" width="15.83203125" bestFit="1" customWidth="1"/>
    <col min="2602" max="2602" width="29.1640625" bestFit="1" customWidth="1"/>
    <col min="2603" max="2603" width="41.1640625" bestFit="1" customWidth="1"/>
    <col min="2604" max="2604" width="46.5" bestFit="1" customWidth="1"/>
    <col min="2605" max="2605" width="43.5" bestFit="1" customWidth="1"/>
    <col min="2606" max="2606" width="27.6640625" bestFit="1" customWidth="1"/>
    <col min="2607" max="2607" width="25.83203125" bestFit="1" customWidth="1"/>
    <col min="2608" max="2608" width="28.5" bestFit="1" customWidth="1"/>
    <col min="2609" max="2609" width="40.1640625" bestFit="1" customWidth="1"/>
    <col min="2610" max="2610" width="47.6640625" bestFit="1" customWidth="1"/>
    <col min="2611" max="2611" width="41.6640625" bestFit="1" customWidth="1"/>
    <col min="2612" max="2612" width="26.1640625" bestFit="1" customWidth="1"/>
    <col min="2613" max="2613" width="25.83203125" bestFit="1" customWidth="1"/>
    <col min="2614" max="2614" width="30.1640625" bestFit="1" customWidth="1"/>
    <col min="2615" max="2615" width="30.5" bestFit="1" customWidth="1"/>
    <col min="2616" max="2616" width="37.33203125" bestFit="1" customWidth="1"/>
    <col min="2617" max="2617" width="20.83203125" bestFit="1" customWidth="1"/>
    <col min="2618" max="2618" width="23.33203125" bestFit="1" customWidth="1"/>
    <col min="2619" max="2619" width="40.5" bestFit="1" customWidth="1"/>
    <col min="2620" max="2620" width="33.33203125" bestFit="1" customWidth="1"/>
    <col min="2621" max="2621" width="26.6640625" bestFit="1" customWidth="1"/>
    <col min="2622" max="2622" width="20.83203125" bestFit="1" customWidth="1"/>
    <col min="2623" max="2623" width="23" bestFit="1" customWidth="1"/>
    <col min="2624" max="2624" width="28" bestFit="1" customWidth="1"/>
    <col min="2625" max="2625" width="51.1640625" bestFit="1" customWidth="1"/>
    <col min="2626" max="2626" width="33.83203125" bestFit="1" customWidth="1"/>
    <col min="2627" max="2627" width="47" bestFit="1" customWidth="1"/>
    <col min="2628" max="2628" width="46" bestFit="1" customWidth="1"/>
    <col min="2629" max="2629" width="46.33203125" bestFit="1" customWidth="1"/>
    <col min="2630" max="2630" width="41.83203125" bestFit="1" customWidth="1"/>
    <col min="2631" max="2631" width="18.6640625" bestFit="1" customWidth="1"/>
    <col min="2632" max="2632" width="17.5" bestFit="1" customWidth="1"/>
    <col min="2633" max="2633" width="33.5" bestFit="1" customWidth="1"/>
    <col min="2634" max="2634" width="27.5" bestFit="1" customWidth="1"/>
    <col min="2635" max="2635" width="10" bestFit="1" customWidth="1"/>
    <col min="2636" max="2636" width="39.5" bestFit="1" customWidth="1"/>
    <col min="2637" max="2637" width="32.1640625" bestFit="1" customWidth="1"/>
    <col min="2638" max="2638" width="18.33203125" bestFit="1" customWidth="1"/>
    <col min="2639" max="2639" width="37" bestFit="1" customWidth="1"/>
    <col min="2640" max="2640" width="17.5" bestFit="1" customWidth="1"/>
    <col min="2641" max="2641" width="33.33203125" bestFit="1" customWidth="1"/>
    <col min="2642" max="2642" width="38.5" bestFit="1" customWidth="1"/>
    <col min="2643" max="2643" width="19.83203125" bestFit="1" customWidth="1"/>
    <col min="2644" max="2644" width="29.83203125" bestFit="1" customWidth="1"/>
    <col min="2645" max="2645" width="16.5" bestFit="1" customWidth="1"/>
    <col min="2646" max="2646" width="8.5" bestFit="1" customWidth="1"/>
    <col min="2647" max="2647" width="48.33203125" bestFit="1" customWidth="1"/>
    <col min="2648" max="2648" width="31.1640625" bestFit="1" customWidth="1"/>
    <col min="2649" max="2649" width="26.1640625" bestFit="1" customWidth="1"/>
    <col min="2650" max="2650" width="11.33203125" bestFit="1" customWidth="1"/>
    <col min="2651" max="2651" width="7.33203125" bestFit="1" customWidth="1"/>
    <col min="2652" max="2652" width="44.6640625" bestFit="1" customWidth="1"/>
    <col min="2653" max="2653" width="13.83203125" bestFit="1" customWidth="1"/>
    <col min="2654" max="2654" width="23.83203125" bestFit="1" customWidth="1"/>
    <col min="2655" max="2655" width="32.6640625" bestFit="1" customWidth="1"/>
    <col min="2656" max="2656" width="24.5" bestFit="1" customWidth="1"/>
    <col min="2657" max="2657" width="14.83203125" bestFit="1" customWidth="1"/>
    <col min="2658" max="2658" width="14.5" bestFit="1" customWidth="1"/>
    <col min="2659" max="2659" width="37.6640625" bestFit="1" customWidth="1"/>
    <col min="2660" max="2660" width="55.33203125" bestFit="1" customWidth="1"/>
    <col min="2661" max="2661" width="25" bestFit="1" customWidth="1"/>
    <col min="2662" max="2662" width="36.6640625" bestFit="1" customWidth="1"/>
    <col min="2663" max="2663" width="17.1640625" bestFit="1" customWidth="1"/>
    <col min="2664" max="2664" width="33.83203125" bestFit="1" customWidth="1"/>
    <col min="2665" max="2665" width="49.83203125" bestFit="1" customWidth="1"/>
    <col min="2666" max="2666" width="48.33203125" bestFit="1" customWidth="1"/>
    <col min="2667" max="2667" width="36.6640625" bestFit="1" customWidth="1"/>
    <col min="2668" max="2668" width="37.6640625" bestFit="1" customWidth="1"/>
    <col min="2669" max="2669" width="14.6640625" bestFit="1" customWidth="1"/>
    <col min="2670" max="2670" width="17.33203125" bestFit="1" customWidth="1"/>
    <col min="2671" max="2671" width="28" bestFit="1" customWidth="1"/>
    <col min="2672" max="2672" width="31.1640625" bestFit="1" customWidth="1"/>
    <col min="2673" max="2673" width="33.83203125" bestFit="1" customWidth="1"/>
    <col min="2674" max="2674" width="37.33203125" bestFit="1" customWidth="1"/>
    <col min="2675" max="2675" width="31.1640625" bestFit="1" customWidth="1"/>
    <col min="2676" max="2676" width="49.33203125" bestFit="1" customWidth="1"/>
    <col min="2677" max="2677" width="46.6640625" bestFit="1" customWidth="1"/>
    <col min="2678" max="2678" width="34" bestFit="1" customWidth="1"/>
    <col min="2679" max="2679" width="48.6640625" bestFit="1" customWidth="1"/>
    <col min="2680" max="2680" width="12.83203125" bestFit="1" customWidth="1"/>
    <col min="2681" max="2681" width="47.5" bestFit="1" customWidth="1"/>
    <col min="2682" max="2682" width="17.83203125" bestFit="1" customWidth="1"/>
    <col min="2683" max="2683" width="24.6640625" bestFit="1" customWidth="1"/>
    <col min="2684" max="2684" width="20.6640625" bestFit="1" customWidth="1"/>
    <col min="2685" max="2685" width="25.33203125" bestFit="1" customWidth="1"/>
    <col min="2686" max="2686" width="44.83203125" bestFit="1" customWidth="1"/>
    <col min="2687" max="2687" width="28.33203125" bestFit="1" customWidth="1"/>
    <col min="2688" max="2688" width="43.83203125" bestFit="1" customWidth="1"/>
    <col min="2689" max="2689" width="27.1640625" bestFit="1" customWidth="1"/>
    <col min="2690" max="2690" width="19.6640625" bestFit="1" customWidth="1"/>
    <col min="2691" max="2691" width="34.1640625" bestFit="1" customWidth="1"/>
    <col min="2692" max="2692" width="35.5" bestFit="1" customWidth="1"/>
    <col min="2693" max="2693" width="30.83203125" bestFit="1" customWidth="1"/>
    <col min="2694" max="2694" width="38.5" bestFit="1" customWidth="1"/>
    <col min="2695" max="2695" width="35.5" bestFit="1" customWidth="1"/>
    <col min="2696" max="2696" width="47.6640625" bestFit="1" customWidth="1"/>
    <col min="2697" max="2697" width="9.33203125" bestFit="1" customWidth="1"/>
    <col min="2698" max="2698" width="20.5" bestFit="1" customWidth="1"/>
    <col min="2699" max="2699" width="35.6640625" bestFit="1" customWidth="1"/>
    <col min="2700" max="2700" width="24" bestFit="1" customWidth="1"/>
    <col min="2701" max="2701" width="12.33203125" bestFit="1" customWidth="1"/>
    <col min="2702" max="2702" width="35.83203125" bestFit="1" customWidth="1"/>
    <col min="2703" max="2703" width="6.6640625" bestFit="1" customWidth="1"/>
    <col min="2704" max="2704" width="38.5" bestFit="1" customWidth="1"/>
    <col min="2705" max="2705" width="29.33203125" bestFit="1" customWidth="1"/>
    <col min="2706" max="2706" width="12.33203125" bestFit="1" customWidth="1"/>
    <col min="2707" max="2707" width="44.5" bestFit="1" customWidth="1"/>
    <col min="2708" max="2708" width="37.6640625" bestFit="1" customWidth="1"/>
    <col min="2709" max="2709" width="36" bestFit="1" customWidth="1"/>
    <col min="2710" max="2710" width="20.83203125" bestFit="1" customWidth="1"/>
    <col min="2711" max="2711" width="41.6640625" bestFit="1" customWidth="1"/>
    <col min="2712" max="2712" width="50.1640625" bestFit="1" customWidth="1"/>
    <col min="2713" max="2713" width="35.1640625" bestFit="1" customWidth="1"/>
    <col min="2714" max="2714" width="41.33203125" bestFit="1" customWidth="1"/>
    <col min="2715" max="2715" width="41.5" bestFit="1" customWidth="1"/>
    <col min="2716" max="2716" width="19.83203125" bestFit="1" customWidth="1"/>
    <col min="2717" max="2717" width="47.6640625" bestFit="1" customWidth="1"/>
    <col min="2718" max="2718" width="44" bestFit="1" customWidth="1"/>
    <col min="2719" max="2719" width="48.83203125" bestFit="1" customWidth="1"/>
    <col min="2720" max="2720" width="45.5" bestFit="1" customWidth="1"/>
    <col min="2721" max="2721" width="46.6640625" bestFit="1" customWidth="1"/>
    <col min="2722" max="2722" width="36.33203125" bestFit="1" customWidth="1"/>
    <col min="2723" max="2723" width="36" bestFit="1" customWidth="1"/>
    <col min="2724" max="2724" width="32" bestFit="1" customWidth="1"/>
    <col min="2725" max="2725" width="35.33203125" bestFit="1" customWidth="1"/>
    <col min="2726" max="2726" width="49" bestFit="1" customWidth="1"/>
    <col min="2727" max="2727" width="31.83203125" bestFit="1" customWidth="1"/>
    <col min="2728" max="2728" width="28.83203125" bestFit="1" customWidth="1"/>
    <col min="2729" max="2729" width="36.1640625" bestFit="1" customWidth="1"/>
    <col min="2730" max="2730" width="28.83203125" bestFit="1" customWidth="1"/>
    <col min="2731" max="2731" width="52.6640625" bestFit="1" customWidth="1"/>
    <col min="2732" max="2732" width="29.1640625" bestFit="1" customWidth="1"/>
    <col min="2733" max="2733" width="29.6640625" bestFit="1" customWidth="1"/>
    <col min="2734" max="2734" width="45.5" bestFit="1" customWidth="1"/>
    <col min="2735" max="2735" width="66.1640625" bestFit="1" customWidth="1"/>
    <col min="2736" max="2736" width="45.1640625" bestFit="1" customWidth="1"/>
    <col min="2737" max="2737" width="49.1640625" bestFit="1" customWidth="1"/>
    <col min="2738" max="2738" width="35" bestFit="1" customWidth="1"/>
    <col min="2739" max="2739" width="45.83203125" bestFit="1" customWidth="1"/>
    <col min="2740" max="2740" width="20.33203125" bestFit="1" customWidth="1"/>
    <col min="2741" max="2741" width="34.6640625" bestFit="1" customWidth="1"/>
    <col min="2742" max="2742" width="38.5" bestFit="1" customWidth="1"/>
    <col min="2743" max="2743" width="45.6640625" bestFit="1" customWidth="1"/>
    <col min="2744" max="2744" width="44" bestFit="1" customWidth="1"/>
    <col min="2745" max="2745" width="7.33203125" bestFit="1" customWidth="1"/>
    <col min="2746" max="2746" width="24.83203125" bestFit="1" customWidth="1"/>
    <col min="2747" max="2747" width="50.1640625" bestFit="1" customWidth="1"/>
    <col min="2748" max="2748" width="48.6640625" bestFit="1" customWidth="1"/>
    <col min="2749" max="2749" width="15.5" bestFit="1" customWidth="1"/>
    <col min="2750" max="2750" width="39" bestFit="1" customWidth="1"/>
    <col min="2751" max="2751" width="52.5" bestFit="1" customWidth="1"/>
    <col min="2752" max="2752" width="29.6640625" bestFit="1" customWidth="1"/>
    <col min="2753" max="2753" width="30" bestFit="1" customWidth="1"/>
    <col min="2754" max="2754" width="13.1640625" bestFit="1" customWidth="1"/>
    <col min="2755" max="2755" width="23" bestFit="1" customWidth="1"/>
    <col min="2756" max="2756" width="14.33203125" bestFit="1" customWidth="1"/>
    <col min="2757" max="2757" width="26.83203125" bestFit="1" customWidth="1"/>
    <col min="2758" max="2758" width="32.83203125" bestFit="1" customWidth="1"/>
    <col min="2759" max="2759" width="36.33203125" bestFit="1" customWidth="1"/>
    <col min="2760" max="2760" width="24.1640625" bestFit="1" customWidth="1"/>
    <col min="2761" max="2761" width="31" bestFit="1" customWidth="1"/>
    <col min="2762" max="2762" width="29.5" bestFit="1" customWidth="1"/>
    <col min="2763" max="2763" width="29.33203125" bestFit="1" customWidth="1"/>
    <col min="2764" max="2764" width="8.6640625" bestFit="1" customWidth="1"/>
    <col min="2765" max="2765" width="45.83203125" bestFit="1" customWidth="1"/>
    <col min="2766" max="2766" width="31.1640625" bestFit="1" customWidth="1"/>
    <col min="2767" max="2767" width="5.83203125" bestFit="1" customWidth="1"/>
    <col min="2768" max="2768" width="33.6640625" bestFit="1" customWidth="1"/>
    <col min="2769" max="2769" width="6.6640625" bestFit="1" customWidth="1"/>
    <col min="2770" max="2770" width="35.6640625" bestFit="1" customWidth="1"/>
    <col min="2771" max="2771" width="39.5" bestFit="1" customWidth="1"/>
    <col min="2772" max="2772" width="41.1640625" bestFit="1" customWidth="1"/>
    <col min="2773" max="2773" width="27.6640625" bestFit="1" customWidth="1"/>
    <col min="2774" max="2774" width="26.33203125" bestFit="1" customWidth="1"/>
    <col min="2775" max="2775" width="24.1640625" bestFit="1" customWidth="1"/>
    <col min="2776" max="2776" width="35.5" bestFit="1" customWidth="1"/>
    <col min="2777" max="2777" width="47.83203125" bestFit="1" customWidth="1"/>
    <col min="2778" max="2778" width="30.83203125" bestFit="1" customWidth="1"/>
    <col min="2780" max="2780" width="44" bestFit="1" customWidth="1"/>
    <col min="2781" max="2781" width="30.6640625" bestFit="1" customWidth="1"/>
    <col min="2782" max="2782" width="14.33203125" bestFit="1" customWidth="1"/>
    <col min="2783" max="2783" width="46.1640625" bestFit="1" customWidth="1"/>
    <col min="2784" max="2784" width="23.6640625" bestFit="1" customWidth="1"/>
    <col min="2785" max="2785" width="10.1640625" bestFit="1" customWidth="1"/>
    <col min="2786" max="2786" width="49.33203125" bestFit="1" customWidth="1"/>
    <col min="2787" max="2787" width="17.83203125" bestFit="1" customWidth="1"/>
    <col min="2788" max="2788" width="47.83203125" bestFit="1" customWidth="1"/>
    <col min="2789" max="2789" width="15" bestFit="1" customWidth="1"/>
    <col min="2790" max="2790" width="27.33203125" bestFit="1" customWidth="1"/>
    <col min="2792" max="2792" width="31" bestFit="1" customWidth="1"/>
    <col min="2793" max="2793" width="18.6640625" bestFit="1" customWidth="1"/>
    <col min="2794" max="2794" width="20.33203125" bestFit="1" customWidth="1"/>
    <col min="2795" max="2795" width="31.5" bestFit="1" customWidth="1"/>
    <col min="2796" max="2796" width="9.5" bestFit="1" customWidth="1"/>
    <col min="2797" max="2797" width="47.5" bestFit="1" customWidth="1"/>
    <col min="2798" max="2798" width="5.83203125" bestFit="1" customWidth="1"/>
    <col min="2799" max="2799" width="30.1640625" bestFit="1" customWidth="1"/>
    <col min="2800" max="2800" width="27.1640625" bestFit="1" customWidth="1"/>
    <col min="2801" max="2801" width="38.83203125" bestFit="1" customWidth="1"/>
    <col min="2802" max="2802" width="16.5" bestFit="1" customWidth="1"/>
    <col min="2803" max="2803" width="50.1640625" bestFit="1" customWidth="1"/>
    <col min="2804" max="2804" width="8.33203125" bestFit="1" customWidth="1"/>
    <col min="2805" max="2805" width="49.83203125" bestFit="1" customWidth="1"/>
    <col min="2806" max="2806" width="47" bestFit="1" customWidth="1"/>
    <col min="2807" max="2807" width="41.83203125" bestFit="1" customWidth="1"/>
    <col min="2808" max="2808" width="19" bestFit="1" customWidth="1"/>
    <col min="2809" max="2809" width="40" bestFit="1" customWidth="1"/>
    <col min="2810" max="2810" width="31.1640625" bestFit="1" customWidth="1"/>
    <col min="2811" max="2812" width="47.33203125" bestFit="1" customWidth="1"/>
    <col min="2813" max="2813" width="36" bestFit="1" customWidth="1"/>
    <col min="2814" max="2814" width="26.1640625" bestFit="1" customWidth="1"/>
    <col min="2815" max="2815" width="32.83203125" bestFit="1" customWidth="1"/>
    <col min="2816" max="2816" width="16.5" bestFit="1" customWidth="1"/>
    <col min="2817" max="2817" width="22" bestFit="1" customWidth="1"/>
    <col min="2818" max="2818" width="18.5" bestFit="1" customWidth="1"/>
    <col min="2819" max="2819" width="37.5" bestFit="1" customWidth="1"/>
    <col min="2820" max="2820" width="35.5" bestFit="1" customWidth="1"/>
    <col min="2821" max="2821" width="36.1640625" bestFit="1" customWidth="1"/>
    <col min="2822" max="2822" width="39.6640625" bestFit="1" customWidth="1"/>
    <col min="2823" max="2823" width="23.5" bestFit="1" customWidth="1"/>
    <col min="2824" max="2824" width="33.5" bestFit="1" customWidth="1"/>
    <col min="2825" max="2825" width="36.33203125" bestFit="1" customWidth="1"/>
    <col min="2826" max="2826" width="18.6640625" bestFit="1" customWidth="1"/>
    <col min="2827" max="2827" width="35.6640625" bestFit="1" customWidth="1"/>
    <col min="2828" max="2828" width="46.5" bestFit="1" customWidth="1"/>
    <col min="2829" max="2829" width="22.33203125" bestFit="1" customWidth="1"/>
    <col min="2830" max="2830" width="52" bestFit="1" customWidth="1"/>
    <col min="2831" max="2831" width="18" bestFit="1" customWidth="1"/>
    <col min="2832" max="2832" width="34.83203125" bestFit="1" customWidth="1"/>
    <col min="2833" max="2833" width="45" bestFit="1" customWidth="1"/>
    <col min="2834" max="2834" width="21.6640625" bestFit="1" customWidth="1"/>
    <col min="2835" max="2835" width="14.5" bestFit="1" customWidth="1"/>
    <col min="2836" max="2836" width="50" bestFit="1" customWidth="1"/>
    <col min="2837" max="2837" width="49.83203125" bestFit="1" customWidth="1"/>
    <col min="2838" max="2838" width="36.33203125" bestFit="1" customWidth="1"/>
    <col min="2839" max="2839" width="34.1640625" bestFit="1" customWidth="1"/>
    <col min="2840" max="2840" width="35.5" bestFit="1" customWidth="1"/>
    <col min="2841" max="2841" width="43.33203125" bestFit="1" customWidth="1"/>
    <col min="2842" max="2842" width="8.83203125" bestFit="1" customWidth="1"/>
    <col min="2843" max="2843" width="41.83203125" bestFit="1" customWidth="1"/>
    <col min="2844" max="2844" width="14" bestFit="1" customWidth="1"/>
    <col min="2845" max="2845" width="37.1640625" bestFit="1" customWidth="1"/>
    <col min="2846" max="2846" width="8.5" bestFit="1" customWidth="1"/>
    <col min="2847" max="2847" width="30.6640625" bestFit="1" customWidth="1"/>
    <col min="2848" max="2848" width="29.1640625" bestFit="1" customWidth="1"/>
    <col min="2849" max="2849" width="42.33203125" bestFit="1" customWidth="1"/>
    <col min="2850" max="2850" width="34.1640625" bestFit="1" customWidth="1"/>
    <col min="2851" max="2851" width="20.5" bestFit="1" customWidth="1"/>
    <col min="2852" max="2852" width="38.83203125" bestFit="1" customWidth="1"/>
    <col min="2853" max="2853" width="22.83203125" bestFit="1" customWidth="1"/>
    <col min="2854" max="2854" width="25.83203125" bestFit="1" customWidth="1"/>
    <col min="2855" max="2855" width="27.5" bestFit="1" customWidth="1"/>
    <col min="2856" max="2856" width="42.83203125" bestFit="1" customWidth="1"/>
    <col min="2857" max="2857" width="15.5" bestFit="1" customWidth="1"/>
    <col min="2858" max="2858" width="33.83203125" bestFit="1" customWidth="1"/>
    <col min="2859" max="2859" width="28.83203125" bestFit="1" customWidth="1"/>
    <col min="2860" max="2860" width="22.6640625" bestFit="1" customWidth="1"/>
    <col min="2861" max="2861" width="32.33203125" bestFit="1" customWidth="1"/>
    <col min="2862" max="2862" width="15.6640625" bestFit="1" customWidth="1"/>
    <col min="2863" max="2863" width="48.6640625" bestFit="1" customWidth="1"/>
    <col min="2864" max="2864" width="20.83203125" bestFit="1" customWidth="1"/>
    <col min="2865" max="2865" width="28.5" bestFit="1" customWidth="1"/>
    <col min="2866" max="2866" width="53.6640625" bestFit="1" customWidth="1"/>
    <col min="2867" max="2867" width="11.6640625" bestFit="1" customWidth="1"/>
    <col min="2868" max="2868" width="36.5" bestFit="1" customWidth="1"/>
    <col min="2869" max="2869" width="14.83203125" bestFit="1" customWidth="1"/>
    <col min="2870" max="2870" width="18.5" bestFit="1" customWidth="1"/>
    <col min="2871" max="2871" width="50.1640625" bestFit="1" customWidth="1"/>
    <col min="2872" max="2872" width="45.83203125" bestFit="1" customWidth="1"/>
    <col min="2873" max="2873" width="21.1640625" bestFit="1" customWidth="1"/>
    <col min="2874" max="2874" width="24.5" bestFit="1" customWidth="1"/>
    <col min="2875" max="2875" width="36.5" bestFit="1" customWidth="1"/>
    <col min="2876" max="2876" width="26.83203125" bestFit="1" customWidth="1"/>
    <col min="2877" max="2877" width="48.83203125" bestFit="1" customWidth="1"/>
    <col min="2878" max="2878" width="42.6640625" bestFit="1" customWidth="1"/>
    <col min="2879" max="2879" width="41.33203125" bestFit="1" customWidth="1"/>
    <col min="2880" max="2880" width="41.6640625" bestFit="1" customWidth="1"/>
    <col min="2881" max="2881" width="31.1640625" bestFit="1" customWidth="1"/>
    <col min="2882" max="2882" width="45.1640625" bestFit="1" customWidth="1"/>
    <col min="2883" max="2883" width="39" bestFit="1" customWidth="1"/>
    <col min="2884" max="2884" width="46" bestFit="1" customWidth="1"/>
    <col min="2885" max="2885" width="35.83203125" bestFit="1" customWidth="1"/>
    <col min="2886" max="2886" width="15.6640625" bestFit="1" customWidth="1"/>
    <col min="2887" max="2887" width="35.5" bestFit="1" customWidth="1"/>
    <col min="2888" max="2888" width="28.5" bestFit="1" customWidth="1"/>
    <col min="2889" max="2889" width="51.6640625" bestFit="1" customWidth="1"/>
    <col min="2890" max="2890" width="14" bestFit="1" customWidth="1"/>
    <col min="2891" max="2891" width="22.83203125" bestFit="1" customWidth="1"/>
    <col min="2892" max="2892" width="29.5" bestFit="1" customWidth="1"/>
    <col min="2893" max="2893" width="48" bestFit="1" customWidth="1"/>
    <col min="2894" max="2894" width="15.33203125" bestFit="1" customWidth="1"/>
    <col min="2895" max="2895" width="43" bestFit="1" customWidth="1"/>
    <col min="2896" max="2896" width="19.83203125" bestFit="1" customWidth="1"/>
    <col min="2897" max="2897" width="51.5" bestFit="1" customWidth="1"/>
    <col min="2898" max="2898" width="35.6640625" bestFit="1" customWidth="1"/>
    <col min="2899" max="2899" width="22.5" bestFit="1" customWidth="1"/>
    <col min="2900" max="2900" width="16" bestFit="1" customWidth="1"/>
    <col min="2901" max="2901" width="19" bestFit="1" customWidth="1"/>
    <col min="2902" max="2902" width="14.1640625" bestFit="1" customWidth="1"/>
    <col min="2903" max="2903" width="21.6640625" bestFit="1" customWidth="1"/>
    <col min="2904" max="2904" width="36.33203125" bestFit="1" customWidth="1"/>
    <col min="2905" max="2905" width="44.83203125" bestFit="1" customWidth="1"/>
    <col min="2906" max="2906" width="54.6640625" bestFit="1" customWidth="1"/>
    <col min="2907" max="2907" width="22.83203125" bestFit="1" customWidth="1"/>
    <col min="2908" max="2908" width="30" bestFit="1" customWidth="1"/>
    <col min="2909" max="2909" width="42.6640625" bestFit="1" customWidth="1"/>
    <col min="2910" max="2910" width="39.5" bestFit="1" customWidth="1"/>
    <col min="2911" max="2911" width="23.5" bestFit="1" customWidth="1"/>
    <col min="2912" max="2912" width="49.1640625" bestFit="1" customWidth="1"/>
    <col min="2913" max="2913" width="14.5" bestFit="1" customWidth="1"/>
    <col min="2914" max="2914" width="42.33203125" bestFit="1" customWidth="1"/>
    <col min="2915" max="2915" width="36.5" bestFit="1" customWidth="1"/>
    <col min="2916" max="2916" width="42.1640625" bestFit="1" customWidth="1"/>
    <col min="2917" max="2917" width="31.5" bestFit="1" customWidth="1"/>
    <col min="2918" max="2918" width="16" bestFit="1" customWidth="1"/>
    <col min="2919" max="2919" width="28.1640625" bestFit="1" customWidth="1"/>
    <col min="2920" max="2920" width="12.1640625" bestFit="1" customWidth="1"/>
    <col min="2921" max="2921" width="17.6640625" bestFit="1" customWidth="1"/>
    <col min="2922" max="2922" width="44.6640625" bestFit="1" customWidth="1"/>
    <col min="2923" max="2923" width="8.1640625" bestFit="1" customWidth="1"/>
    <col min="2924" max="2924" width="11.33203125" bestFit="1" customWidth="1"/>
    <col min="2925" max="2925" width="8" bestFit="1" customWidth="1"/>
    <col min="2926" max="2926" width="7.6640625" bestFit="1" customWidth="1"/>
    <col min="2927" max="2927" width="39.1640625" bestFit="1" customWidth="1"/>
    <col min="2928" max="2928" width="23.33203125" bestFit="1" customWidth="1"/>
    <col min="2929" max="2929" width="22.6640625" bestFit="1" customWidth="1"/>
    <col min="2930" max="2930" width="34" bestFit="1" customWidth="1"/>
    <col min="2931" max="2931" width="32.83203125" bestFit="1" customWidth="1"/>
    <col min="2932" max="2932" width="5.6640625" bestFit="1" customWidth="1"/>
    <col min="2933" max="2933" width="15.33203125" bestFit="1" customWidth="1"/>
    <col min="2934" max="2934" width="18.5" bestFit="1" customWidth="1"/>
    <col min="2935" max="2935" width="24.6640625" bestFit="1" customWidth="1"/>
    <col min="2936" max="2936" width="27.33203125" bestFit="1" customWidth="1"/>
    <col min="2937" max="2937" width="19" bestFit="1" customWidth="1"/>
    <col min="2938" max="2938" width="30.1640625" bestFit="1" customWidth="1"/>
    <col min="2939" max="2939" width="27.6640625" bestFit="1" customWidth="1"/>
    <col min="2940" max="2940" width="20.5" bestFit="1" customWidth="1"/>
    <col min="2941" max="2941" width="51.5" bestFit="1" customWidth="1"/>
    <col min="2942" max="2942" width="17.83203125" bestFit="1" customWidth="1"/>
    <col min="2943" max="2943" width="42.6640625" bestFit="1" customWidth="1"/>
    <col min="2944" max="2944" width="20.83203125" bestFit="1" customWidth="1"/>
    <col min="2945" max="2945" width="23" bestFit="1" customWidth="1"/>
    <col min="2946" max="2946" width="23.33203125" bestFit="1" customWidth="1"/>
    <col min="2947" max="2947" width="47.83203125" bestFit="1" customWidth="1"/>
    <col min="2948" max="2948" width="27.1640625" bestFit="1" customWidth="1"/>
    <col min="2949" max="2949" width="10.1640625" bestFit="1" customWidth="1"/>
    <col min="2950" max="2950" width="22.83203125" bestFit="1" customWidth="1"/>
    <col min="2951" max="2951" width="47" bestFit="1" customWidth="1"/>
    <col min="2952" max="2952" width="23.1640625" bestFit="1" customWidth="1"/>
    <col min="2953" max="2953" width="48.1640625" bestFit="1" customWidth="1"/>
    <col min="2954" max="2954" width="45.83203125" bestFit="1" customWidth="1"/>
    <col min="2955" max="2955" width="30.33203125" bestFit="1" customWidth="1"/>
    <col min="2956" max="2956" width="40.1640625" bestFit="1" customWidth="1"/>
    <col min="2957" max="2957" width="20.6640625" bestFit="1" customWidth="1"/>
    <col min="2958" max="2958" width="29.1640625" bestFit="1" customWidth="1"/>
    <col min="2959" max="2959" width="19.6640625" bestFit="1" customWidth="1"/>
    <col min="2960" max="2960" width="23.6640625" bestFit="1" customWidth="1"/>
    <col min="2961" max="2961" width="22.6640625" bestFit="1" customWidth="1"/>
    <col min="2962" max="2962" width="16.83203125" bestFit="1" customWidth="1"/>
    <col min="2963" max="2963" width="46.83203125" bestFit="1" customWidth="1"/>
    <col min="2964" max="2964" width="30.33203125" bestFit="1" customWidth="1"/>
    <col min="2965" max="2965" width="44.1640625" bestFit="1" customWidth="1"/>
    <col min="2966" max="2966" width="19.5" bestFit="1" customWidth="1"/>
    <col min="2967" max="2967" width="35.1640625" bestFit="1" customWidth="1"/>
    <col min="2968" max="2968" width="24.6640625" bestFit="1" customWidth="1"/>
    <col min="2969" max="2969" width="21" bestFit="1" customWidth="1"/>
    <col min="2971" max="2971" width="16.33203125" bestFit="1" customWidth="1"/>
    <col min="2972" max="2972" width="46.33203125" bestFit="1" customWidth="1"/>
    <col min="2973" max="2973" width="12" bestFit="1" customWidth="1"/>
    <col min="2974" max="2974" width="31" bestFit="1" customWidth="1"/>
    <col min="2975" max="2975" width="33.6640625" bestFit="1" customWidth="1"/>
    <col min="2976" max="2976" width="41.6640625" bestFit="1" customWidth="1"/>
    <col min="2977" max="2977" width="47.5" bestFit="1" customWidth="1"/>
    <col min="2978" max="2978" width="39.5" bestFit="1" customWidth="1"/>
    <col min="2979" max="2979" width="6.33203125" bestFit="1" customWidth="1"/>
    <col min="2980" max="2980" width="24.6640625" bestFit="1" customWidth="1"/>
    <col min="2981" max="2981" width="73.83203125" bestFit="1" customWidth="1"/>
    <col min="2982" max="2982" width="37.5" bestFit="1" customWidth="1"/>
    <col min="2983" max="2983" width="20.1640625" bestFit="1" customWidth="1"/>
    <col min="2984" max="2984" width="22.5" bestFit="1" customWidth="1"/>
    <col min="2985" max="2985" width="12.83203125" bestFit="1" customWidth="1"/>
    <col min="2986" max="2986" width="17.6640625" bestFit="1" customWidth="1"/>
    <col min="2987" max="2987" width="8.83203125" bestFit="1" customWidth="1"/>
    <col min="2988" max="2988" width="28.33203125" bestFit="1" customWidth="1"/>
    <col min="2989" max="2989" width="48.33203125" bestFit="1" customWidth="1"/>
    <col min="2990" max="2990" width="44.6640625" bestFit="1" customWidth="1"/>
    <col min="2991" max="2991" width="36" bestFit="1" customWidth="1"/>
    <col min="2992" max="2992" width="33" bestFit="1" customWidth="1"/>
    <col min="2993" max="2993" width="42.83203125" bestFit="1" customWidth="1"/>
    <col min="2994" max="2994" width="29.83203125" bestFit="1" customWidth="1"/>
    <col min="2995" max="2995" width="32.5" bestFit="1" customWidth="1"/>
    <col min="2996" max="2996" width="12.6640625" bestFit="1" customWidth="1"/>
    <col min="2997" max="2997" width="10.6640625" bestFit="1" customWidth="1"/>
    <col min="2998" max="2998" width="50.83203125" bestFit="1" customWidth="1"/>
    <col min="2999" max="2999" width="45.1640625" bestFit="1" customWidth="1"/>
    <col min="3000" max="3000" width="13.83203125" bestFit="1" customWidth="1"/>
    <col min="3001" max="3001" width="40.33203125" bestFit="1" customWidth="1"/>
    <col min="3002" max="3002" width="30.6640625" bestFit="1" customWidth="1"/>
    <col min="3003" max="3003" width="24.33203125" bestFit="1" customWidth="1"/>
    <col min="3004" max="3004" width="47.6640625" bestFit="1" customWidth="1"/>
    <col min="3005" max="3005" width="24.5" bestFit="1" customWidth="1"/>
    <col min="3006" max="3006" width="43.83203125" bestFit="1" customWidth="1"/>
    <col min="3007" max="3007" width="11.1640625" bestFit="1" customWidth="1"/>
    <col min="3008" max="3008" width="11.5" bestFit="1" customWidth="1"/>
    <col min="3009" max="3009" width="21" bestFit="1" customWidth="1"/>
    <col min="3010" max="3010" width="27.6640625" bestFit="1" customWidth="1"/>
    <col min="3011" max="3011" width="10" bestFit="1" customWidth="1"/>
    <col min="3012" max="3012" width="18.6640625" bestFit="1" customWidth="1"/>
    <col min="3013" max="3013" width="19.1640625" bestFit="1" customWidth="1"/>
    <col min="3014" max="3014" width="42.6640625" bestFit="1" customWidth="1"/>
    <col min="3015" max="3015" width="37.33203125" bestFit="1" customWidth="1"/>
    <col min="3016" max="3016" width="27.33203125" bestFit="1" customWidth="1"/>
    <col min="3017" max="3017" width="28" bestFit="1" customWidth="1"/>
    <col min="3018" max="3018" width="22.6640625" bestFit="1" customWidth="1"/>
    <col min="3019" max="3019" width="8.1640625" bestFit="1" customWidth="1"/>
    <col min="3020" max="3020" width="21.1640625" bestFit="1" customWidth="1"/>
    <col min="3021" max="3021" width="13.5" bestFit="1" customWidth="1"/>
    <col min="3022" max="3022" width="25.33203125" bestFit="1" customWidth="1"/>
    <col min="3023" max="3023" width="48.33203125" bestFit="1" customWidth="1"/>
    <col min="3024" max="3024" width="50.33203125" bestFit="1" customWidth="1"/>
    <col min="3025" max="3025" width="38.1640625" bestFit="1" customWidth="1"/>
    <col min="3026" max="3026" width="11.6640625" bestFit="1" customWidth="1"/>
    <col min="3027" max="3027" width="39.1640625" bestFit="1" customWidth="1"/>
    <col min="3028" max="3028" width="17" bestFit="1" customWidth="1"/>
    <col min="3029" max="3029" width="32.33203125" bestFit="1" customWidth="1"/>
    <col min="3030" max="3030" width="31.5" bestFit="1" customWidth="1"/>
    <col min="3031" max="3031" width="41.1640625" bestFit="1" customWidth="1"/>
    <col min="3032" max="3032" width="38.1640625" bestFit="1" customWidth="1"/>
    <col min="3033" max="3033" width="23.83203125" bestFit="1" customWidth="1"/>
    <col min="3034" max="3034" width="33.6640625" bestFit="1" customWidth="1"/>
    <col min="3035" max="3035" width="34" bestFit="1" customWidth="1"/>
    <col min="3036" max="3036" width="26.6640625" bestFit="1" customWidth="1"/>
    <col min="3037" max="3037" width="34.5" bestFit="1" customWidth="1"/>
    <col min="3038" max="3038" width="50.6640625" bestFit="1" customWidth="1"/>
    <col min="3039" max="3039" width="30.33203125" bestFit="1" customWidth="1"/>
    <col min="3040" max="3040" width="31.33203125" bestFit="1" customWidth="1"/>
    <col min="3041" max="3041" width="23.1640625" bestFit="1" customWidth="1"/>
    <col min="3042" max="3042" width="48.6640625" bestFit="1" customWidth="1"/>
    <col min="3043" max="3043" width="25.83203125" bestFit="1" customWidth="1"/>
    <col min="3044" max="3044" width="26" bestFit="1" customWidth="1"/>
    <col min="3045" max="3045" width="29.33203125" bestFit="1" customWidth="1"/>
    <col min="3046" max="3046" width="20.33203125" bestFit="1" customWidth="1"/>
    <col min="3047" max="3047" width="23.1640625" bestFit="1" customWidth="1"/>
    <col min="3048" max="3048" width="44" bestFit="1" customWidth="1"/>
    <col min="3049" max="3049" width="34.6640625" bestFit="1" customWidth="1"/>
    <col min="3050" max="3050" width="24.1640625" bestFit="1" customWidth="1"/>
    <col min="3051" max="3051" width="31.5" bestFit="1" customWidth="1"/>
    <col min="3052" max="3052" width="19.33203125" bestFit="1" customWidth="1"/>
    <col min="3053" max="3053" width="46.6640625" bestFit="1" customWidth="1"/>
    <col min="3054" max="3054" width="30.1640625" bestFit="1" customWidth="1"/>
    <col min="3055" max="3055" width="37" bestFit="1" customWidth="1"/>
    <col min="3056" max="3056" width="20.1640625" bestFit="1" customWidth="1"/>
    <col min="3057" max="3057" width="14.6640625" bestFit="1" customWidth="1"/>
    <col min="3058" max="3058" width="20.33203125" bestFit="1" customWidth="1"/>
    <col min="3059" max="3059" width="17.83203125" bestFit="1" customWidth="1"/>
    <col min="3060" max="3060" width="40" bestFit="1" customWidth="1"/>
    <col min="3061" max="3061" width="44.1640625" bestFit="1" customWidth="1"/>
    <col min="3062" max="3062" width="37.1640625" bestFit="1" customWidth="1"/>
    <col min="3063" max="3063" width="18.1640625" bestFit="1" customWidth="1"/>
    <col min="3064" max="3064" width="49.5" bestFit="1" customWidth="1"/>
    <col min="3065" max="3065" width="18.6640625" bestFit="1" customWidth="1"/>
    <col min="3066" max="3066" width="28.1640625" bestFit="1" customWidth="1"/>
    <col min="3067" max="3067" width="44.5" bestFit="1" customWidth="1"/>
    <col min="3068" max="3068" width="22.33203125" bestFit="1" customWidth="1"/>
    <col min="3069" max="3069" width="24.6640625" bestFit="1" customWidth="1"/>
    <col min="3070" max="3070" width="42.33203125" bestFit="1" customWidth="1"/>
    <col min="3071" max="3071" width="40.6640625" bestFit="1" customWidth="1"/>
    <col min="3072" max="3072" width="54.33203125" bestFit="1" customWidth="1"/>
    <col min="3073" max="3073" width="21.5" bestFit="1" customWidth="1"/>
    <col min="3074" max="3074" width="33.33203125" bestFit="1" customWidth="1"/>
    <col min="3075" max="3075" width="47" bestFit="1" customWidth="1"/>
    <col min="3076" max="3076" width="14.83203125" bestFit="1" customWidth="1"/>
    <col min="3077" max="3077" width="25.5" bestFit="1" customWidth="1"/>
    <col min="3078" max="3078" width="31.83203125" bestFit="1" customWidth="1"/>
    <col min="3079" max="3079" width="46.83203125" bestFit="1" customWidth="1"/>
    <col min="3080" max="3080" width="18.33203125" bestFit="1" customWidth="1"/>
    <col min="3081" max="3081" width="41.1640625" bestFit="1" customWidth="1"/>
    <col min="3082" max="3082" width="49.5" bestFit="1" customWidth="1"/>
    <col min="3083" max="3083" width="41" bestFit="1" customWidth="1"/>
    <col min="3084" max="3084" width="9.33203125" bestFit="1" customWidth="1"/>
    <col min="3085" max="3085" width="27.83203125" bestFit="1" customWidth="1"/>
    <col min="3086" max="3086" width="30" bestFit="1" customWidth="1"/>
    <col min="3087" max="3087" width="12" bestFit="1" customWidth="1"/>
    <col min="3088" max="3088" width="17.6640625" bestFit="1" customWidth="1"/>
    <col min="3089" max="3089" width="20" bestFit="1" customWidth="1"/>
    <col min="3090" max="3090" width="11.5" bestFit="1" customWidth="1"/>
    <col min="3091" max="3091" width="14" bestFit="1" customWidth="1"/>
    <col min="3092" max="3092" width="29.83203125" bestFit="1" customWidth="1"/>
    <col min="3093" max="3093" width="17.6640625" bestFit="1" customWidth="1"/>
    <col min="3094" max="3094" width="14.6640625" bestFit="1" customWidth="1"/>
    <col min="3095" max="3095" width="5.6640625" bestFit="1" customWidth="1"/>
    <col min="3096" max="3096" width="7.83203125" bestFit="1" customWidth="1"/>
    <col min="3098" max="3098" width="14.83203125" bestFit="1" customWidth="1"/>
    <col min="3099" max="3099" width="18.83203125" bestFit="1" customWidth="1"/>
    <col min="3100" max="3100" width="24.1640625" bestFit="1" customWidth="1"/>
    <col min="3101" max="3101" width="48" bestFit="1" customWidth="1"/>
    <col min="3102" max="3102" width="51" bestFit="1" customWidth="1"/>
    <col min="3103" max="3103" width="10.1640625" bestFit="1" customWidth="1"/>
    <col min="3104" max="3104" width="15.5" bestFit="1" customWidth="1"/>
    <col min="3105" max="3105" width="34.33203125" bestFit="1" customWidth="1"/>
    <col min="3106" max="3106" width="50.33203125" bestFit="1" customWidth="1"/>
    <col min="3107" max="3107" width="16" bestFit="1" customWidth="1"/>
    <col min="3108" max="3108" width="50.6640625" bestFit="1" customWidth="1"/>
    <col min="3109" max="3109" width="50.83203125" bestFit="1" customWidth="1"/>
    <col min="3110" max="3110" width="20.1640625" bestFit="1" customWidth="1"/>
    <col min="3111" max="3111" width="43.1640625" bestFit="1" customWidth="1"/>
    <col min="3112" max="3112" width="44.6640625" bestFit="1" customWidth="1"/>
    <col min="3113" max="3113" width="32.83203125" bestFit="1" customWidth="1"/>
    <col min="3114" max="3114" width="46.33203125" bestFit="1" customWidth="1"/>
    <col min="3115" max="3115" width="48.33203125" bestFit="1" customWidth="1"/>
    <col min="3116" max="3116" width="20.83203125" bestFit="1" customWidth="1"/>
    <col min="3117" max="3117" width="13.1640625" bestFit="1" customWidth="1"/>
    <col min="3118" max="3118" width="35" bestFit="1" customWidth="1"/>
    <col min="3119" max="3119" width="21" bestFit="1" customWidth="1"/>
    <col min="3120" max="3120" width="49.83203125" bestFit="1" customWidth="1"/>
    <col min="3121" max="3121" width="38.6640625" bestFit="1" customWidth="1"/>
    <col min="3122" max="3122" width="23.33203125" bestFit="1" customWidth="1"/>
    <col min="3123" max="3123" width="47" bestFit="1" customWidth="1"/>
    <col min="3124" max="3124" width="47.6640625" bestFit="1" customWidth="1"/>
    <col min="3125" max="3125" width="44.83203125" bestFit="1" customWidth="1"/>
    <col min="3126" max="3126" width="22" bestFit="1" customWidth="1"/>
    <col min="3127" max="3127" width="17.33203125" bestFit="1" customWidth="1"/>
    <col min="3128" max="3128" width="15.1640625" bestFit="1" customWidth="1"/>
    <col min="3129" max="3129" width="33.6640625" bestFit="1" customWidth="1"/>
    <col min="3130" max="3130" width="18.83203125" bestFit="1" customWidth="1"/>
    <col min="3131" max="3131" width="49.6640625" bestFit="1" customWidth="1"/>
    <col min="3132" max="3132" width="15.83203125" bestFit="1" customWidth="1"/>
    <col min="3133" max="3133" width="66.6640625" bestFit="1" customWidth="1"/>
    <col min="3134" max="3134" width="36.6640625" bestFit="1" customWidth="1"/>
    <col min="3135" max="3135" width="28.33203125" bestFit="1" customWidth="1"/>
    <col min="3136" max="3136" width="30.83203125" bestFit="1" customWidth="1"/>
    <col min="3137" max="3137" width="18.83203125" bestFit="1" customWidth="1"/>
    <col min="3138" max="3138" width="31.1640625" bestFit="1" customWidth="1"/>
    <col min="3139" max="3139" width="39.5" bestFit="1" customWidth="1"/>
    <col min="3140" max="3140" width="42.33203125" bestFit="1" customWidth="1"/>
    <col min="3141" max="3141" width="49.83203125" bestFit="1" customWidth="1"/>
    <col min="3142" max="3142" width="50.6640625" bestFit="1" customWidth="1"/>
    <col min="3143" max="3143" width="32.5" bestFit="1" customWidth="1"/>
    <col min="3144" max="3144" width="48.1640625" bestFit="1" customWidth="1"/>
    <col min="3145" max="3145" width="27.6640625" bestFit="1" customWidth="1"/>
    <col min="3146" max="3146" width="23.1640625" bestFit="1" customWidth="1"/>
    <col min="3147" max="3147" width="50.6640625" bestFit="1" customWidth="1"/>
    <col min="3148" max="3148" width="21" bestFit="1" customWidth="1"/>
    <col min="3149" max="3149" width="33" bestFit="1" customWidth="1"/>
    <col min="3150" max="3150" width="26.33203125" bestFit="1" customWidth="1"/>
    <col min="3151" max="3151" width="49.5" bestFit="1" customWidth="1"/>
    <col min="3152" max="3152" width="20.1640625" bestFit="1" customWidth="1"/>
    <col min="3153" max="3153" width="42.6640625" bestFit="1" customWidth="1"/>
    <col min="3154" max="3154" width="31.33203125" bestFit="1" customWidth="1"/>
    <col min="3155" max="3155" width="22.33203125" bestFit="1" customWidth="1"/>
    <col min="3156" max="3156" width="38.33203125" bestFit="1" customWidth="1"/>
    <col min="3157" max="3157" width="48.6640625" bestFit="1" customWidth="1"/>
    <col min="3158" max="3158" width="12" bestFit="1" customWidth="1"/>
    <col min="3159" max="3159" width="20.33203125" bestFit="1" customWidth="1"/>
    <col min="3160" max="3160" width="26.6640625" bestFit="1" customWidth="1"/>
    <col min="3161" max="3161" width="46.6640625" bestFit="1" customWidth="1"/>
    <col min="3162" max="3162" width="13.6640625" bestFit="1" customWidth="1"/>
    <col min="3163" max="3163" width="15.6640625" bestFit="1" customWidth="1"/>
    <col min="3164" max="3164" width="16.6640625" bestFit="1" customWidth="1"/>
    <col min="3165" max="3165" width="46" bestFit="1" customWidth="1"/>
    <col min="3166" max="3166" width="41" bestFit="1" customWidth="1"/>
    <col min="3167" max="3167" width="29.6640625" bestFit="1" customWidth="1"/>
    <col min="3168" max="3168" width="35.1640625" bestFit="1" customWidth="1"/>
    <col min="3169" max="3169" width="43.33203125" bestFit="1" customWidth="1"/>
    <col min="3170" max="3170" width="48.5" bestFit="1" customWidth="1"/>
    <col min="3171" max="3171" width="26.83203125" bestFit="1" customWidth="1"/>
    <col min="3172" max="3172" width="22.83203125" bestFit="1" customWidth="1"/>
    <col min="3173" max="3173" width="18.6640625" bestFit="1" customWidth="1"/>
    <col min="3174" max="3174" width="22.6640625" bestFit="1" customWidth="1"/>
    <col min="3175" max="3175" width="32" bestFit="1" customWidth="1"/>
    <col min="3176" max="3176" width="24.1640625" bestFit="1" customWidth="1"/>
    <col min="3177" max="3177" width="12.83203125" bestFit="1" customWidth="1"/>
    <col min="3178" max="3178" width="48.33203125" bestFit="1" customWidth="1"/>
    <col min="3179" max="3179" width="30.6640625" bestFit="1" customWidth="1"/>
    <col min="3180" max="3180" width="45" bestFit="1" customWidth="1"/>
    <col min="3181" max="3181" width="50" bestFit="1" customWidth="1"/>
    <col min="3182" max="3182" width="44.83203125" bestFit="1" customWidth="1"/>
    <col min="3183" max="3183" width="18" bestFit="1" customWidth="1"/>
    <col min="3184" max="3184" width="50.5" bestFit="1" customWidth="1"/>
    <col min="3185" max="3185" width="24.1640625" bestFit="1" customWidth="1"/>
    <col min="3186" max="3186" width="32.83203125" bestFit="1" customWidth="1"/>
    <col min="3187" max="3187" width="45.1640625" bestFit="1" customWidth="1"/>
    <col min="3188" max="3188" width="46.83203125" bestFit="1" customWidth="1"/>
    <col min="3189" max="3189" width="30.1640625" bestFit="1" customWidth="1"/>
    <col min="3190" max="3190" width="11.6640625" bestFit="1" customWidth="1"/>
    <col min="3191" max="3191" width="22.1640625" bestFit="1" customWidth="1"/>
    <col min="3192" max="3192" width="19.33203125" bestFit="1" customWidth="1"/>
    <col min="3193" max="3193" width="45.33203125" bestFit="1" customWidth="1"/>
    <col min="3194" max="3194" width="17.5" bestFit="1" customWidth="1"/>
    <col min="3195" max="3195" width="50.5" bestFit="1" customWidth="1"/>
    <col min="3196" max="3196" width="19.83203125" bestFit="1" customWidth="1"/>
    <col min="3197" max="3197" width="28.33203125" bestFit="1" customWidth="1"/>
    <col min="3198" max="3198" width="27.1640625" bestFit="1" customWidth="1"/>
    <col min="3199" max="3199" width="19.1640625" bestFit="1" customWidth="1"/>
    <col min="3200" max="3200" width="22.33203125" bestFit="1" customWidth="1"/>
    <col min="3201" max="3201" width="37.83203125" bestFit="1" customWidth="1"/>
    <col min="3202" max="3202" width="41.5" bestFit="1" customWidth="1"/>
    <col min="3203" max="3203" width="27.33203125" bestFit="1" customWidth="1"/>
    <col min="3204" max="3204" width="31.83203125" bestFit="1" customWidth="1"/>
    <col min="3205" max="3205" width="41" bestFit="1" customWidth="1"/>
    <col min="3206" max="3206" width="37.33203125" bestFit="1" customWidth="1"/>
    <col min="3207" max="3207" width="51.6640625" bestFit="1" customWidth="1"/>
    <col min="3208" max="3208" width="28.1640625" bestFit="1" customWidth="1"/>
    <col min="3209" max="3209" width="45.1640625" bestFit="1" customWidth="1"/>
    <col min="3210" max="3210" width="52.5" bestFit="1" customWidth="1"/>
    <col min="3211" max="3211" width="46.5" bestFit="1" customWidth="1"/>
    <col min="3212" max="3212" width="43.33203125" bestFit="1" customWidth="1"/>
    <col min="3213" max="3213" width="32.1640625" bestFit="1" customWidth="1"/>
    <col min="3214" max="3214" width="35.33203125" bestFit="1" customWidth="1"/>
    <col min="3215" max="3215" width="28.33203125" bestFit="1" customWidth="1"/>
    <col min="3216" max="3216" width="31.1640625" bestFit="1" customWidth="1"/>
    <col min="3217" max="3217" width="49.33203125" bestFit="1" customWidth="1"/>
    <col min="3218" max="3218" width="34.5" bestFit="1" customWidth="1"/>
    <col min="3219" max="3219" width="30.6640625" bestFit="1" customWidth="1"/>
    <col min="3220" max="3220" width="43.6640625" bestFit="1" customWidth="1"/>
    <col min="3221" max="3221" width="28.83203125" bestFit="1" customWidth="1"/>
    <col min="3222" max="3222" width="25" bestFit="1" customWidth="1"/>
    <col min="3223" max="3223" width="9.6640625" bestFit="1" customWidth="1"/>
    <col min="3224" max="3224" width="46.1640625" bestFit="1" customWidth="1"/>
    <col min="3225" max="3225" width="23.33203125" bestFit="1" customWidth="1"/>
    <col min="3226" max="3226" width="47" bestFit="1" customWidth="1"/>
    <col min="3227" max="3227" width="27" bestFit="1" customWidth="1"/>
    <col min="3228" max="3228" width="46" bestFit="1" customWidth="1"/>
    <col min="3229" max="3229" width="49.5" bestFit="1" customWidth="1"/>
    <col min="3230" max="3230" width="38.33203125" bestFit="1" customWidth="1"/>
    <col min="3231" max="3231" width="29.1640625" bestFit="1" customWidth="1"/>
    <col min="3232" max="3232" width="48" bestFit="1" customWidth="1"/>
    <col min="3233" max="3233" width="20.33203125" bestFit="1" customWidth="1"/>
    <col min="3234" max="3234" width="40.83203125" bestFit="1" customWidth="1"/>
    <col min="3235" max="3235" width="6" bestFit="1" customWidth="1"/>
    <col min="3236" max="3236" width="12.83203125" bestFit="1" customWidth="1"/>
    <col min="3237" max="3237" width="25.33203125" bestFit="1" customWidth="1"/>
    <col min="3238" max="3238" width="41.83203125" bestFit="1" customWidth="1"/>
    <col min="3239" max="3239" width="17" bestFit="1" customWidth="1"/>
    <col min="3240" max="3240" width="15.5" bestFit="1" customWidth="1"/>
    <col min="3241" max="3241" width="29.83203125" bestFit="1" customWidth="1"/>
    <col min="3242" max="3242" width="15" bestFit="1" customWidth="1"/>
    <col min="3243" max="3243" width="43" bestFit="1" customWidth="1"/>
    <col min="3244" max="3244" width="25.6640625" bestFit="1" customWidth="1"/>
    <col min="3245" max="3245" width="50" bestFit="1" customWidth="1"/>
    <col min="3246" max="3246" width="30.5" bestFit="1" customWidth="1"/>
    <col min="3247" max="3247" width="69.5" bestFit="1" customWidth="1"/>
    <col min="3248" max="3248" width="35" bestFit="1" customWidth="1"/>
    <col min="3249" max="3249" width="46" bestFit="1" customWidth="1"/>
    <col min="3250" max="3250" width="17.5" bestFit="1" customWidth="1"/>
    <col min="3252" max="3252" width="33.33203125" bestFit="1" customWidth="1"/>
    <col min="3253" max="3253" width="48.33203125" bestFit="1" customWidth="1"/>
    <col min="3254" max="3254" width="42.5" bestFit="1" customWidth="1"/>
    <col min="3255" max="3255" width="45" bestFit="1" customWidth="1"/>
    <col min="3256" max="3256" width="43.6640625" bestFit="1" customWidth="1"/>
    <col min="3257" max="3257" width="45.33203125" bestFit="1" customWidth="1"/>
    <col min="3258" max="3258" width="41.5" bestFit="1" customWidth="1"/>
    <col min="3259" max="3259" width="43.1640625" bestFit="1" customWidth="1"/>
    <col min="3260" max="3260" width="11.1640625" bestFit="1" customWidth="1"/>
    <col min="3261" max="3261" width="49.1640625" bestFit="1" customWidth="1"/>
    <col min="3262" max="3262" width="45" bestFit="1" customWidth="1"/>
    <col min="3263" max="3263" width="50" bestFit="1" customWidth="1"/>
    <col min="3264" max="3264" width="27.83203125" bestFit="1" customWidth="1"/>
    <col min="3265" max="3265" width="39.33203125" bestFit="1" customWidth="1"/>
    <col min="3266" max="3266" width="42.1640625" bestFit="1" customWidth="1"/>
    <col min="3267" max="3267" width="11" bestFit="1" customWidth="1"/>
    <col min="3268" max="3268" width="18.83203125" bestFit="1" customWidth="1"/>
    <col min="3269" max="3269" width="12.5" bestFit="1" customWidth="1"/>
    <col min="3270" max="3270" width="25" bestFit="1" customWidth="1"/>
    <col min="3271" max="3271" width="44.5" bestFit="1" customWidth="1"/>
    <col min="3272" max="3272" width="41.6640625" bestFit="1" customWidth="1"/>
    <col min="3273" max="3273" width="37.83203125" bestFit="1" customWidth="1"/>
    <col min="3274" max="3274" width="18.33203125" bestFit="1" customWidth="1"/>
    <col min="3275" max="3275" width="38.1640625" bestFit="1" customWidth="1"/>
    <col min="3276" max="3276" width="11.33203125" bestFit="1" customWidth="1"/>
    <col min="3277" max="3277" width="44" bestFit="1" customWidth="1"/>
    <col min="3278" max="3278" width="40.1640625" bestFit="1" customWidth="1"/>
    <col min="3279" max="3279" width="17.33203125" bestFit="1" customWidth="1"/>
    <col min="3280" max="3280" width="43.5" bestFit="1" customWidth="1"/>
    <col min="3281" max="3281" width="41.33203125" bestFit="1" customWidth="1"/>
    <col min="3282" max="3282" width="10.33203125" bestFit="1" customWidth="1"/>
    <col min="3283" max="3283" width="41.1640625" bestFit="1" customWidth="1"/>
    <col min="3284" max="3284" width="12.83203125" bestFit="1" customWidth="1"/>
    <col min="3285" max="3285" width="32.5" bestFit="1" customWidth="1"/>
    <col min="3286" max="3286" width="29.6640625" bestFit="1" customWidth="1"/>
    <col min="3287" max="3287" width="19.33203125" bestFit="1" customWidth="1"/>
    <col min="3288" max="3288" width="21.5" bestFit="1" customWidth="1"/>
    <col min="3289" max="3289" width="36.33203125" bestFit="1" customWidth="1"/>
    <col min="3290" max="3290" width="19.6640625" bestFit="1" customWidth="1"/>
    <col min="3291" max="3291" width="38.5" bestFit="1" customWidth="1"/>
    <col min="3292" max="3292" width="31.1640625" bestFit="1" customWidth="1"/>
    <col min="3293" max="3293" width="28.6640625" bestFit="1" customWidth="1"/>
    <col min="3294" max="3294" width="51" bestFit="1" customWidth="1"/>
    <col min="3295" max="3295" width="30.83203125" bestFit="1" customWidth="1"/>
    <col min="3296" max="3296" width="45.83203125" bestFit="1" customWidth="1"/>
    <col min="3297" max="3297" width="47" bestFit="1" customWidth="1"/>
    <col min="3298" max="3298" width="43.5" bestFit="1" customWidth="1"/>
    <col min="3299" max="3299" width="27" bestFit="1" customWidth="1"/>
    <col min="3301" max="3301" width="39.5" bestFit="1" customWidth="1"/>
    <col min="3302" max="3302" width="40.33203125" bestFit="1" customWidth="1"/>
    <col min="3303" max="3303" width="30.6640625" bestFit="1" customWidth="1"/>
    <col min="3304" max="3304" width="42.5" bestFit="1" customWidth="1"/>
    <col min="3305" max="3305" width="44.6640625" bestFit="1" customWidth="1"/>
    <col min="3306" max="3306" width="38.83203125" bestFit="1" customWidth="1"/>
    <col min="3307" max="3307" width="32.1640625" bestFit="1" customWidth="1"/>
    <col min="3308" max="3308" width="30.83203125" bestFit="1" customWidth="1"/>
    <col min="3309" max="3309" width="31" bestFit="1" customWidth="1"/>
    <col min="3310" max="3310" width="20.33203125" bestFit="1" customWidth="1"/>
    <col min="3311" max="3311" width="27.83203125" bestFit="1" customWidth="1"/>
    <col min="3312" max="3312" width="12.6640625" bestFit="1" customWidth="1"/>
    <col min="3313" max="3313" width="33" bestFit="1" customWidth="1"/>
    <col min="3314" max="3314" width="18.5" bestFit="1" customWidth="1"/>
    <col min="3315" max="3315" width="37.5" bestFit="1" customWidth="1"/>
    <col min="3316" max="3316" width="25.5" bestFit="1" customWidth="1"/>
    <col min="3317" max="3317" width="12.5" bestFit="1" customWidth="1"/>
    <col min="3318" max="3318" width="26.83203125" bestFit="1" customWidth="1"/>
    <col min="3319" max="3319" width="8.5" bestFit="1" customWidth="1"/>
    <col min="3320" max="3320" width="19.6640625" bestFit="1" customWidth="1"/>
    <col min="3321" max="3321" width="50.1640625" bestFit="1" customWidth="1"/>
    <col min="3322" max="3322" width="43.5" bestFit="1" customWidth="1"/>
    <col min="3323" max="3323" width="35.83203125" bestFit="1" customWidth="1"/>
    <col min="3324" max="3324" width="25.83203125" bestFit="1" customWidth="1"/>
    <col min="3325" max="3325" width="42.1640625" bestFit="1" customWidth="1"/>
    <col min="3326" max="3326" width="23.83203125" bestFit="1" customWidth="1"/>
    <col min="3327" max="3327" width="38.33203125" bestFit="1" customWidth="1"/>
    <col min="3328" max="3328" width="41.1640625" bestFit="1" customWidth="1"/>
    <col min="3329" max="3329" width="29" bestFit="1" customWidth="1"/>
    <col min="3330" max="3330" width="10" bestFit="1" customWidth="1"/>
    <col min="3331" max="3331" width="35.6640625" bestFit="1" customWidth="1"/>
    <col min="3332" max="3332" width="20.5" bestFit="1" customWidth="1"/>
    <col min="3333" max="3333" width="32.1640625" bestFit="1" customWidth="1"/>
    <col min="3334" max="3334" width="7.1640625" bestFit="1" customWidth="1"/>
    <col min="3335" max="3335" width="37.5" bestFit="1" customWidth="1"/>
    <col min="3336" max="3336" width="28.6640625" bestFit="1" customWidth="1"/>
    <col min="3337" max="3337" width="30.5" bestFit="1" customWidth="1"/>
    <col min="3338" max="3338" width="31.83203125" bestFit="1" customWidth="1"/>
    <col min="3339" max="3339" width="11.83203125" bestFit="1" customWidth="1"/>
    <col min="3340" max="3340" width="24.1640625" bestFit="1" customWidth="1"/>
    <col min="3341" max="3341" width="23" bestFit="1" customWidth="1"/>
    <col min="3342" max="3342" width="34.6640625" bestFit="1" customWidth="1"/>
    <col min="3343" max="3343" width="26.6640625" bestFit="1" customWidth="1"/>
    <col min="3344" max="3344" width="27" bestFit="1" customWidth="1"/>
    <col min="3345" max="3345" width="41.33203125" bestFit="1" customWidth="1"/>
    <col min="3346" max="3346" width="9.5" bestFit="1" customWidth="1"/>
    <col min="3347" max="3347" width="14.5" bestFit="1" customWidth="1"/>
    <col min="3348" max="3348" width="21.6640625" bestFit="1" customWidth="1"/>
    <col min="3349" max="3349" width="11.1640625" bestFit="1" customWidth="1"/>
    <col min="3350" max="3350" width="43" bestFit="1" customWidth="1"/>
    <col min="3351" max="3351" width="11.83203125" bestFit="1" customWidth="1"/>
    <col min="3352" max="3352" width="47.6640625" bestFit="1" customWidth="1"/>
    <col min="3353" max="3353" width="9.6640625" bestFit="1" customWidth="1"/>
    <col min="3354" max="3354" width="47.83203125" bestFit="1" customWidth="1"/>
    <col min="3355" max="3355" width="43.6640625" bestFit="1" customWidth="1"/>
    <col min="3356" max="3356" width="19.5" bestFit="1" customWidth="1"/>
    <col min="3357" max="3357" width="48.83203125" bestFit="1" customWidth="1"/>
    <col min="3358" max="3358" width="12.6640625" bestFit="1" customWidth="1"/>
    <col min="3359" max="3359" width="19" bestFit="1" customWidth="1"/>
    <col min="3360" max="3360" width="15.83203125" bestFit="1" customWidth="1"/>
    <col min="3361" max="3361" width="33.83203125" bestFit="1" customWidth="1"/>
    <col min="3362" max="3362" width="31.5" bestFit="1" customWidth="1"/>
    <col min="3363" max="3363" width="12.83203125" bestFit="1" customWidth="1"/>
    <col min="3364" max="3364" width="43.1640625" bestFit="1" customWidth="1"/>
    <col min="3365" max="3365" width="52.6640625" bestFit="1" customWidth="1"/>
    <col min="3366" max="3366" width="41" bestFit="1" customWidth="1"/>
    <col min="3367" max="3367" width="40" bestFit="1" customWidth="1"/>
    <col min="3368" max="3368" width="40.5" bestFit="1" customWidth="1"/>
    <col min="3369" max="3369" width="37.5" bestFit="1" customWidth="1"/>
    <col min="3370" max="3370" width="34" bestFit="1" customWidth="1"/>
    <col min="3371" max="3371" width="20" bestFit="1" customWidth="1"/>
    <col min="3372" max="3372" width="20.5" bestFit="1" customWidth="1"/>
    <col min="3373" max="3373" width="18.33203125" bestFit="1" customWidth="1"/>
    <col min="3374" max="3374" width="20.33203125" bestFit="1" customWidth="1"/>
    <col min="3375" max="3375" width="28.6640625" bestFit="1" customWidth="1"/>
    <col min="3376" max="3376" width="21.83203125" bestFit="1" customWidth="1"/>
    <col min="3377" max="3377" width="26.33203125" bestFit="1" customWidth="1"/>
    <col min="3378" max="3378" width="37.5" bestFit="1" customWidth="1"/>
    <col min="3379" max="3379" width="47.33203125" bestFit="1" customWidth="1"/>
    <col min="3380" max="3380" width="37.33203125" bestFit="1" customWidth="1"/>
    <col min="3381" max="3381" width="45.5" bestFit="1" customWidth="1"/>
    <col min="3382" max="3382" width="18.83203125" bestFit="1" customWidth="1"/>
    <col min="3383" max="3383" width="36.6640625" bestFit="1" customWidth="1"/>
    <col min="3384" max="3384" width="50" bestFit="1" customWidth="1"/>
    <col min="3385" max="3385" width="50.6640625" bestFit="1" customWidth="1"/>
    <col min="3386" max="3386" width="31.1640625" bestFit="1" customWidth="1"/>
    <col min="3387" max="3387" width="26.33203125" bestFit="1" customWidth="1"/>
    <col min="3388" max="3388" width="13.1640625" bestFit="1" customWidth="1"/>
    <col min="3389" max="3389" width="14.33203125" bestFit="1" customWidth="1"/>
    <col min="3390" max="3390" width="45.33203125" bestFit="1" customWidth="1"/>
    <col min="3391" max="3391" width="27.1640625" bestFit="1" customWidth="1"/>
    <col min="3392" max="3392" width="25.6640625" bestFit="1" customWidth="1"/>
    <col min="3393" max="3393" width="9" bestFit="1" customWidth="1"/>
    <col min="3394" max="3394" width="43.6640625" bestFit="1" customWidth="1"/>
    <col min="3395" max="3395" width="8.83203125" bestFit="1" customWidth="1"/>
    <col min="3396" max="3396" width="31.83203125" bestFit="1" customWidth="1"/>
    <col min="3397" max="3397" width="30.33203125" bestFit="1" customWidth="1"/>
    <col min="3398" max="3398" width="34.1640625" bestFit="1" customWidth="1"/>
    <col min="3399" max="3399" width="38.33203125" bestFit="1" customWidth="1"/>
    <col min="3400" max="3400" width="36" bestFit="1" customWidth="1"/>
    <col min="3401" max="3401" width="46.83203125" bestFit="1" customWidth="1"/>
    <col min="3402" max="3402" width="18.6640625" bestFit="1" customWidth="1"/>
    <col min="3403" max="3403" width="23.1640625" bestFit="1" customWidth="1"/>
    <col min="3404" max="3404" width="22.1640625" bestFit="1" customWidth="1"/>
    <col min="3405" max="3405" width="26.33203125" bestFit="1" customWidth="1"/>
    <col min="3406" max="3406" width="12.5" bestFit="1" customWidth="1"/>
    <col min="3407" max="3407" width="47.6640625" bestFit="1" customWidth="1"/>
    <col min="3408" max="3408" width="51" bestFit="1" customWidth="1"/>
    <col min="3409" max="3409" width="39" bestFit="1" customWidth="1"/>
    <col min="3410" max="3410" width="25.33203125" bestFit="1" customWidth="1"/>
    <col min="3411" max="3411" width="29.83203125" bestFit="1" customWidth="1"/>
    <col min="3412" max="3412" width="13" bestFit="1" customWidth="1"/>
    <col min="3413" max="3413" width="27.1640625" bestFit="1" customWidth="1"/>
    <col min="3414" max="3414" width="32.83203125" bestFit="1" customWidth="1"/>
    <col min="3415" max="3415" width="13.33203125" bestFit="1" customWidth="1"/>
    <col min="3416" max="3416" width="18.33203125" bestFit="1" customWidth="1"/>
    <col min="3417" max="3417" width="10.6640625" bestFit="1" customWidth="1"/>
    <col min="3418" max="3418" width="39" bestFit="1" customWidth="1"/>
    <col min="3419" max="3419" width="24" bestFit="1" customWidth="1"/>
    <col min="3420" max="3420" width="38.1640625" bestFit="1" customWidth="1"/>
    <col min="3421" max="3421" width="34" bestFit="1" customWidth="1"/>
    <col min="3422" max="3422" width="28" bestFit="1" customWidth="1"/>
    <col min="3423" max="3423" width="18" bestFit="1" customWidth="1"/>
    <col min="3424" max="3424" width="29.6640625" bestFit="1" customWidth="1"/>
    <col min="3425" max="3425" width="42.6640625" bestFit="1" customWidth="1"/>
    <col min="3426" max="3426" width="8.6640625" bestFit="1" customWidth="1"/>
    <col min="3427" max="3427" width="36" bestFit="1" customWidth="1"/>
    <col min="3428" max="3428" width="13.83203125" bestFit="1" customWidth="1"/>
    <col min="3429" max="3429" width="39.6640625" bestFit="1" customWidth="1"/>
    <col min="3430" max="3430" width="40.83203125" bestFit="1" customWidth="1"/>
    <col min="3431" max="3431" width="34" bestFit="1" customWidth="1"/>
    <col min="3432" max="3432" width="8.6640625" bestFit="1" customWidth="1"/>
    <col min="3433" max="3433" width="51.1640625" bestFit="1" customWidth="1"/>
    <col min="3434" max="3434" width="36.1640625" bestFit="1" customWidth="1"/>
    <col min="3435" max="3435" width="20.33203125" bestFit="1" customWidth="1"/>
    <col min="3436" max="3436" width="23.83203125" bestFit="1" customWidth="1"/>
    <col min="3437" max="3437" width="27.6640625" bestFit="1" customWidth="1"/>
    <col min="3438" max="3438" width="44.33203125" bestFit="1" customWidth="1"/>
    <col min="3439" max="3439" width="25" bestFit="1" customWidth="1"/>
    <col min="3440" max="3440" width="49.1640625" bestFit="1" customWidth="1"/>
    <col min="3441" max="3441" width="8.6640625" bestFit="1" customWidth="1"/>
    <col min="3442" max="3442" width="29.5" bestFit="1" customWidth="1"/>
    <col min="3443" max="3443" width="23.6640625" bestFit="1" customWidth="1"/>
    <col min="3444" max="3444" width="18.33203125" bestFit="1" customWidth="1"/>
    <col min="3445" max="3445" width="23.33203125" bestFit="1" customWidth="1"/>
    <col min="3446" max="3446" width="21.6640625" bestFit="1" customWidth="1"/>
    <col min="3447" max="3447" width="20" bestFit="1" customWidth="1"/>
    <col min="3448" max="3448" width="13.6640625" bestFit="1" customWidth="1"/>
    <col min="3449" max="3449" width="29.33203125" bestFit="1" customWidth="1"/>
    <col min="3450" max="3450" width="35.83203125" bestFit="1" customWidth="1"/>
    <col min="3451" max="3451" width="41" bestFit="1" customWidth="1"/>
    <col min="3452" max="3452" width="12.5" bestFit="1" customWidth="1"/>
    <col min="3453" max="3453" width="22.33203125" bestFit="1" customWidth="1"/>
    <col min="3454" max="3454" width="41.5" bestFit="1" customWidth="1"/>
    <col min="3455" max="3455" width="5.5" bestFit="1" customWidth="1"/>
    <col min="3456" max="3456" width="41" bestFit="1" customWidth="1"/>
    <col min="3457" max="3457" width="6" bestFit="1" customWidth="1"/>
    <col min="3458" max="3458" width="23.6640625" bestFit="1" customWidth="1"/>
    <col min="3459" max="3459" width="37.6640625" bestFit="1" customWidth="1"/>
    <col min="3460" max="3460" width="39" bestFit="1" customWidth="1"/>
    <col min="3461" max="3461" width="42.1640625" bestFit="1" customWidth="1"/>
    <col min="3462" max="3462" width="49.33203125" bestFit="1" customWidth="1"/>
    <col min="3463" max="3463" width="39.5" bestFit="1" customWidth="1"/>
    <col min="3464" max="3464" width="15.83203125" bestFit="1" customWidth="1"/>
    <col min="3465" max="3465" width="25.83203125" bestFit="1" customWidth="1"/>
    <col min="3466" max="3466" width="32.1640625" bestFit="1" customWidth="1"/>
    <col min="3467" max="3467" width="11.83203125" bestFit="1" customWidth="1"/>
    <col min="3468" max="3468" width="25.1640625" bestFit="1" customWidth="1"/>
    <col min="3469" max="3469" width="37.33203125" bestFit="1" customWidth="1"/>
    <col min="3470" max="3470" width="41.5" bestFit="1" customWidth="1"/>
    <col min="3471" max="3471" width="22.33203125" bestFit="1" customWidth="1"/>
    <col min="3472" max="3472" width="38" bestFit="1" customWidth="1"/>
    <col min="3473" max="3473" width="24.1640625" bestFit="1" customWidth="1"/>
    <col min="3474" max="3474" width="49.83203125" bestFit="1" customWidth="1"/>
    <col min="3475" max="3475" width="51.1640625" bestFit="1" customWidth="1"/>
    <col min="3476" max="3476" width="20.1640625" bestFit="1" customWidth="1"/>
    <col min="3477" max="3477" width="21.1640625" bestFit="1" customWidth="1"/>
    <col min="3478" max="3478" width="34.5" bestFit="1" customWidth="1"/>
    <col min="3479" max="3480" width="43.1640625" bestFit="1" customWidth="1"/>
    <col min="3481" max="3481" width="53.33203125" bestFit="1" customWidth="1"/>
    <col min="3482" max="3482" width="15" bestFit="1" customWidth="1"/>
    <col min="3483" max="3483" width="34.5" bestFit="1" customWidth="1"/>
    <col min="3484" max="3484" width="40.6640625" bestFit="1" customWidth="1"/>
    <col min="3485" max="3485" width="35.5" bestFit="1" customWidth="1"/>
    <col min="3486" max="3486" width="31.33203125" bestFit="1" customWidth="1"/>
    <col min="3487" max="3487" width="41.1640625" bestFit="1" customWidth="1"/>
    <col min="3488" max="3488" width="46.83203125" bestFit="1" customWidth="1"/>
    <col min="3489" max="3489" width="30.33203125" bestFit="1" customWidth="1"/>
    <col min="3490" max="3490" width="39.83203125" bestFit="1" customWidth="1"/>
    <col min="3491" max="3491" width="45" bestFit="1" customWidth="1"/>
    <col min="3492" max="3492" width="46.33203125" bestFit="1" customWidth="1"/>
    <col min="3493" max="3493" width="15.1640625" bestFit="1" customWidth="1"/>
    <col min="3494" max="3494" width="12.6640625" bestFit="1" customWidth="1"/>
    <col min="3495" max="3495" width="16.5" bestFit="1" customWidth="1"/>
    <col min="3496" max="3496" width="50.83203125" bestFit="1" customWidth="1"/>
    <col min="3497" max="3497" width="46.5" bestFit="1" customWidth="1"/>
    <col min="3498" max="3498" width="18.1640625" bestFit="1" customWidth="1"/>
    <col min="3499" max="3499" width="25.5" bestFit="1" customWidth="1"/>
    <col min="3500" max="3500" width="14.5" bestFit="1" customWidth="1"/>
    <col min="3501" max="3501" width="10" bestFit="1" customWidth="1"/>
    <col min="3502" max="3502" width="11" bestFit="1" customWidth="1"/>
    <col min="3503" max="3503" width="20.6640625" bestFit="1" customWidth="1"/>
    <col min="3504" max="3504" width="47.5" bestFit="1" customWidth="1"/>
    <col min="3505" max="3505" width="33.83203125" bestFit="1" customWidth="1"/>
    <col min="3506" max="3506" width="27.1640625" bestFit="1" customWidth="1"/>
    <col min="3507" max="3507" width="40.83203125" bestFit="1" customWidth="1"/>
    <col min="3508" max="3508" width="17.1640625" bestFit="1" customWidth="1"/>
    <col min="3509" max="3509" width="23" bestFit="1" customWidth="1"/>
    <col min="3510" max="3510" width="37.6640625" bestFit="1" customWidth="1"/>
    <col min="3511" max="3511" width="32.6640625" bestFit="1" customWidth="1"/>
    <col min="3512" max="3512" width="48.1640625" bestFit="1" customWidth="1"/>
    <col min="3513" max="3513" width="11" bestFit="1" customWidth="1"/>
    <col min="3514" max="3514" width="27" bestFit="1" customWidth="1"/>
    <col min="3515" max="3515" width="30.1640625" bestFit="1" customWidth="1"/>
    <col min="3516" max="3516" width="25.5" bestFit="1" customWidth="1"/>
    <col min="3517" max="3517" width="39.33203125" bestFit="1" customWidth="1"/>
    <col min="3518" max="3518" width="12.5" bestFit="1" customWidth="1"/>
    <col min="3519" max="3519" width="42.83203125" bestFit="1" customWidth="1"/>
    <col min="3520" max="3520" width="39" bestFit="1" customWidth="1"/>
    <col min="3521" max="3521" width="27" bestFit="1" customWidth="1"/>
    <col min="3522" max="3522" width="36" bestFit="1" customWidth="1"/>
    <col min="3523" max="3523" width="45.1640625" bestFit="1" customWidth="1"/>
    <col min="3524" max="3524" width="7.6640625" bestFit="1" customWidth="1"/>
    <col min="3525" max="3525" width="23.83203125" bestFit="1" customWidth="1"/>
    <col min="3526" max="3526" width="22.5" bestFit="1" customWidth="1"/>
    <col min="3527" max="3527" width="41.33203125" bestFit="1" customWidth="1"/>
    <col min="3528" max="3528" width="46.5" bestFit="1" customWidth="1"/>
    <col min="3529" max="3529" width="44.33203125" bestFit="1" customWidth="1"/>
    <col min="3530" max="3530" width="19.83203125" bestFit="1" customWidth="1"/>
    <col min="3531" max="3531" width="17.6640625" bestFit="1" customWidth="1"/>
    <col min="3532" max="3532" width="51.83203125" bestFit="1" customWidth="1"/>
    <col min="3533" max="3533" width="45.83203125" bestFit="1" customWidth="1"/>
    <col min="3534" max="3534" width="32.6640625" bestFit="1" customWidth="1"/>
    <col min="3535" max="3535" width="15.1640625" bestFit="1" customWidth="1"/>
    <col min="3536" max="3536" width="43.6640625" bestFit="1" customWidth="1"/>
    <col min="3537" max="3537" width="30.1640625" bestFit="1" customWidth="1"/>
    <col min="3538" max="3538" width="13.1640625" bestFit="1" customWidth="1"/>
    <col min="3539" max="3539" width="30.6640625" bestFit="1" customWidth="1"/>
    <col min="3540" max="3540" width="24.5" bestFit="1" customWidth="1"/>
    <col min="3541" max="3541" width="17" bestFit="1" customWidth="1"/>
    <col min="3542" max="3542" width="37" bestFit="1" customWidth="1"/>
    <col min="3543" max="3543" width="28" bestFit="1" customWidth="1"/>
    <col min="3544" max="3544" width="27.83203125" bestFit="1" customWidth="1"/>
    <col min="3545" max="3545" width="12.6640625" bestFit="1" customWidth="1"/>
    <col min="3546" max="3546" width="18.33203125" bestFit="1" customWidth="1"/>
    <col min="3547" max="3547" width="23" bestFit="1" customWidth="1"/>
    <col min="3548" max="3548" width="29.6640625" bestFit="1" customWidth="1"/>
    <col min="3549" max="3549" width="21.5" bestFit="1" customWidth="1"/>
    <col min="3550" max="3550" width="32" bestFit="1" customWidth="1"/>
    <col min="3551" max="3551" width="48.5" bestFit="1" customWidth="1"/>
    <col min="3552" max="3552" width="20.83203125" bestFit="1" customWidth="1"/>
    <col min="3553" max="3553" width="49.5" bestFit="1" customWidth="1"/>
    <col min="3554" max="3554" width="48.33203125" bestFit="1" customWidth="1"/>
    <col min="3555" max="3555" width="32.5" bestFit="1" customWidth="1"/>
    <col min="3556" max="3556" width="32.6640625" bestFit="1" customWidth="1"/>
    <col min="3557" max="3557" width="43.83203125" bestFit="1" customWidth="1"/>
    <col min="3558" max="3558" width="44.6640625" bestFit="1" customWidth="1"/>
    <col min="3559" max="3559" width="31.5" bestFit="1" customWidth="1"/>
    <col min="3560" max="3560" width="16.6640625" bestFit="1" customWidth="1"/>
    <col min="3561" max="3561" width="25.6640625" bestFit="1" customWidth="1"/>
    <col min="3562" max="3562" width="34.5" bestFit="1" customWidth="1"/>
    <col min="3563" max="3563" width="38.83203125" bestFit="1" customWidth="1"/>
    <col min="3564" max="3564" width="28.33203125" bestFit="1" customWidth="1"/>
    <col min="3565" max="3565" width="27.33203125" bestFit="1" customWidth="1"/>
    <col min="3566" max="3566" width="26" bestFit="1" customWidth="1"/>
    <col min="3567" max="3567" width="24.1640625" bestFit="1" customWidth="1"/>
    <col min="3568" max="3568" width="19.33203125" bestFit="1" customWidth="1"/>
    <col min="3569" max="3569" width="36.6640625" bestFit="1" customWidth="1"/>
    <col min="3570" max="3570" width="39.6640625" bestFit="1" customWidth="1"/>
    <col min="3571" max="3571" width="73.33203125" bestFit="1" customWidth="1"/>
    <col min="3572" max="3572" width="44.1640625" bestFit="1" customWidth="1"/>
    <col min="3573" max="3573" width="41.1640625" bestFit="1" customWidth="1"/>
    <col min="3574" max="3574" width="36.5" bestFit="1" customWidth="1"/>
    <col min="3575" max="3575" width="17.6640625" bestFit="1" customWidth="1"/>
    <col min="3576" max="3576" width="16" bestFit="1" customWidth="1"/>
    <col min="3577" max="3577" width="36" bestFit="1" customWidth="1"/>
    <col min="3578" max="3578" width="41.1640625" bestFit="1" customWidth="1"/>
    <col min="3579" max="3579" width="24" bestFit="1" customWidth="1"/>
    <col min="3580" max="3580" width="44.1640625" bestFit="1" customWidth="1"/>
    <col min="3581" max="3581" width="37.6640625" bestFit="1" customWidth="1"/>
    <col min="3582" max="3582" width="50.1640625" bestFit="1" customWidth="1"/>
    <col min="3583" max="3583" width="22.6640625" bestFit="1" customWidth="1"/>
    <col min="3584" max="3584" width="33" bestFit="1" customWidth="1"/>
    <col min="3585" max="3585" width="46.5" bestFit="1" customWidth="1"/>
    <col min="3586" max="3586" width="25" bestFit="1" customWidth="1"/>
    <col min="3587" max="3587" width="15.1640625" bestFit="1" customWidth="1"/>
    <col min="3588" max="3588" width="23.6640625" bestFit="1" customWidth="1"/>
    <col min="3589" max="3589" width="48.5" bestFit="1" customWidth="1"/>
    <col min="3590" max="3590" width="34.1640625" bestFit="1" customWidth="1"/>
    <col min="3591" max="3591" width="17.6640625" bestFit="1" customWidth="1"/>
    <col min="3592" max="3592" width="41.1640625" bestFit="1" customWidth="1"/>
    <col min="3593" max="3593" width="39" bestFit="1" customWidth="1"/>
    <col min="3594" max="3594" width="35.83203125" bestFit="1" customWidth="1"/>
    <col min="3595" max="3595" width="28.83203125" bestFit="1" customWidth="1"/>
    <col min="3596" max="3596" width="19.5" bestFit="1" customWidth="1"/>
    <col min="3597" max="3597" width="33.6640625" bestFit="1" customWidth="1"/>
    <col min="3598" max="3598" width="29.33203125" bestFit="1" customWidth="1"/>
    <col min="3599" max="3599" width="47.6640625" bestFit="1" customWidth="1"/>
    <col min="3600" max="3600" width="44" bestFit="1" customWidth="1"/>
    <col min="3601" max="3601" width="43.33203125" bestFit="1" customWidth="1"/>
    <col min="3602" max="3602" width="25.33203125" bestFit="1" customWidth="1"/>
    <col min="3603" max="3603" width="33.33203125" bestFit="1" customWidth="1"/>
    <col min="3604" max="3604" width="25.33203125" bestFit="1" customWidth="1"/>
    <col min="3605" max="3605" width="11.83203125" bestFit="1" customWidth="1"/>
    <col min="3606" max="3606" width="24.5" bestFit="1" customWidth="1"/>
    <col min="3607" max="3607" width="15.1640625" bestFit="1" customWidth="1"/>
    <col min="3608" max="3608" width="25.33203125" bestFit="1" customWidth="1"/>
    <col min="3609" max="3609" width="48.1640625" bestFit="1" customWidth="1"/>
    <col min="3610" max="3610" width="14.6640625" bestFit="1" customWidth="1"/>
    <col min="3611" max="3611" width="27.33203125" bestFit="1" customWidth="1"/>
    <col min="3612" max="3612" width="32.83203125" bestFit="1" customWidth="1"/>
    <col min="3613" max="3613" width="16.5" bestFit="1" customWidth="1"/>
    <col min="3614" max="3614" width="32.5" bestFit="1" customWidth="1"/>
    <col min="3615" max="3615" width="34" bestFit="1" customWidth="1"/>
    <col min="3616" max="3616" width="37.83203125" bestFit="1" customWidth="1"/>
    <col min="3617" max="3617" width="38.1640625" bestFit="1" customWidth="1"/>
    <col min="3618" max="3618" width="38.5" bestFit="1" customWidth="1"/>
    <col min="3619" max="3619" width="68" bestFit="1" customWidth="1"/>
    <col min="3620" max="3620" width="40.5" bestFit="1" customWidth="1"/>
    <col min="3621" max="3621" width="16.33203125" bestFit="1" customWidth="1"/>
    <col min="3622" max="3622" width="14.6640625" bestFit="1" customWidth="1"/>
    <col min="3623" max="3623" width="35" bestFit="1" customWidth="1"/>
    <col min="3624" max="3624" width="17.6640625" bestFit="1" customWidth="1"/>
    <col min="3625" max="3625" width="18.1640625" bestFit="1" customWidth="1"/>
    <col min="3626" max="3626" width="45" bestFit="1" customWidth="1"/>
    <col min="3627" max="3627" width="22.83203125" bestFit="1" customWidth="1"/>
    <col min="3628" max="3628" width="29.83203125" bestFit="1" customWidth="1"/>
    <col min="3629" max="3629" width="34.1640625" bestFit="1" customWidth="1"/>
    <col min="3630" max="3630" width="38" bestFit="1" customWidth="1"/>
    <col min="3631" max="3631" width="35.5" bestFit="1" customWidth="1"/>
    <col min="3632" max="3632" width="8.83203125" bestFit="1" customWidth="1"/>
    <col min="3633" max="3633" width="26" bestFit="1" customWidth="1"/>
    <col min="3634" max="3634" width="34.1640625" bestFit="1" customWidth="1"/>
    <col min="3635" max="3635" width="32.1640625" bestFit="1" customWidth="1"/>
    <col min="3636" max="3636" width="23" bestFit="1" customWidth="1"/>
    <col min="3637" max="3637" width="21.1640625" bestFit="1" customWidth="1"/>
    <col min="3638" max="3638" width="42.6640625" bestFit="1" customWidth="1"/>
    <col min="3639" max="3639" width="19" bestFit="1" customWidth="1"/>
    <col min="3640" max="3640" width="49.6640625" bestFit="1" customWidth="1"/>
    <col min="3641" max="3641" width="12.6640625" bestFit="1" customWidth="1"/>
    <col min="3642" max="3642" width="42.6640625" bestFit="1" customWidth="1"/>
    <col min="3643" max="3643" width="14.6640625" bestFit="1" customWidth="1"/>
    <col min="3644" max="3644" width="35.83203125" bestFit="1" customWidth="1"/>
    <col min="3645" max="3645" width="18.83203125" bestFit="1" customWidth="1"/>
    <col min="3646" max="3646" width="18.33203125" bestFit="1" customWidth="1"/>
    <col min="3647" max="3647" width="25.5" bestFit="1" customWidth="1"/>
    <col min="3648" max="3648" width="48.83203125" bestFit="1" customWidth="1"/>
    <col min="3649" max="3649" width="32" bestFit="1" customWidth="1"/>
    <col min="3650" max="3650" width="18.83203125" bestFit="1" customWidth="1"/>
    <col min="3651" max="3651" width="27.1640625" bestFit="1" customWidth="1"/>
    <col min="3652" max="3652" width="32.1640625" bestFit="1" customWidth="1"/>
    <col min="3653" max="3653" width="37" bestFit="1" customWidth="1"/>
    <col min="3654" max="3654" width="37.5" bestFit="1" customWidth="1"/>
    <col min="3655" max="3655" width="32.6640625" bestFit="1" customWidth="1"/>
    <col min="3656" max="3656" width="46.83203125" bestFit="1" customWidth="1"/>
    <col min="3657" max="3657" width="18" bestFit="1" customWidth="1"/>
    <col min="3658" max="3658" width="32.83203125" bestFit="1" customWidth="1"/>
    <col min="3659" max="3659" width="15.83203125" bestFit="1" customWidth="1"/>
    <col min="3660" max="3660" width="14.1640625" bestFit="1" customWidth="1"/>
    <col min="3661" max="3661" width="33.5" bestFit="1" customWidth="1"/>
    <col min="3662" max="3662" width="44.6640625" bestFit="1" customWidth="1"/>
    <col min="3663" max="3663" width="14.5" bestFit="1" customWidth="1"/>
    <col min="3664" max="3664" width="47.33203125" bestFit="1" customWidth="1"/>
    <col min="3665" max="3665" width="8.1640625" bestFit="1" customWidth="1"/>
    <col min="3666" max="3666" width="39.5" bestFit="1" customWidth="1"/>
    <col min="3667" max="3667" width="22.6640625" bestFit="1" customWidth="1"/>
    <col min="3668" max="3668" width="23.83203125" bestFit="1" customWidth="1"/>
    <col min="3669" max="3669" width="16.6640625" bestFit="1" customWidth="1"/>
    <col min="3670" max="3670" width="34.1640625" bestFit="1" customWidth="1"/>
    <col min="3671" max="3671" width="32.1640625" bestFit="1" customWidth="1"/>
    <col min="3672" max="3672" width="52.5" bestFit="1" customWidth="1"/>
    <col min="3673" max="3673" width="34.33203125" bestFit="1" customWidth="1"/>
    <col min="3674" max="3674" width="45.83203125" bestFit="1" customWidth="1"/>
    <col min="3675" max="3675" width="39.6640625" bestFit="1" customWidth="1"/>
    <col min="3676" max="3676" width="38.6640625" bestFit="1" customWidth="1"/>
    <col min="3677" max="3677" width="28.1640625" bestFit="1" customWidth="1"/>
    <col min="3678" max="3678" width="44.83203125" bestFit="1" customWidth="1"/>
    <col min="3679" max="3679" width="47.83203125" bestFit="1" customWidth="1"/>
    <col min="3680" max="3680" width="41.1640625" bestFit="1" customWidth="1"/>
    <col min="3681" max="3681" width="7.1640625" bestFit="1" customWidth="1"/>
    <col min="3682" max="3682" width="49.5" bestFit="1" customWidth="1"/>
    <col min="3683" max="3683" width="9.1640625" bestFit="1" customWidth="1"/>
    <col min="3684" max="3684" width="7.33203125" bestFit="1" customWidth="1"/>
    <col min="3685" max="3685" width="36.5" bestFit="1" customWidth="1"/>
    <col min="3686" max="3686" width="25.5" bestFit="1" customWidth="1"/>
    <col min="3687" max="3687" width="39.6640625" bestFit="1" customWidth="1"/>
    <col min="3688" max="3688" width="46.33203125" bestFit="1" customWidth="1"/>
    <col min="3689" max="3689" width="35" bestFit="1" customWidth="1"/>
    <col min="3690" max="3690" width="36.33203125" bestFit="1" customWidth="1"/>
    <col min="3691" max="3691" width="21.6640625" bestFit="1" customWidth="1"/>
    <col min="3692" max="3692" width="44.33203125" bestFit="1" customWidth="1"/>
    <col min="3693" max="3693" width="35.83203125" bestFit="1" customWidth="1"/>
    <col min="3694" max="3694" width="17.83203125" bestFit="1" customWidth="1"/>
    <col min="3695" max="3695" width="25.33203125" bestFit="1" customWidth="1"/>
    <col min="3696" max="3696" width="29.5" bestFit="1" customWidth="1"/>
    <col min="3697" max="3697" width="32" bestFit="1" customWidth="1"/>
    <col min="3698" max="3698" width="23" bestFit="1" customWidth="1"/>
    <col min="3699" max="3699" width="16.83203125" bestFit="1" customWidth="1"/>
    <col min="3700" max="3700" width="23.1640625" bestFit="1" customWidth="1"/>
    <col min="3701" max="3701" width="44.83203125" bestFit="1" customWidth="1"/>
    <col min="3702" max="3702" width="15.1640625" bestFit="1" customWidth="1"/>
    <col min="3703" max="3703" width="47" bestFit="1" customWidth="1"/>
    <col min="3704" max="3704" width="34.1640625" bestFit="1" customWidth="1"/>
    <col min="3705" max="3705" width="26" bestFit="1" customWidth="1"/>
    <col min="3706" max="3706" width="35.1640625" bestFit="1" customWidth="1"/>
    <col min="3707" max="3707" width="19" bestFit="1" customWidth="1"/>
    <col min="3708" max="3708" width="41" bestFit="1" customWidth="1"/>
    <col min="3709" max="3709" width="17.83203125" bestFit="1" customWidth="1"/>
    <col min="3710" max="3710" width="20.6640625" bestFit="1" customWidth="1"/>
    <col min="3711" max="3711" width="36.33203125" bestFit="1" customWidth="1"/>
    <col min="3712" max="3712" width="46" bestFit="1" customWidth="1"/>
    <col min="3713" max="3713" width="26.6640625" bestFit="1" customWidth="1"/>
    <col min="3714" max="3714" width="49.5" bestFit="1" customWidth="1"/>
    <col min="3715" max="3715" width="10.1640625" bestFit="1" customWidth="1"/>
    <col min="3716" max="3716" width="33.33203125" bestFit="1" customWidth="1"/>
    <col min="3717" max="3717" width="23" bestFit="1" customWidth="1"/>
    <col min="3718" max="3718" width="10.1640625" bestFit="1" customWidth="1"/>
    <col min="3719" max="3719" width="45.83203125" bestFit="1" customWidth="1"/>
    <col min="3720" max="3720" width="40.5" bestFit="1" customWidth="1"/>
    <col min="3721" max="3721" width="24.1640625" bestFit="1" customWidth="1"/>
    <col min="3722" max="3722" width="15.83203125" bestFit="1" customWidth="1"/>
    <col min="3723" max="3723" width="25" bestFit="1" customWidth="1"/>
    <col min="3724" max="3724" width="29" bestFit="1" customWidth="1"/>
    <col min="3725" max="3725" width="30.6640625" bestFit="1" customWidth="1"/>
    <col min="3726" max="3726" width="37.33203125" bestFit="1" customWidth="1"/>
    <col min="3727" max="3727" width="30" bestFit="1" customWidth="1"/>
    <col min="3728" max="3728" width="33.83203125" bestFit="1" customWidth="1"/>
    <col min="3729" max="3729" width="40.83203125" bestFit="1" customWidth="1"/>
    <col min="3730" max="3730" width="24.5" bestFit="1" customWidth="1"/>
    <col min="3731" max="3731" width="34.1640625" bestFit="1" customWidth="1"/>
    <col min="3732" max="3732" width="12.33203125" bestFit="1" customWidth="1"/>
    <col min="3733" max="3733" width="15.1640625" bestFit="1" customWidth="1"/>
    <col min="3734" max="3734" width="12.1640625" bestFit="1" customWidth="1"/>
    <col min="3735" max="3735" width="19.33203125" bestFit="1" customWidth="1"/>
    <col min="3736" max="3736" width="33.33203125" bestFit="1" customWidth="1"/>
    <col min="3737" max="3737" width="24.5" bestFit="1" customWidth="1"/>
    <col min="3738" max="3738" width="41.1640625" bestFit="1" customWidth="1"/>
    <col min="3739" max="3739" width="22" bestFit="1" customWidth="1"/>
    <col min="3740" max="3740" width="17" bestFit="1" customWidth="1"/>
    <col min="3741" max="3741" width="25.5" bestFit="1" customWidth="1"/>
    <col min="3742" max="3742" width="48.1640625" bestFit="1" customWidth="1"/>
    <col min="3743" max="3743" width="12.83203125" bestFit="1" customWidth="1"/>
    <col min="3744" max="3744" width="21.6640625" bestFit="1" customWidth="1"/>
    <col min="3745" max="3745" width="48.1640625" bestFit="1" customWidth="1"/>
    <col min="3746" max="3746" width="22.33203125" bestFit="1" customWidth="1"/>
    <col min="3747" max="3747" width="11.6640625" bestFit="1" customWidth="1"/>
    <col min="3748" max="3748" width="25.83203125" bestFit="1" customWidth="1"/>
    <col min="3749" max="3749" width="25.33203125" bestFit="1" customWidth="1"/>
    <col min="3750" max="3750" width="7" bestFit="1" customWidth="1"/>
    <col min="3751" max="3751" width="20.33203125" bestFit="1" customWidth="1"/>
    <col min="3752" max="3752" width="46.1640625" bestFit="1" customWidth="1"/>
    <col min="3753" max="3753" width="19" bestFit="1" customWidth="1"/>
    <col min="3754" max="3754" width="29.5" bestFit="1" customWidth="1"/>
    <col min="3755" max="3755" width="42.6640625" bestFit="1" customWidth="1"/>
    <col min="3756" max="3756" width="32.1640625" bestFit="1" customWidth="1"/>
    <col min="3757" max="3757" width="43.33203125" bestFit="1" customWidth="1"/>
    <col min="3758" max="3758" width="27" bestFit="1" customWidth="1"/>
    <col min="3759" max="3759" width="38" bestFit="1" customWidth="1"/>
    <col min="3760" max="3760" width="22.83203125" bestFit="1" customWidth="1"/>
    <col min="3761" max="3761" width="15.5" bestFit="1" customWidth="1"/>
    <col min="3762" max="3762" width="47.33203125" bestFit="1" customWidth="1"/>
    <col min="3763" max="3763" width="22.33203125" bestFit="1" customWidth="1"/>
    <col min="3764" max="3764" width="14.1640625" bestFit="1" customWidth="1"/>
    <col min="3765" max="3765" width="10.5" bestFit="1" customWidth="1"/>
    <col min="3766" max="3766" width="18" bestFit="1" customWidth="1"/>
    <col min="3767" max="3767" width="14" bestFit="1" customWidth="1"/>
    <col min="3768" max="3768" width="28.6640625" bestFit="1" customWidth="1"/>
    <col min="3769" max="3769" width="23.1640625" bestFit="1" customWidth="1"/>
    <col min="3770" max="3770" width="16.5" bestFit="1" customWidth="1"/>
    <col min="3771" max="3771" width="23.83203125" bestFit="1" customWidth="1"/>
    <col min="3772" max="3772" width="24" bestFit="1" customWidth="1"/>
    <col min="3773" max="3773" width="30.6640625" bestFit="1" customWidth="1"/>
    <col min="3774" max="3774" width="41.1640625" bestFit="1" customWidth="1"/>
    <col min="3775" max="3775" width="24.33203125" bestFit="1" customWidth="1"/>
    <col min="3776" max="3776" width="35.1640625" bestFit="1" customWidth="1"/>
    <col min="3777" max="3777" width="15.6640625" bestFit="1" customWidth="1"/>
    <col min="3778" max="3778" width="26.33203125" bestFit="1" customWidth="1"/>
    <col min="3779" max="3779" width="25" bestFit="1" customWidth="1"/>
    <col min="3780" max="3780" width="29.33203125" bestFit="1" customWidth="1"/>
    <col min="3781" max="3781" width="16.5" bestFit="1" customWidth="1"/>
    <col min="3782" max="3782" width="16.83203125" bestFit="1" customWidth="1"/>
    <col min="3783" max="3783" width="14" bestFit="1" customWidth="1"/>
    <col min="3784" max="3784" width="15" bestFit="1" customWidth="1"/>
    <col min="3785" max="3785" width="50" bestFit="1" customWidth="1"/>
    <col min="3786" max="3786" width="26.6640625" bestFit="1" customWidth="1"/>
    <col min="3787" max="3787" width="16.5" bestFit="1" customWidth="1"/>
    <col min="3788" max="3788" width="45.5" bestFit="1" customWidth="1"/>
    <col min="3789" max="3789" width="40.83203125" bestFit="1" customWidth="1"/>
    <col min="3790" max="3790" width="24" bestFit="1" customWidth="1"/>
    <col min="3791" max="3791" width="20.6640625" bestFit="1" customWidth="1"/>
    <col min="3792" max="3792" width="33" bestFit="1" customWidth="1"/>
    <col min="3793" max="3793" width="17.1640625" bestFit="1" customWidth="1"/>
    <col min="3794" max="3794" width="19.83203125" bestFit="1" customWidth="1"/>
    <col min="3795" max="3795" width="20" bestFit="1" customWidth="1"/>
    <col min="3796" max="3796" width="34" bestFit="1" customWidth="1"/>
    <col min="3797" max="3797" width="24.83203125" bestFit="1" customWidth="1"/>
    <col min="3798" max="3798" width="34.1640625" bestFit="1" customWidth="1"/>
    <col min="3799" max="3799" width="13.83203125" bestFit="1" customWidth="1"/>
    <col min="3800" max="3800" width="30.83203125" bestFit="1" customWidth="1"/>
    <col min="3801" max="3801" width="34.33203125" bestFit="1" customWidth="1"/>
    <col min="3802" max="3802" width="15.6640625" bestFit="1" customWidth="1"/>
    <col min="3803" max="3803" width="51.1640625" bestFit="1" customWidth="1"/>
    <col min="3804" max="3804" width="37.83203125" bestFit="1" customWidth="1"/>
    <col min="3805" max="3805" width="34" bestFit="1" customWidth="1"/>
    <col min="3806" max="3806" width="23.1640625" bestFit="1" customWidth="1"/>
    <col min="3807" max="3807" width="22.1640625" bestFit="1" customWidth="1"/>
    <col min="3808" max="3808" width="13.83203125" bestFit="1" customWidth="1"/>
    <col min="3809" max="3809" width="28.1640625" bestFit="1" customWidth="1"/>
    <col min="3810" max="3810" width="45" bestFit="1" customWidth="1"/>
    <col min="3811" max="3811" width="46.83203125" bestFit="1" customWidth="1"/>
    <col min="3812" max="3812" width="26" bestFit="1" customWidth="1"/>
    <col min="3813" max="3813" width="41.1640625" bestFit="1" customWidth="1"/>
    <col min="3814" max="3814" width="33.33203125" bestFit="1" customWidth="1"/>
    <col min="3815" max="3815" width="20.5" bestFit="1" customWidth="1"/>
    <col min="3816" max="3816" width="40.5" bestFit="1" customWidth="1"/>
    <col min="3817" max="3817" width="38.33203125" bestFit="1" customWidth="1"/>
    <col min="3818" max="3818" width="44" bestFit="1" customWidth="1"/>
    <col min="3819" max="3819" width="34.83203125" bestFit="1" customWidth="1"/>
    <col min="3820" max="3820" width="50.33203125" bestFit="1" customWidth="1"/>
    <col min="3821" max="3821" width="33.33203125" bestFit="1" customWidth="1"/>
    <col min="3822" max="3822" width="45.83203125" bestFit="1" customWidth="1"/>
    <col min="3823" max="3823" width="42.6640625" bestFit="1" customWidth="1"/>
    <col min="3824" max="3824" width="12.5" bestFit="1" customWidth="1"/>
    <col min="3825" max="3825" width="20.83203125" bestFit="1" customWidth="1"/>
    <col min="3826" max="3826" width="47.6640625" bestFit="1" customWidth="1"/>
    <col min="3827" max="3827" width="43.6640625" bestFit="1" customWidth="1"/>
    <col min="3828" max="3828" width="15.6640625" bestFit="1" customWidth="1"/>
    <col min="3829" max="3829" width="48" bestFit="1" customWidth="1"/>
    <col min="3830" max="3830" width="32" bestFit="1" customWidth="1"/>
    <col min="3831" max="3831" width="35.5" bestFit="1" customWidth="1"/>
    <col min="3832" max="3832" width="10.6640625" bestFit="1" customWidth="1"/>
    <col min="3833" max="3833" width="20.83203125" bestFit="1" customWidth="1"/>
    <col min="3834" max="3834" width="25.5" bestFit="1" customWidth="1"/>
    <col min="3835" max="3835" width="23.1640625" bestFit="1" customWidth="1"/>
    <col min="3836" max="3837" width="40.83203125" bestFit="1" customWidth="1"/>
    <col min="3838" max="3838" width="32" bestFit="1" customWidth="1"/>
    <col min="3839" max="3839" width="29" bestFit="1" customWidth="1"/>
    <col min="3840" max="3840" width="12.1640625" bestFit="1" customWidth="1"/>
    <col min="3841" max="3841" width="25.6640625" bestFit="1" customWidth="1"/>
    <col min="3842" max="3842" width="20.83203125" bestFit="1" customWidth="1"/>
    <col min="3843" max="3843" width="34.5" bestFit="1" customWidth="1"/>
    <col min="3844" max="3844" width="22" bestFit="1" customWidth="1"/>
    <col min="3845" max="3845" width="44.83203125" bestFit="1" customWidth="1"/>
    <col min="3846" max="3846" width="10.5" bestFit="1" customWidth="1"/>
    <col min="3847" max="3847" width="45.83203125" bestFit="1" customWidth="1"/>
    <col min="3848" max="3848" width="19.33203125" bestFit="1" customWidth="1"/>
    <col min="3849" max="3849" width="27.83203125" bestFit="1" customWidth="1"/>
    <col min="3850" max="3850" width="46.33203125" bestFit="1" customWidth="1"/>
    <col min="3851" max="3851" width="39" bestFit="1" customWidth="1"/>
    <col min="3852" max="3852" width="41.33203125" bestFit="1" customWidth="1"/>
    <col min="3853" max="3853" width="49.33203125" bestFit="1" customWidth="1"/>
    <col min="3854" max="3854" width="19.83203125" bestFit="1" customWidth="1"/>
    <col min="3855" max="3855" width="37.5" bestFit="1" customWidth="1"/>
    <col min="3856" max="3856" width="17.5" bestFit="1" customWidth="1"/>
    <col min="3857" max="3857" width="49.33203125" bestFit="1" customWidth="1"/>
    <col min="3858" max="3858" width="44.83203125" bestFit="1" customWidth="1"/>
    <col min="3859" max="3859" width="37.33203125" bestFit="1" customWidth="1"/>
    <col min="3860" max="3860" width="28.5" bestFit="1" customWidth="1"/>
    <col min="3861" max="3861" width="23.5" bestFit="1" customWidth="1"/>
    <col min="3862" max="3862" width="47.83203125" bestFit="1" customWidth="1"/>
    <col min="3863" max="3863" width="20.1640625" bestFit="1" customWidth="1"/>
    <col min="3864" max="3864" width="38" bestFit="1" customWidth="1"/>
    <col min="3865" max="3865" width="21.1640625" bestFit="1" customWidth="1"/>
    <col min="3866" max="3866" width="45.33203125" bestFit="1" customWidth="1"/>
    <col min="3867" max="3867" width="39" bestFit="1" customWidth="1"/>
    <col min="3868" max="3868" width="15" bestFit="1" customWidth="1"/>
    <col min="3869" max="3869" width="35.1640625" bestFit="1" customWidth="1"/>
    <col min="3870" max="3870" width="28.1640625" bestFit="1" customWidth="1"/>
    <col min="3871" max="3871" width="46.83203125" bestFit="1" customWidth="1"/>
    <col min="3872" max="3872" width="25.33203125" bestFit="1" customWidth="1"/>
    <col min="3873" max="3873" width="16.5" bestFit="1" customWidth="1"/>
    <col min="3874" max="3874" width="20.33203125" bestFit="1" customWidth="1"/>
    <col min="3875" max="3875" width="9.1640625" bestFit="1" customWidth="1"/>
    <col min="3876" max="3876" width="18.33203125" bestFit="1" customWidth="1"/>
    <col min="3877" max="3877" width="30.33203125" bestFit="1" customWidth="1"/>
    <col min="3878" max="3878" width="16.6640625" bestFit="1" customWidth="1"/>
    <col min="3879" max="3879" width="29" bestFit="1" customWidth="1"/>
    <col min="3880" max="3880" width="12.33203125" bestFit="1" customWidth="1"/>
    <col min="3881" max="3881" width="32" bestFit="1" customWidth="1"/>
    <col min="3882" max="3882" width="19" bestFit="1" customWidth="1"/>
    <col min="3883" max="3883" width="27.33203125" bestFit="1" customWidth="1"/>
    <col min="3884" max="3884" width="24.5" bestFit="1" customWidth="1"/>
    <col min="3885" max="3885" width="31.33203125" bestFit="1" customWidth="1"/>
    <col min="3886" max="3886" width="39.83203125" bestFit="1" customWidth="1"/>
    <col min="3887" max="3887" width="30.83203125" bestFit="1" customWidth="1"/>
    <col min="3888" max="3888" width="46.5" bestFit="1" customWidth="1"/>
    <col min="3889" max="3889" width="38" bestFit="1" customWidth="1"/>
    <col min="3890" max="3890" width="12.83203125" bestFit="1" customWidth="1"/>
    <col min="3891" max="3891" width="41.33203125" bestFit="1" customWidth="1"/>
    <col min="3892" max="3892" width="27.5" bestFit="1" customWidth="1"/>
    <col min="3893" max="3893" width="17.1640625" bestFit="1" customWidth="1"/>
    <col min="3895" max="3895" width="32.33203125" bestFit="1" customWidth="1"/>
    <col min="3896" max="3896" width="33.6640625" bestFit="1" customWidth="1"/>
    <col min="3897" max="3897" width="44.1640625" bestFit="1" customWidth="1"/>
    <col min="3898" max="3898" width="36" bestFit="1" customWidth="1"/>
    <col min="3899" max="3899" width="22.33203125" bestFit="1" customWidth="1"/>
    <col min="3900" max="3900" width="38.6640625" bestFit="1" customWidth="1"/>
    <col min="3901" max="3901" width="21.83203125" bestFit="1" customWidth="1"/>
    <col min="3902" max="3902" width="29.83203125" bestFit="1" customWidth="1"/>
    <col min="3903" max="3903" width="19.33203125" bestFit="1" customWidth="1"/>
    <col min="3904" max="3904" width="43.83203125" bestFit="1" customWidth="1"/>
    <col min="3905" max="3905" width="29.33203125" bestFit="1" customWidth="1"/>
    <col min="3906" max="3906" width="48.6640625" bestFit="1" customWidth="1"/>
    <col min="3907" max="3907" width="23.33203125" bestFit="1" customWidth="1"/>
    <col min="3908" max="3908" width="16.83203125" bestFit="1" customWidth="1"/>
    <col min="3909" max="3909" width="20.1640625" bestFit="1" customWidth="1"/>
    <col min="3910" max="3910" width="5.33203125" bestFit="1" customWidth="1"/>
    <col min="3911" max="3911" width="43.5" bestFit="1" customWidth="1"/>
    <col min="3912" max="3912" width="29.1640625" bestFit="1" customWidth="1"/>
    <col min="3913" max="3913" width="13.1640625" bestFit="1" customWidth="1"/>
    <col min="3914" max="3914" width="29.83203125" bestFit="1" customWidth="1"/>
    <col min="3915" max="3915" width="26" bestFit="1" customWidth="1"/>
    <col min="3916" max="3916" width="32.1640625" bestFit="1" customWidth="1"/>
    <col min="3917" max="3917" width="49.83203125" bestFit="1" customWidth="1"/>
    <col min="3918" max="3918" width="30.83203125" bestFit="1" customWidth="1"/>
    <col min="3919" max="3919" width="25.6640625" bestFit="1" customWidth="1"/>
    <col min="3920" max="3920" width="11.1640625" bestFit="1" customWidth="1"/>
    <col min="3921" max="3921" width="34" bestFit="1" customWidth="1"/>
    <col min="3922" max="3922" width="43.5" bestFit="1" customWidth="1"/>
    <col min="3923" max="3923" width="29.83203125" bestFit="1" customWidth="1"/>
    <col min="3924" max="3924" width="45.5" bestFit="1" customWidth="1"/>
    <col min="3925" max="3925" width="21" bestFit="1" customWidth="1"/>
    <col min="3926" max="3926" width="35.5" bestFit="1" customWidth="1"/>
    <col min="3927" max="3927" width="44.33203125" bestFit="1" customWidth="1"/>
    <col min="3928" max="3928" width="31" bestFit="1" customWidth="1"/>
    <col min="3929" max="3929" width="9.5" bestFit="1" customWidth="1"/>
    <col min="3930" max="3930" width="42.6640625" bestFit="1" customWidth="1"/>
    <col min="3931" max="3931" width="25.5" bestFit="1" customWidth="1"/>
    <col min="3932" max="3932" width="39.5" bestFit="1" customWidth="1"/>
    <col min="3933" max="3933" width="39.83203125" bestFit="1" customWidth="1"/>
    <col min="3934" max="3934" width="28.5" bestFit="1" customWidth="1"/>
    <col min="3935" max="3935" width="39" bestFit="1" customWidth="1"/>
    <col min="3936" max="3936" width="14.1640625" bestFit="1" customWidth="1"/>
    <col min="3937" max="3937" width="10" bestFit="1" customWidth="1"/>
    <col min="3938" max="3938" width="35.33203125" bestFit="1" customWidth="1"/>
    <col min="3939" max="3939" width="37.1640625" bestFit="1" customWidth="1"/>
    <col min="3940" max="3940" width="15.83203125" bestFit="1" customWidth="1"/>
    <col min="3941" max="3941" width="39.6640625" bestFit="1" customWidth="1"/>
    <col min="3942" max="3942" width="39.1640625" bestFit="1" customWidth="1"/>
    <col min="3943" max="3943" width="24.33203125" bestFit="1" customWidth="1"/>
    <col min="3944" max="3944" width="47" bestFit="1" customWidth="1"/>
    <col min="3945" max="3945" width="27.83203125" bestFit="1" customWidth="1"/>
    <col min="3946" max="3946" width="52" bestFit="1" customWidth="1"/>
    <col min="3947" max="3947" width="41.6640625" bestFit="1" customWidth="1"/>
    <col min="3948" max="3948" width="51.5" bestFit="1" customWidth="1"/>
    <col min="3949" max="3949" width="13.6640625" bestFit="1" customWidth="1"/>
    <col min="3950" max="3950" width="22.83203125" bestFit="1" customWidth="1"/>
    <col min="3951" max="3951" width="50.83203125" bestFit="1" customWidth="1"/>
    <col min="3952" max="3952" width="33.33203125" bestFit="1" customWidth="1"/>
    <col min="3953" max="3953" width="41.83203125" bestFit="1" customWidth="1"/>
    <col min="3954" max="3954" width="23.33203125" bestFit="1" customWidth="1"/>
    <col min="3955" max="3955" width="10.1640625" bestFit="1" customWidth="1"/>
    <col min="3956" max="3956" width="24.6640625" bestFit="1" customWidth="1"/>
    <col min="3957" max="3957" width="6.33203125" bestFit="1" customWidth="1"/>
    <col min="3958" max="3958" width="24.6640625" bestFit="1" customWidth="1"/>
    <col min="3959" max="3959" width="29.1640625" bestFit="1" customWidth="1"/>
    <col min="3960" max="3960" width="6.33203125" bestFit="1" customWidth="1"/>
    <col min="3961" max="3961" width="17.1640625" bestFit="1" customWidth="1"/>
    <col min="3962" max="3962" width="30.5" bestFit="1" customWidth="1"/>
    <col min="3963" max="3963" width="25.1640625" bestFit="1" customWidth="1"/>
    <col min="3964" max="3964" width="18.1640625" bestFit="1" customWidth="1"/>
    <col min="3965" max="3965" width="34.6640625" bestFit="1" customWidth="1"/>
    <col min="3966" max="3966" width="42.5" bestFit="1" customWidth="1"/>
    <col min="3967" max="3967" width="26" bestFit="1" customWidth="1"/>
    <col min="3968" max="3968" width="29.33203125" bestFit="1" customWidth="1"/>
    <col min="3969" max="3969" width="9.6640625" bestFit="1" customWidth="1"/>
    <col min="3970" max="3970" width="48.5" bestFit="1" customWidth="1"/>
    <col min="3971" max="3971" width="42.33203125" bestFit="1" customWidth="1"/>
    <col min="3972" max="3972" width="45.6640625" bestFit="1" customWidth="1"/>
    <col min="3973" max="3973" width="5.33203125" bestFit="1" customWidth="1"/>
    <col min="3974" max="3974" width="39.1640625" bestFit="1" customWidth="1"/>
    <col min="3975" max="3975" width="34.83203125" bestFit="1" customWidth="1"/>
    <col min="3976" max="3976" width="31.1640625" bestFit="1" customWidth="1"/>
    <col min="3977" max="3977" width="24.83203125" bestFit="1" customWidth="1"/>
    <col min="3978" max="3978" width="9.83203125" bestFit="1" customWidth="1"/>
    <col min="3979" max="3979" width="40.6640625" bestFit="1" customWidth="1"/>
    <col min="3980" max="3980" width="15.83203125" bestFit="1" customWidth="1"/>
    <col min="3981" max="3981" width="34.83203125" bestFit="1" customWidth="1"/>
    <col min="3982" max="3982" width="44" bestFit="1" customWidth="1"/>
    <col min="3983" max="3983" width="36.1640625" bestFit="1" customWidth="1"/>
    <col min="3984" max="3984" width="49" bestFit="1" customWidth="1"/>
    <col min="3985" max="3985" width="51" bestFit="1" customWidth="1"/>
    <col min="3986" max="3986" width="21.1640625" bestFit="1" customWidth="1"/>
    <col min="3987" max="3987" width="47.83203125" bestFit="1" customWidth="1"/>
    <col min="3988" max="3988" width="44.33203125" bestFit="1" customWidth="1"/>
    <col min="3989" max="3989" width="41.33203125" bestFit="1" customWidth="1"/>
    <col min="3990" max="3990" width="44.5" bestFit="1" customWidth="1"/>
    <col min="3991" max="3991" width="18.83203125" bestFit="1" customWidth="1"/>
    <col min="3992" max="3992" width="23.1640625" bestFit="1" customWidth="1"/>
    <col min="3993" max="3993" width="38.83203125" bestFit="1" customWidth="1"/>
    <col min="3994" max="3994" width="14" bestFit="1" customWidth="1"/>
    <col min="3995" max="3995" width="35.83203125" bestFit="1" customWidth="1"/>
    <col min="3996" max="3996" width="33" bestFit="1" customWidth="1"/>
    <col min="3997" max="3997" width="39.6640625" bestFit="1" customWidth="1"/>
    <col min="3998" max="3998" width="35.5" bestFit="1" customWidth="1"/>
    <col min="3999" max="3999" width="38.83203125" bestFit="1" customWidth="1"/>
    <col min="4000" max="4000" width="27.5" bestFit="1" customWidth="1"/>
    <col min="4001" max="4001" width="27" bestFit="1" customWidth="1"/>
    <col min="4002" max="4002" width="23" bestFit="1" customWidth="1"/>
    <col min="4003" max="4003" width="45.6640625" bestFit="1" customWidth="1"/>
    <col min="4004" max="4004" width="37.6640625" bestFit="1" customWidth="1"/>
    <col min="4005" max="4005" width="8.6640625" bestFit="1" customWidth="1"/>
    <col min="4006" max="4006" width="21.1640625" bestFit="1" customWidth="1"/>
    <col min="4007" max="4007" width="47.83203125" bestFit="1" customWidth="1"/>
    <col min="4008" max="4008" width="25.1640625" bestFit="1" customWidth="1"/>
    <col min="4009" max="4009" width="21.83203125" bestFit="1" customWidth="1"/>
    <col min="4010" max="4010" width="22.1640625" bestFit="1" customWidth="1"/>
    <col min="4011" max="4011" width="25" bestFit="1" customWidth="1"/>
    <col min="4012" max="4012" width="45.1640625" bestFit="1" customWidth="1"/>
    <col min="4013" max="4013" width="33" bestFit="1" customWidth="1"/>
    <col min="4014" max="4014" width="27.33203125" bestFit="1" customWidth="1"/>
    <col min="4015" max="4015" width="8.6640625" bestFit="1" customWidth="1"/>
    <col min="4016" max="4016" width="39" bestFit="1" customWidth="1"/>
    <col min="4017" max="4017" width="46.1640625" bestFit="1" customWidth="1"/>
    <col min="4018" max="4018" width="45.5" bestFit="1" customWidth="1"/>
    <col min="4019" max="4019" width="26" bestFit="1" customWidth="1"/>
    <col min="4020" max="4020" width="6.6640625" bestFit="1" customWidth="1"/>
    <col min="4021" max="4021" width="12.33203125" bestFit="1" customWidth="1"/>
    <col min="4022" max="4022" width="23.6640625" bestFit="1" customWidth="1"/>
    <col min="4023" max="4023" width="19.5" bestFit="1" customWidth="1"/>
    <col min="4024" max="4024" width="14" bestFit="1" customWidth="1"/>
    <col min="4025" max="4025" width="24.5" bestFit="1" customWidth="1"/>
    <col min="4026" max="4026" width="20.5" bestFit="1" customWidth="1"/>
    <col min="4027" max="4027" width="24.83203125" bestFit="1" customWidth="1"/>
    <col min="4028" max="4028" width="38" bestFit="1" customWidth="1"/>
    <col min="4029" max="4029" width="14.6640625" bestFit="1" customWidth="1"/>
    <col min="4030" max="4030" width="34.5" bestFit="1" customWidth="1"/>
    <col min="4031" max="4031" width="22.5" bestFit="1" customWidth="1"/>
    <col min="4032" max="4032" width="17" bestFit="1" customWidth="1"/>
    <col min="4033" max="4033" width="24.5" bestFit="1" customWidth="1"/>
    <col min="4034" max="4034" width="11.1640625" bestFit="1" customWidth="1"/>
    <col min="4035" max="4035" width="17.6640625" bestFit="1" customWidth="1"/>
    <col min="4036" max="4036" width="26.1640625" bestFit="1" customWidth="1"/>
    <col min="4037" max="4037" width="50.6640625" bestFit="1" customWidth="1"/>
    <col min="4038" max="4038" width="48.33203125" bestFit="1" customWidth="1"/>
    <col min="4039" max="4039" width="43.6640625" bestFit="1" customWidth="1"/>
    <col min="4040" max="4040" width="46.5" bestFit="1" customWidth="1"/>
    <col min="4041" max="4041" width="15.6640625" bestFit="1" customWidth="1"/>
    <col min="4042" max="4042" width="42.1640625" bestFit="1" customWidth="1"/>
    <col min="4043" max="4043" width="14.33203125" bestFit="1" customWidth="1"/>
    <col min="4044" max="4044" width="7.33203125" bestFit="1" customWidth="1"/>
    <col min="4045" max="4045" width="17.5" bestFit="1" customWidth="1"/>
    <col min="4046" max="4046" width="12.83203125" bestFit="1" customWidth="1"/>
    <col min="4047" max="4047" width="27.1640625" bestFit="1" customWidth="1"/>
    <col min="4048" max="4048" width="45.83203125" bestFit="1" customWidth="1"/>
    <col min="4049" max="4049" width="35" bestFit="1" customWidth="1"/>
    <col min="4050" max="4050" width="20.5" bestFit="1" customWidth="1"/>
    <col min="4051" max="4051" width="37.6640625" bestFit="1" customWidth="1"/>
    <col min="4052" max="4052" width="51.5" bestFit="1" customWidth="1"/>
    <col min="4053" max="4053" width="35.33203125" bestFit="1" customWidth="1"/>
    <col min="4054" max="4054" width="25.83203125" bestFit="1" customWidth="1"/>
    <col min="4055" max="4055" width="38.83203125" bestFit="1" customWidth="1"/>
    <col min="4056" max="4056" width="38.1640625" bestFit="1" customWidth="1"/>
    <col min="4057" max="4057" width="33.33203125" bestFit="1" customWidth="1"/>
    <col min="4058" max="4058" width="13.83203125" bestFit="1" customWidth="1"/>
    <col min="4059" max="4059" width="40" bestFit="1" customWidth="1"/>
    <col min="4060" max="4060" width="40.1640625" bestFit="1" customWidth="1"/>
    <col min="4061" max="4061" width="14.1640625" bestFit="1" customWidth="1"/>
    <col min="4062" max="4062" width="30" bestFit="1" customWidth="1"/>
    <col min="4063" max="4063" width="50.33203125" bestFit="1" customWidth="1"/>
    <col min="4064" max="4064" width="11" bestFit="1" customWidth="1"/>
    <col min="4065" max="4065" width="19.83203125" bestFit="1" customWidth="1"/>
    <col min="4066" max="4066" width="9.6640625" bestFit="1" customWidth="1"/>
    <col min="4067" max="4067" width="48.83203125" bestFit="1" customWidth="1"/>
    <col min="4068" max="4068" width="9.33203125" bestFit="1" customWidth="1"/>
    <col min="4069" max="4069" width="38" bestFit="1" customWidth="1"/>
    <col min="4070" max="4070" width="11" bestFit="1" customWidth="1"/>
    <col min="4071" max="4071" width="9" bestFit="1" customWidth="1"/>
    <col min="4072" max="4072" width="20.1640625" bestFit="1" customWidth="1"/>
    <col min="4073" max="4073" width="29" bestFit="1" customWidth="1"/>
    <col min="4074" max="4074" width="24.6640625" bestFit="1" customWidth="1"/>
    <col min="4075" max="4075" width="10.5" bestFit="1" customWidth="1"/>
    <col min="4076" max="4076" width="35" bestFit="1" customWidth="1"/>
    <col min="4077" max="4077" width="13.83203125" bestFit="1" customWidth="1"/>
    <col min="4078" max="4078" width="20.6640625" bestFit="1" customWidth="1"/>
    <col min="4079" max="4079" width="46.33203125" bestFit="1" customWidth="1"/>
    <col min="4080" max="4080" width="35.6640625" bestFit="1" customWidth="1"/>
    <col min="4081" max="4081" width="43.6640625" bestFit="1" customWidth="1"/>
    <col min="4082" max="4082" width="12.6640625" bestFit="1" customWidth="1"/>
    <col min="4084" max="4084" width="25.33203125" bestFit="1" customWidth="1"/>
    <col min="4085" max="4085" width="43.1640625" bestFit="1" customWidth="1"/>
    <col min="4086" max="4086" width="38.1640625" bestFit="1" customWidth="1"/>
    <col min="4087" max="4087" width="17" bestFit="1" customWidth="1"/>
    <col min="4088" max="4088" width="52" bestFit="1" customWidth="1"/>
    <col min="4089" max="4089" width="40.33203125" bestFit="1" customWidth="1"/>
    <col min="4090" max="4090" width="20.1640625" bestFit="1" customWidth="1"/>
    <col min="4091" max="4091" width="44.33203125" bestFit="1" customWidth="1"/>
    <col min="4092" max="4092" width="47.33203125" bestFit="1" customWidth="1"/>
    <col min="4093" max="4093" width="30.5" bestFit="1" customWidth="1"/>
    <col min="4094" max="4094" width="34" bestFit="1" customWidth="1"/>
    <col min="4095" max="4095" width="42.6640625" bestFit="1" customWidth="1"/>
    <col min="4096" max="4096" width="38.1640625" bestFit="1" customWidth="1"/>
    <col min="4097" max="4097" width="54.33203125" bestFit="1" customWidth="1"/>
    <col min="4098" max="4098" width="20.83203125" bestFit="1" customWidth="1"/>
    <col min="4099" max="4099" width="14.83203125" bestFit="1" customWidth="1"/>
    <col min="4100" max="4100" width="19.5" bestFit="1" customWidth="1"/>
    <col min="4101" max="4101" width="29.33203125" bestFit="1" customWidth="1"/>
    <col min="4102" max="4102" width="24.83203125" bestFit="1" customWidth="1"/>
    <col min="4103" max="4103" width="18" bestFit="1" customWidth="1"/>
    <col min="4104" max="4104" width="34" bestFit="1" customWidth="1"/>
    <col min="4105" max="4105" width="49.5" bestFit="1" customWidth="1"/>
    <col min="4106" max="4106" width="46.6640625" bestFit="1" customWidth="1"/>
    <col min="4107" max="4107" width="19" bestFit="1" customWidth="1"/>
    <col min="4108" max="4108" width="39.33203125" bestFit="1" customWidth="1"/>
    <col min="4109" max="4109" width="14.33203125" bestFit="1" customWidth="1"/>
    <col min="4110" max="4110" width="9.5" bestFit="1" customWidth="1"/>
    <col min="4111" max="4111" width="47.6640625" bestFit="1" customWidth="1"/>
    <col min="4112" max="4112" width="45.6640625" bestFit="1" customWidth="1"/>
    <col min="4113" max="4113" width="25.83203125" bestFit="1" customWidth="1"/>
    <col min="4114" max="4114" width="40.33203125" bestFit="1" customWidth="1"/>
    <col min="4115" max="4115" width="13" bestFit="1" customWidth="1"/>
    <col min="4116" max="4116" width="10" bestFit="1" customWidth="1"/>
  </cols>
  <sheetData>
    <row r="2" spans="1:6" x14ac:dyDescent="0.2">
      <c r="A2" s="13" t="s">
        <v>8358</v>
      </c>
      <c r="B2" t="s">
        <v>8396</v>
      </c>
    </row>
    <row r="4" spans="1:6" x14ac:dyDescent="0.2">
      <c r="A4" s="13" t="s">
        <v>8360</v>
      </c>
      <c r="B4" s="13" t="s">
        <v>8393</v>
      </c>
    </row>
    <row r="5" spans="1:6" x14ac:dyDescent="0.2">
      <c r="A5" s="13" t="s">
        <v>8394</v>
      </c>
      <c r="B5" t="s">
        <v>8219</v>
      </c>
      <c r="C5" t="s">
        <v>8220</v>
      </c>
      <c r="D5" t="s">
        <v>8221</v>
      </c>
      <c r="E5" t="s">
        <v>8218</v>
      </c>
      <c r="F5" t="s">
        <v>8395</v>
      </c>
    </row>
    <row r="6" spans="1:6" x14ac:dyDescent="0.2">
      <c r="A6" s="17" t="s">
        <v>8369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7" t="s">
        <v>8370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7" t="s">
        <v>8371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7" t="s">
        <v>8372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7" t="s">
        <v>8363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7" t="s">
        <v>8373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7" t="s">
        <v>8364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7" t="s">
        <v>8365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7" t="s">
        <v>8366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7" t="s">
        <v>8367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7" t="s">
        <v>8368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7" t="s">
        <v>8374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7" t="s">
        <v>8395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F07C9-3497-C24F-95B3-F279FF8E92EE}">
  <dimension ref="A2:F27"/>
  <sheetViews>
    <sheetView topLeftCell="G15" workbookViewId="0">
      <selection activeCell="A4" sqref="A4"/>
    </sheetView>
  </sheetViews>
  <sheetFormatPr baseColWidth="10" defaultRowHeight="15" x14ac:dyDescent="0.2"/>
  <cols>
    <col min="1" max="1" width="17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8358</v>
      </c>
      <c r="B2" t="s">
        <v>8396</v>
      </c>
    </row>
    <row r="4" spans="1:6" x14ac:dyDescent="0.2">
      <c r="A4" s="13" t="s">
        <v>8360</v>
      </c>
      <c r="B4" s="13" t="s">
        <v>8393</v>
      </c>
    </row>
    <row r="5" spans="1:6" x14ac:dyDescent="0.2">
      <c r="A5" s="13" t="s">
        <v>8394</v>
      </c>
      <c r="B5" t="s">
        <v>8219</v>
      </c>
      <c r="C5" t="s">
        <v>8220</v>
      </c>
      <c r="D5" t="s">
        <v>8221</v>
      </c>
      <c r="E5" t="s">
        <v>8218</v>
      </c>
      <c r="F5" t="s">
        <v>8395</v>
      </c>
    </row>
    <row r="6" spans="1:6" x14ac:dyDescent="0.2">
      <c r="A6" s="14" t="s">
        <v>8238</v>
      </c>
      <c r="B6" s="15"/>
      <c r="C6" s="15">
        <v>2</v>
      </c>
      <c r="D6" s="15">
        <v>1</v>
      </c>
      <c r="E6" s="15">
        <v>3</v>
      </c>
      <c r="F6" s="15">
        <v>6</v>
      </c>
    </row>
    <row r="7" spans="1:6" x14ac:dyDescent="0.2">
      <c r="A7" s="14" t="s">
        <v>8225</v>
      </c>
      <c r="B7" s="15">
        <v>14</v>
      </c>
      <c r="C7" s="15">
        <v>41</v>
      </c>
      <c r="D7" s="15"/>
      <c r="E7" s="15">
        <v>19</v>
      </c>
      <c r="F7" s="15">
        <v>74</v>
      </c>
    </row>
    <row r="8" spans="1:6" x14ac:dyDescent="0.2">
      <c r="A8" s="14" t="s">
        <v>8241</v>
      </c>
      <c r="B8" s="15"/>
      <c r="C8" s="15">
        <v>1</v>
      </c>
      <c r="D8" s="15"/>
      <c r="E8" s="15">
        <v>1</v>
      </c>
      <c r="F8" s="15">
        <v>2</v>
      </c>
    </row>
    <row r="9" spans="1:6" x14ac:dyDescent="0.2">
      <c r="A9" s="14" t="s">
        <v>8228</v>
      </c>
      <c r="B9" s="15">
        <v>17</v>
      </c>
      <c r="C9" s="15">
        <v>64</v>
      </c>
      <c r="D9" s="15">
        <v>1</v>
      </c>
      <c r="E9" s="15">
        <v>64</v>
      </c>
      <c r="F9" s="15">
        <v>146</v>
      </c>
    </row>
    <row r="10" spans="1:6" x14ac:dyDescent="0.2">
      <c r="A10" s="14" t="s">
        <v>8239</v>
      </c>
      <c r="B10" s="15">
        <v>3</v>
      </c>
      <c r="C10" s="15">
        <v>2</v>
      </c>
      <c r="D10" s="15"/>
      <c r="E10" s="15">
        <v>1</v>
      </c>
      <c r="F10" s="15">
        <v>6</v>
      </c>
    </row>
    <row r="11" spans="1:6" x14ac:dyDescent="0.2">
      <c r="A11" s="14" t="s">
        <v>8235</v>
      </c>
      <c r="B11" s="15">
        <v>3</v>
      </c>
      <c r="C11" s="15">
        <v>27</v>
      </c>
      <c r="D11" s="15"/>
      <c r="E11" s="15">
        <v>23</v>
      </c>
      <c r="F11" s="15">
        <v>53</v>
      </c>
    </row>
    <row r="12" spans="1:6" x14ac:dyDescent="0.2">
      <c r="A12" s="14" t="s">
        <v>8231</v>
      </c>
      <c r="B12" s="15">
        <v>4</v>
      </c>
      <c r="C12" s="15">
        <v>6</v>
      </c>
      <c r="D12" s="15"/>
      <c r="E12" s="15">
        <v>4</v>
      </c>
      <c r="F12" s="15">
        <v>14</v>
      </c>
    </row>
    <row r="13" spans="1:6" x14ac:dyDescent="0.2">
      <c r="A13" s="14" t="s">
        <v>8226</v>
      </c>
      <c r="B13" s="15">
        <v>1</v>
      </c>
      <c r="C13" s="15">
        <v>9</v>
      </c>
      <c r="D13" s="15"/>
      <c r="E13" s="15">
        <v>11</v>
      </c>
      <c r="F13" s="15">
        <v>21</v>
      </c>
    </row>
    <row r="14" spans="1:6" x14ac:dyDescent="0.2">
      <c r="A14" s="14" t="s">
        <v>8229</v>
      </c>
      <c r="B14" s="15">
        <v>5</v>
      </c>
      <c r="C14" s="15">
        <v>10</v>
      </c>
      <c r="D14" s="15">
        <v>2</v>
      </c>
      <c r="E14" s="15">
        <v>10</v>
      </c>
      <c r="F14" s="15">
        <v>27</v>
      </c>
    </row>
    <row r="15" spans="1:6" x14ac:dyDescent="0.2">
      <c r="A15" s="14" t="s">
        <v>8224</v>
      </c>
      <c r="B15" s="15">
        <v>25</v>
      </c>
      <c r="C15" s="15">
        <v>205</v>
      </c>
      <c r="D15" s="15">
        <v>8</v>
      </c>
      <c r="E15" s="15">
        <v>366</v>
      </c>
      <c r="F15" s="15">
        <v>604</v>
      </c>
    </row>
    <row r="16" spans="1:6" x14ac:dyDescent="0.2">
      <c r="A16" s="14" t="s">
        <v>8230</v>
      </c>
      <c r="B16" s="15">
        <v>1</v>
      </c>
      <c r="C16" s="15">
        <v>2</v>
      </c>
      <c r="D16" s="15"/>
      <c r="E16" s="15"/>
      <c r="F16" s="15">
        <v>3</v>
      </c>
    </row>
    <row r="17" spans="1:6" x14ac:dyDescent="0.2">
      <c r="A17" s="14" t="s">
        <v>8240</v>
      </c>
      <c r="B17" s="15">
        <v>2</v>
      </c>
      <c r="C17" s="15">
        <v>4</v>
      </c>
      <c r="D17" s="15">
        <v>1</v>
      </c>
      <c r="E17" s="15">
        <v>8</v>
      </c>
      <c r="F17" s="15">
        <v>15</v>
      </c>
    </row>
    <row r="18" spans="1:6" x14ac:dyDescent="0.2">
      <c r="A18" s="14" t="s">
        <v>8236</v>
      </c>
      <c r="B18" s="15">
        <v>3</v>
      </c>
      <c r="C18" s="15">
        <v>19</v>
      </c>
      <c r="D18" s="15"/>
      <c r="E18" s="15">
        <v>7</v>
      </c>
      <c r="F18" s="15">
        <v>29</v>
      </c>
    </row>
    <row r="19" spans="1:6" x14ac:dyDescent="0.2">
      <c r="A19" s="14" t="s">
        <v>8242</v>
      </c>
      <c r="B19" s="15"/>
      <c r="C19" s="15"/>
      <c r="D19" s="15"/>
      <c r="E19" s="15">
        <v>2</v>
      </c>
      <c r="F19" s="15">
        <v>2</v>
      </c>
    </row>
    <row r="20" spans="1:6" x14ac:dyDescent="0.2">
      <c r="A20" s="14" t="s">
        <v>8237</v>
      </c>
      <c r="B20" s="15">
        <v>1</v>
      </c>
      <c r="C20" s="15">
        <v>8</v>
      </c>
      <c r="D20" s="15">
        <v>3</v>
      </c>
      <c r="E20" s="15"/>
      <c r="F20" s="15">
        <v>12</v>
      </c>
    </row>
    <row r="21" spans="1:6" x14ac:dyDescent="0.2">
      <c r="A21" s="14" t="s">
        <v>8232</v>
      </c>
      <c r="B21" s="15">
        <v>4</v>
      </c>
      <c r="C21" s="15">
        <v>14</v>
      </c>
      <c r="D21" s="15">
        <v>1</v>
      </c>
      <c r="E21" s="15">
        <v>2</v>
      </c>
      <c r="F21" s="15">
        <v>21</v>
      </c>
    </row>
    <row r="22" spans="1:6" x14ac:dyDescent="0.2">
      <c r="A22" s="14" t="s">
        <v>8233</v>
      </c>
      <c r="B22" s="15"/>
      <c r="C22" s="15">
        <v>5</v>
      </c>
      <c r="D22" s="15"/>
      <c r="E22" s="15">
        <v>2</v>
      </c>
      <c r="F22" s="15">
        <v>7</v>
      </c>
    </row>
    <row r="23" spans="1:6" x14ac:dyDescent="0.2">
      <c r="A23" s="14" t="s">
        <v>8227</v>
      </c>
      <c r="B23" s="15">
        <v>4</v>
      </c>
      <c r="C23" s="15">
        <v>5</v>
      </c>
      <c r="D23" s="15"/>
      <c r="E23" s="15">
        <v>3</v>
      </c>
      <c r="F23" s="15">
        <v>12</v>
      </c>
    </row>
    <row r="24" spans="1:6" x14ac:dyDescent="0.2">
      <c r="A24" s="14" t="s">
        <v>8234</v>
      </c>
      <c r="B24" s="15">
        <v>5</v>
      </c>
      <c r="C24" s="15">
        <v>9</v>
      </c>
      <c r="D24" s="15"/>
      <c r="E24" s="15">
        <v>7</v>
      </c>
      <c r="F24" s="15">
        <v>21</v>
      </c>
    </row>
    <row r="25" spans="1:6" x14ac:dyDescent="0.2">
      <c r="A25" s="14" t="s">
        <v>8243</v>
      </c>
      <c r="B25" s="15"/>
      <c r="C25" s="15"/>
      <c r="D25" s="15"/>
      <c r="E25" s="15">
        <v>1</v>
      </c>
      <c r="F25" s="15">
        <v>1</v>
      </c>
    </row>
    <row r="26" spans="1:6" x14ac:dyDescent="0.2">
      <c r="A26" s="14" t="s">
        <v>8223</v>
      </c>
      <c r="B26" s="15">
        <v>257</v>
      </c>
      <c r="C26" s="15">
        <v>1097</v>
      </c>
      <c r="D26" s="15">
        <v>33</v>
      </c>
      <c r="E26" s="15">
        <v>1651</v>
      </c>
      <c r="F26" s="15">
        <v>3038</v>
      </c>
    </row>
    <row r="27" spans="1:6" x14ac:dyDescent="0.2">
      <c r="A27" s="14" t="s">
        <v>8395</v>
      </c>
      <c r="B27" s="15">
        <v>349</v>
      </c>
      <c r="C27" s="15">
        <v>1530</v>
      </c>
      <c r="D27" s="15">
        <v>50</v>
      </c>
      <c r="E27" s="15">
        <v>2185</v>
      </c>
      <c r="F2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4F11C-572C-6C4F-AE88-90396804069B}">
  <dimension ref="A1:F6"/>
  <sheetViews>
    <sheetView workbookViewId="0">
      <selection activeCell="E13" sqref="E13"/>
    </sheetView>
  </sheetViews>
  <sheetFormatPr baseColWidth="10" defaultRowHeight="15" x14ac:dyDescent="0.2"/>
  <cols>
    <col min="1" max="1" width="29" bestFit="1" customWidth="1"/>
    <col min="2" max="2" width="107" bestFit="1" customWidth="1"/>
    <col min="5" max="5" width="14.83203125" bestFit="1" customWidth="1"/>
  </cols>
  <sheetData>
    <row r="1" spans="1:6" x14ac:dyDescent="0.2">
      <c r="A1" s="1" t="s">
        <v>8375</v>
      </c>
      <c r="B1" s="1" t="s">
        <v>8376</v>
      </c>
      <c r="C1" s="1" t="s">
        <v>8377</v>
      </c>
      <c r="D1" s="1" t="s">
        <v>8378</v>
      </c>
      <c r="E1" s="1" t="s">
        <v>8379</v>
      </c>
      <c r="F1" s="1" t="s">
        <v>8380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16" x14ac:dyDescent="0.2">
      <c r="A6" s="10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084C5-E4E0-9E4E-B408-9967780F7D5F}">
  <dimension ref="A2:E19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8.1640625" bestFit="1" customWidth="1"/>
    <col min="7" max="7" width="5.5" bestFit="1" customWidth="1"/>
    <col min="8" max="8" width="8.83203125" bestFit="1" customWidth="1"/>
    <col min="9" max="9" width="9.33203125" bestFit="1" customWidth="1"/>
    <col min="10" max="10" width="8.1640625" bestFit="1" customWidth="1"/>
    <col min="11" max="11" width="5.5" bestFit="1" customWidth="1"/>
    <col min="12" max="12" width="8.83203125" bestFit="1" customWidth="1"/>
    <col min="13" max="13" width="9.33203125" bestFit="1" customWidth="1"/>
    <col min="14" max="14" width="8.1640625" bestFit="1" customWidth="1"/>
    <col min="15" max="15" width="5.5" bestFit="1" customWidth="1"/>
    <col min="16" max="16" width="8.83203125" bestFit="1" customWidth="1"/>
    <col min="17" max="17" width="9.3320312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9.3320312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9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9.3320312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9.33203125" bestFit="1" customWidth="1"/>
    <col min="34" max="34" width="8.1640625" bestFit="1" customWidth="1"/>
    <col min="35" max="35" width="5.5" bestFit="1" customWidth="1"/>
    <col min="36" max="36" width="8.83203125" bestFit="1" customWidth="1"/>
    <col min="37" max="37" width="9.33203125" bestFit="1" customWidth="1"/>
    <col min="38" max="38" width="10" bestFit="1" customWidth="1"/>
    <col min="39" max="39" width="8" bestFit="1" customWidth="1"/>
    <col min="40" max="40" width="10.5" bestFit="1" customWidth="1"/>
    <col min="41" max="41" width="10" bestFit="1" customWidth="1"/>
  </cols>
  <sheetData>
    <row r="2" spans="1:5" x14ac:dyDescent="0.2">
      <c r="A2" s="13" t="s">
        <v>8358</v>
      </c>
      <c r="B2" t="s">
        <v>8315</v>
      </c>
    </row>
    <row r="3" spans="1:5" x14ac:dyDescent="0.2">
      <c r="A3" s="13" t="s">
        <v>8397</v>
      </c>
      <c r="B3" t="s">
        <v>8396</v>
      </c>
    </row>
    <row r="5" spans="1:5" x14ac:dyDescent="0.2">
      <c r="A5" s="13" t="s">
        <v>8398</v>
      </c>
      <c r="B5" s="13" t="s">
        <v>8393</v>
      </c>
    </row>
    <row r="6" spans="1:5" x14ac:dyDescent="0.2">
      <c r="A6" s="13" t="s">
        <v>8394</v>
      </c>
      <c r="B6" s="21" t="s">
        <v>8218</v>
      </c>
      <c r="C6" t="s">
        <v>8220</v>
      </c>
      <c r="D6" t="s">
        <v>8219</v>
      </c>
      <c r="E6" t="s">
        <v>8395</v>
      </c>
    </row>
    <row r="7" spans="1:5" x14ac:dyDescent="0.2">
      <c r="A7" s="14" t="s">
        <v>8405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14" t="s">
        <v>8406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14" t="s">
        <v>8407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14" t="s">
        <v>8408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14" t="s">
        <v>8399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14" t="s">
        <v>8409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14" t="s">
        <v>8400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14" t="s">
        <v>8401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14" t="s">
        <v>8402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14" t="s">
        <v>8403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14" t="s">
        <v>8404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14" t="s">
        <v>8410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14" t="s">
        <v>8395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zoomScaleNormal="100" workbookViewId="0">
      <selection activeCell="T27" sqref="T27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6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5.6640625" customWidth="1"/>
    <col min="17" max="17" width="13.5" bestFit="1" customWidth="1"/>
    <col min="18" max="18" width="10.83203125" customWidth="1"/>
    <col min="19" max="19" width="20.5" style="7" bestFit="1" customWidth="1"/>
    <col min="20" max="20" width="19.1640625" style="7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8361</v>
      </c>
      <c r="T1" s="16" t="s">
        <v>8362</v>
      </c>
      <c r="U1" s="16" t="s">
        <v>8397</v>
      </c>
    </row>
    <row r="2" spans="1:21" ht="48" hidden="1" x14ac:dyDescent="0.2">
      <c r="A2">
        <v>0</v>
      </c>
      <c r="B2" s="10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7">
        <f>(((J2/60)/60)/24)+DATE(1970,1,1)</f>
        <v>42177.007071759261</v>
      </c>
      <c r="T2" s="7">
        <f>(((I2/60)/60)/24)+DATE(1970,2,2)</f>
        <v>42240.125</v>
      </c>
      <c r="U2">
        <f>YEAR(S2)</f>
        <v>2015</v>
      </c>
    </row>
    <row r="3" spans="1:21" ht="32" hidden="1" x14ac:dyDescent="0.2">
      <c r="A3">
        <v>1</v>
      </c>
      <c r="B3" s="10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7">
        <f t="shared" ref="S3:S66" si="1">(((J3/60)/60)/24)+DATE(1970,1,1)</f>
        <v>42766.600497685184</v>
      </c>
      <c r="T3" s="7">
        <f t="shared" ref="T3:T66" si="2">(((I3/60)/60)/24)+DATE(1970,2,2)</f>
        <v>42828.600497685184</v>
      </c>
      <c r="U3">
        <f t="shared" ref="U3:U66" si="3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4">ROUND(E4/D4*100,0)</f>
        <v>105</v>
      </c>
      <c r="P4">
        <f t="shared" si="0"/>
        <v>15</v>
      </c>
      <c r="Q4" s="12" t="s">
        <v>8308</v>
      </c>
      <c r="R4" t="s">
        <v>8309</v>
      </c>
      <c r="S4" s="7">
        <f t="shared" si="1"/>
        <v>42405.702349537038</v>
      </c>
      <c r="T4" s="7">
        <f t="shared" si="2"/>
        <v>42447.702349537038</v>
      </c>
      <c r="U4">
        <f t="shared" si="3"/>
        <v>2016</v>
      </c>
    </row>
    <row r="5" spans="1:21" ht="32" hidden="1" x14ac:dyDescent="0.2">
      <c r="A5">
        <v>3</v>
      </c>
      <c r="B5" s="10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2" t="s">
        <v>8308</v>
      </c>
      <c r="R5" t="s">
        <v>8309</v>
      </c>
      <c r="S5" s="7">
        <f t="shared" si="1"/>
        <v>41828.515127314815</v>
      </c>
      <c r="T5" s="7">
        <f t="shared" si="2"/>
        <v>41890.515127314815</v>
      </c>
      <c r="U5">
        <f t="shared" si="3"/>
        <v>2014</v>
      </c>
    </row>
    <row r="6" spans="1:21" ht="64" hidden="1" x14ac:dyDescent="0.2">
      <c r="A6">
        <v>4</v>
      </c>
      <c r="B6" s="10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2" t="s">
        <v>8308</v>
      </c>
      <c r="R6" t="s">
        <v>8309</v>
      </c>
      <c r="S6" s="7">
        <f t="shared" si="1"/>
        <v>42327.834247685183</v>
      </c>
      <c r="T6" s="7">
        <f t="shared" si="2"/>
        <v>42389.834247685183</v>
      </c>
      <c r="U6">
        <f t="shared" si="3"/>
        <v>2015</v>
      </c>
    </row>
    <row r="7" spans="1:21" ht="48" hidden="1" x14ac:dyDescent="0.2">
      <c r="A7">
        <v>5</v>
      </c>
      <c r="B7" s="10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2" t="s">
        <v>8308</v>
      </c>
      <c r="R7" t="s">
        <v>8309</v>
      </c>
      <c r="S7" s="7">
        <f t="shared" si="1"/>
        <v>42563.932951388888</v>
      </c>
      <c r="T7" s="7">
        <f t="shared" si="2"/>
        <v>42612.232638888891</v>
      </c>
      <c r="U7">
        <f t="shared" si="3"/>
        <v>2016</v>
      </c>
    </row>
    <row r="8" spans="1:21" ht="48" hidden="1" x14ac:dyDescent="0.2">
      <c r="A8">
        <v>6</v>
      </c>
      <c r="B8" s="10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2" t="s">
        <v>8308</v>
      </c>
      <c r="R8" t="s">
        <v>8309</v>
      </c>
      <c r="S8" s="7">
        <f t="shared" si="1"/>
        <v>41794.072337962964</v>
      </c>
      <c r="T8" s="7">
        <f t="shared" si="2"/>
        <v>41836.072337962964</v>
      </c>
      <c r="U8">
        <f t="shared" si="3"/>
        <v>2014</v>
      </c>
    </row>
    <row r="9" spans="1:21" ht="48" hidden="1" x14ac:dyDescent="0.2">
      <c r="A9">
        <v>7</v>
      </c>
      <c r="B9" s="10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2" t="s">
        <v>8308</v>
      </c>
      <c r="R9" t="s">
        <v>8309</v>
      </c>
      <c r="S9" s="7">
        <f t="shared" si="1"/>
        <v>42516.047071759262</v>
      </c>
      <c r="T9" s="7">
        <f t="shared" si="2"/>
        <v>42588.047071759262</v>
      </c>
      <c r="U9">
        <f t="shared" si="3"/>
        <v>2016</v>
      </c>
    </row>
    <row r="10" spans="1:21" ht="16" hidden="1" x14ac:dyDescent="0.2">
      <c r="A10">
        <v>8</v>
      </c>
      <c r="B10" s="10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2" t="s">
        <v>8308</v>
      </c>
      <c r="R10" t="s">
        <v>8309</v>
      </c>
      <c r="S10" s="7">
        <f t="shared" si="1"/>
        <v>42468.94458333333</v>
      </c>
      <c r="T10" s="7">
        <f t="shared" si="2"/>
        <v>42507.875</v>
      </c>
      <c r="U10">
        <f t="shared" si="3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2" t="s">
        <v>8308</v>
      </c>
      <c r="R11" t="s">
        <v>8309</v>
      </c>
      <c r="S11" s="7">
        <f t="shared" si="1"/>
        <v>42447.103518518517</v>
      </c>
      <c r="T11" s="7">
        <f t="shared" si="2"/>
        <v>42509.103518518517</v>
      </c>
      <c r="U11">
        <f t="shared" si="3"/>
        <v>2016</v>
      </c>
    </row>
    <row r="12" spans="1:21" ht="48" hidden="1" x14ac:dyDescent="0.2">
      <c r="A12">
        <v>10</v>
      </c>
      <c r="B12" s="10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2" t="s">
        <v>8308</v>
      </c>
      <c r="R12" t="s">
        <v>8309</v>
      </c>
      <c r="S12" s="7">
        <f t="shared" si="1"/>
        <v>41780.068043981482</v>
      </c>
      <c r="T12" s="7">
        <f t="shared" si="2"/>
        <v>41847.068043981482</v>
      </c>
      <c r="U12">
        <f t="shared" si="3"/>
        <v>2014</v>
      </c>
    </row>
    <row r="13" spans="1:21" ht="48" hidden="1" x14ac:dyDescent="0.2">
      <c r="A13">
        <v>11</v>
      </c>
      <c r="B13" s="10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2" t="s">
        <v>8308</v>
      </c>
      <c r="R13" t="s">
        <v>8309</v>
      </c>
      <c r="S13" s="7">
        <f t="shared" si="1"/>
        <v>42572.778495370367</v>
      </c>
      <c r="T13" s="7">
        <f t="shared" si="2"/>
        <v>42636.125</v>
      </c>
      <c r="U13">
        <f t="shared" si="3"/>
        <v>2016</v>
      </c>
    </row>
    <row r="14" spans="1:21" ht="48" hidden="1" x14ac:dyDescent="0.2">
      <c r="A14">
        <v>12</v>
      </c>
      <c r="B14" s="10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2" t="s">
        <v>8308</v>
      </c>
      <c r="R14" t="s">
        <v>8309</v>
      </c>
      <c r="S14" s="7">
        <f t="shared" si="1"/>
        <v>41791.713252314818</v>
      </c>
      <c r="T14" s="7">
        <f t="shared" si="2"/>
        <v>41868.125</v>
      </c>
      <c r="U14">
        <f t="shared" si="3"/>
        <v>2014</v>
      </c>
    </row>
    <row r="15" spans="1:21" ht="32" hidden="1" x14ac:dyDescent="0.2">
      <c r="A15">
        <v>13</v>
      </c>
      <c r="B15" s="10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2" t="s">
        <v>8308</v>
      </c>
      <c r="R15" t="s">
        <v>8309</v>
      </c>
      <c r="S15" s="7">
        <f t="shared" si="1"/>
        <v>42508.677187499998</v>
      </c>
      <c r="T15" s="7">
        <f t="shared" si="2"/>
        <v>42576.852083333331</v>
      </c>
      <c r="U15">
        <f t="shared" si="3"/>
        <v>2016</v>
      </c>
    </row>
    <row r="16" spans="1:21" ht="32" hidden="1" x14ac:dyDescent="0.2">
      <c r="A16">
        <v>14</v>
      </c>
      <c r="B16" s="10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2" t="s">
        <v>8308</v>
      </c>
      <c r="R16" t="s">
        <v>8309</v>
      </c>
      <c r="S16" s="7">
        <f t="shared" si="1"/>
        <v>41808.02648148148</v>
      </c>
      <c r="T16" s="7">
        <f t="shared" si="2"/>
        <v>41865.582638888889</v>
      </c>
      <c r="U16">
        <f t="shared" si="3"/>
        <v>2014</v>
      </c>
    </row>
    <row r="17" spans="1:21" ht="48" hidden="1" x14ac:dyDescent="0.2">
      <c r="A17">
        <v>15</v>
      </c>
      <c r="B17" s="10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2" t="s">
        <v>8308</v>
      </c>
      <c r="R17" t="s">
        <v>8309</v>
      </c>
      <c r="S17" s="7">
        <f t="shared" si="1"/>
        <v>42256.391875000001</v>
      </c>
      <c r="T17" s="7">
        <f t="shared" si="2"/>
        <v>42306.843055555553</v>
      </c>
      <c r="U17">
        <f t="shared" si="3"/>
        <v>2015</v>
      </c>
    </row>
    <row r="18" spans="1:21" ht="48" hidden="1" x14ac:dyDescent="0.2">
      <c r="A18">
        <v>16</v>
      </c>
      <c r="B18" s="10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2" t="s">
        <v>8308</v>
      </c>
      <c r="R18" t="s">
        <v>8309</v>
      </c>
      <c r="S18" s="7">
        <f t="shared" si="1"/>
        <v>41760.796423611115</v>
      </c>
      <c r="T18" s="7">
        <f t="shared" si="2"/>
        <v>41838.229166666664</v>
      </c>
      <c r="U18">
        <f t="shared" si="3"/>
        <v>2014</v>
      </c>
    </row>
    <row r="19" spans="1:21" ht="48" hidden="1" x14ac:dyDescent="0.2">
      <c r="A19">
        <v>17</v>
      </c>
      <c r="B19" s="10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2" t="s">
        <v>8308</v>
      </c>
      <c r="R19" t="s">
        <v>8309</v>
      </c>
      <c r="S19" s="7">
        <f t="shared" si="1"/>
        <v>41917.731736111113</v>
      </c>
      <c r="T19" s="7">
        <f t="shared" si="2"/>
        <v>41979.773402777777</v>
      </c>
      <c r="U19">
        <f t="shared" si="3"/>
        <v>2014</v>
      </c>
    </row>
    <row r="20" spans="1:21" ht="48" hidden="1" x14ac:dyDescent="0.2">
      <c r="A20">
        <v>18</v>
      </c>
      <c r="B20" s="10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2" t="s">
        <v>8308</v>
      </c>
      <c r="R20" t="s">
        <v>8309</v>
      </c>
      <c r="S20" s="7">
        <f t="shared" si="1"/>
        <v>41869.542314814818</v>
      </c>
      <c r="T20" s="7">
        <f t="shared" si="2"/>
        <v>41931.542314814818</v>
      </c>
      <c r="U20">
        <f t="shared" si="3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2" t="s">
        <v>8308</v>
      </c>
      <c r="R21" t="s">
        <v>8309</v>
      </c>
      <c r="S21" s="7">
        <f t="shared" si="1"/>
        <v>42175.816365740742</v>
      </c>
      <c r="T21" s="7">
        <f t="shared" si="2"/>
        <v>42237.816365740742</v>
      </c>
      <c r="U21">
        <f t="shared" si="3"/>
        <v>2015</v>
      </c>
    </row>
    <row r="22" spans="1:21" ht="48" hidden="1" x14ac:dyDescent="0.2">
      <c r="A22">
        <v>20</v>
      </c>
      <c r="B22" s="10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2" t="s">
        <v>8308</v>
      </c>
      <c r="R22" t="s">
        <v>8309</v>
      </c>
      <c r="S22" s="7">
        <f t="shared" si="1"/>
        <v>42200.758240740746</v>
      </c>
      <c r="T22" s="7">
        <f t="shared" si="2"/>
        <v>42292.758240740746</v>
      </c>
      <c r="U22">
        <f t="shared" si="3"/>
        <v>2015</v>
      </c>
    </row>
    <row r="23" spans="1:21" ht="48" hidden="1" x14ac:dyDescent="0.2">
      <c r="A23">
        <v>21</v>
      </c>
      <c r="B23" s="10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2" t="s">
        <v>8308</v>
      </c>
      <c r="R23" t="s">
        <v>8309</v>
      </c>
      <c r="S23" s="7">
        <f t="shared" si="1"/>
        <v>41878.627187500002</v>
      </c>
      <c r="T23" s="7">
        <f t="shared" si="2"/>
        <v>41940.627187500002</v>
      </c>
      <c r="U23">
        <f t="shared" si="3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2" t="s">
        <v>8308</v>
      </c>
      <c r="R24" t="s">
        <v>8309</v>
      </c>
      <c r="S24" s="7">
        <f t="shared" si="1"/>
        <v>41989.91134259259</v>
      </c>
      <c r="T24" s="7">
        <f t="shared" si="2"/>
        <v>42037.332638888889</v>
      </c>
      <c r="U24">
        <f t="shared" si="3"/>
        <v>2014</v>
      </c>
    </row>
    <row r="25" spans="1:21" ht="48" hidden="1" x14ac:dyDescent="0.2">
      <c r="A25">
        <v>23</v>
      </c>
      <c r="B25" s="10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2" t="s">
        <v>8308</v>
      </c>
      <c r="R25" t="s">
        <v>8309</v>
      </c>
      <c r="S25" s="7">
        <f t="shared" si="1"/>
        <v>42097.778946759259</v>
      </c>
      <c r="T25" s="7">
        <f t="shared" si="2"/>
        <v>42156.638888888891</v>
      </c>
      <c r="U25">
        <f t="shared" si="3"/>
        <v>2015</v>
      </c>
    </row>
    <row r="26" spans="1:21" ht="32" hidden="1" x14ac:dyDescent="0.2">
      <c r="A26">
        <v>24</v>
      </c>
      <c r="B26" s="10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2" t="s">
        <v>8308</v>
      </c>
      <c r="R26" t="s">
        <v>8309</v>
      </c>
      <c r="S26" s="7">
        <f t="shared" si="1"/>
        <v>42229.820173611108</v>
      </c>
      <c r="T26" s="7">
        <f t="shared" si="2"/>
        <v>42294.818750000006</v>
      </c>
      <c r="U26">
        <f t="shared" si="3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2" t="s">
        <v>8308</v>
      </c>
      <c r="R27" t="s">
        <v>8309</v>
      </c>
      <c r="S27" s="7">
        <f t="shared" si="1"/>
        <v>42318.025011574078</v>
      </c>
      <c r="T27" s="7">
        <f t="shared" si="2"/>
        <v>42410.025011574078</v>
      </c>
      <c r="U27">
        <f t="shared" si="3"/>
        <v>2015</v>
      </c>
    </row>
    <row r="28" spans="1:21" ht="48" hidden="1" x14ac:dyDescent="0.2">
      <c r="A28">
        <v>26</v>
      </c>
      <c r="B28" s="10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2" t="s">
        <v>8308</v>
      </c>
      <c r="R28" t="s">
        <v>8309</v>
      </c>
      <c r="S28" s="7">
        <f t="shared" si="1"/>
        <v>41828.515555555554</v>
      </c>
      <c r="T28" s="7">
        <f t="shared" si="2"/>
        <v>41900.515555555554</v>
      </c>
      <c r="U28">
        <f t="shared" si="3"/>
        <v>2014</v>
      </c>
    </row>
    <row r="29" spans="1:21" ht="48" hidden="1" x14ac:dyDescent="0.2">
      <c r="A29">
        <v>27</v>
      </c>
      <c r="B29" s="10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2" t="s">
        <v>8308</v>
      </c>
      <c r="R29" t="s">
        <v>8309</v>
      </c>
      <c r="S29" s="7">
        <f t="shared" si="1"/>
        <v>41929.164733796293</v>
      </c>
      <c r="T29" s="7">
        <f t="shared" si="2"/>
        <v>41991.206400462965</v>
      </c>
      <c r="U29">
        <f t="shared" si="3"/>
        <v>2014</v>
      </c>
    </row>
    <row r="30" spans="1:21" ht="32" hidden="1" x14ac:dyDescent="0.2">
      <c r="A30">
        <v>28</v>
      </c>
      <c r="B30" s="10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2" t="s">
        <v>8308</v>
      </c>
      <c r="R30" t="s">
        <v>8309</v>
      </c>
      <c r="S30" s="7">
        <f t="shared" si="1"/>
        <v>42324.96393518518</v>
      </c>
      <c r="T30" s="7">
        <f t="shared" si="2"/>
        <v>42386.96393518518</v>
      </c>
      <c r="U30">
        <f t="shared" si="3"/>
        <v>2015</v>
      </c>
    </row>
    <row r="31" spans="1:21" ht="48" hidden="1" x14ac:dyDescent="0.2">
      <c r="A31">
        <v>29</v>
      </c>
      <c r="B31" s="10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2" t="s">
        <v>8308</v>
      </c>
      <c r="R31" t="s">
        <v>8309</v>
      </c>
      <c r="S31" s="7">
        <f t="shared" si="1"/>
        <v>41812.67324074074</v>
      </c>
      <c r="T31" s="7">
        <f t="shared" si="2"/>
        <v>41874.67324074074</v>
      </c>
      <c r="U31">
        <f t="shared" si="3"/>
        <v>2014</v>
      </c>
    </row>
    <row r="32" spans="1:21" ht="48" hidden="1" x14ac:dyDescent="0.2">
      <c r="A32">
        <v>30</v>
      </c>
      <c r="B32" s="10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2" t="s">
        <v>8308</v>
      </c>
      <c r="R32" t="s">
        <v>8309</v>
      </c>
      <c r="S32" s="7">
        <f t="shared" si="1"/>
        <v>41842.292997685188</v>
      </c>
      <c r="T32" s="7">
        <f t="shared" si="2"/>
        <v>41904.292997685188</v>
      </c>
      <c r="U32">
        <f t="shared" si="3"/>
        <v>2014</v>
      </c>
    </row>
    <row r="33" spans="1:21" ht="48" hidden="1" x14ac:dyDescent="0.2">
      <c r="A33">
        <v>31</v>
      </c>
      <c r="B33" s="10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2" t="s">
        <v>8308</v>
      </c>
      <c r="R33" t="s">
        <v>8309</v>
      </c>
      <c r="S33" s="7">
        <f t="shared" si="1"/>
        <v>42376.79206018518</v>
      </c>
      <c r="T33" s="7">
        <f t="shared" si="2"/>
        <v>42426.79206018518</v>
      </c>
      <c r="U33">
        <f t="shared" si="3"/>
        <v>2016</v>
      </c>
    </row>
    <row r="34" spans="1:21" ht="48" hidden="1" x14ac:dyDescent="0.2">
      <c r="A34">
        <v>32</v>
      </c>
      <c r="B34" s="10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2" t="s">
        <v>8308</v>
      </c>
      <c r="R34" t="s">
        <v>8309</v>
      </c>
      <c r="S34" s="7">
        <f t="shared" si="1"/>
        <v>42461.627511574072</v>
      </c>
      <c r="T34" s="7">
        <f t="shared" si="2"/>
        <v>42535.165972222225</v>
      </c>
      <c r="U34">
        <f t="shared" si="3"/>
        <v>2016</v>
      </c>
    </row>
    <row r="35" spans="1:21" ht="48" hidden="1" x14ac:dyDescent="0.2">
      <c r="A35">
        <v>33</v>
      </c>
      <c r="B35" s="10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2" t="s">
        <v>8308</v>
      </c>
      <c r="R35" t="s">
        <v>8309</v>
      </c>
      <c r="S35" s="7">
        <f t="shared" si="1"/>
        <v>42286.660891203705</v>
      </c>
      <c r="T35" s="7">
        <f t="shared" si="2"/>
        <v>42348.702557870376</v>
      </c>
      <c r="U35">
        <f t="shared" si="3"/>
        <v>2015</v>
      </c>
    </row>
    <row r="36" spans="1:21" ht="48" hidden="1" x14ac:dyDescent="0.2">
      <c r="A36">
        <v>34</v>
      </c>
      <c r="B36" s="10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2" t="s">
        <v>8308</v>
      </c>
      <c r="R36" t="s">
        <v>8309</v>
      </c>
      <c r="S36" s="7">
        <f t="shared" si="1"/>
        <v>41841.321770833332</v>
      </c>
      <c r="T36" s="7">
        <f t="shared" si="2"/>
        <v>41888.321770833332</v>
      </c>
      <c r="U36">
        <f t="shared" si="3"/>
        <v>2014</v>
      </c>
    </row>
    <row r="37" spans="1:21" ht="32" hidden="1" x14ac:dyDescent="0.2">
      <c r="A37">
        <v>35</v>
      </c>
      <c r="B37" s="10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2" t="s">
        <v>8308</v>
      </c>
      <c r="R37" t="s">
        <v>8309</v>
      </c>
      <c r="S37" s="7">
        <f t="shared" si="1"/>
        <v>42098.291828703703</v>
      </c>
      <c r="T37" s="7">
        <f t="shared" si="2"/>
        <v>42154</v>
      </c>
      <c r="U37">
        <f t="shared" si="3"/>
        <v>2015</v>
      </c>
    </row>
    <row r="38" spans="1:21" ht="32" hidden="1" x14ac:dyDescent="0.2">
      <c r="A38">
        <v>36</v>
      </c>
      <c r="B38" s="10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2" t="s">
        <v>8308</v>
      </c>
      <c r="R38" t="s">
        <v>8309</v>
      </c>
      <c r="S38" s="7">
        <f t="shared" si="1"/>
        <v>42068.307002314818</v>
      </c>
      <c r="T38" s="7">
        <f t="shared" si="2"/>
        <v>42130.265335648146</v>
      </c>
      <c r="U38">
        <f t="shared" si="3"/>
        <v>2015</v>
      </c>
    </row>
    <row r="39" spans="1:21" ht="48" hidden="1" x14ac:dyDescent="0.2">
      <c r="A39">
        <v>37</v>
      </c>
      <c r="B39" s="10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2" t="s">
        <v>8308</v>
      </c>
      <c r="R39" t="s">
        <v>8309</v>
      </c>
      <c r="S39" s="7">
        <f t="shared" si="1"/>
        <v>42032.693043981482</v>
      </c>
      <c r="T39" s="7">
        <f t="shared" si="2"/>
        <v>42094.693043981482</v>
      </c>
      <c r="U39">
        <f t="shared" si="3"/>
        <v>2015</v>
      </c>
    </row>
    <row r="40" spans="1:21" ht="48" hidden="1" x14ac:dyDescent="0.2">
      <c r="A40">
        <v>38</v>
      </c>
      <c r="B40" s="10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2" t="s">
        <v>8308</v>
      </c>
      <c r="R40" t="s">
        <v>8309</v>
      </c>
      <c r="S40" s="7">
        <f t="shared" si="1"/>
        <v>41375.057222222218</v>
      </c>
      <c r="T40" s="7">
        <f t="shared" si="2"/>
        <v>41437.057222222218</v>
      </c>
      <c r="U40">
        <f t="shared" si="3"/>
        <v>2013</v>
      </c>
    </row>
    <row r="41" spans="1:21" ht="48" hidden="1" x14ac:dyDescent="0.2">
      <c r="A41">
        <v>39</v>
      </c>
      <c r="B41" s="10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2" t="s">
        <v>8308</v>
      </c>
      <c r="R41" t="s">
        <v>8309</v>
      </c>
      <c r="S41" s="7">
        <f t="shared" si="1"/>
        <v>41754.047083333331</v>
      </c>
      <c r="T41" s="7">
        <f t="shared" si="2"/>
        <v>41816.957638888889</v>
      </c>
      <c r="U41">
        <f t="shared" si="3"/>
        <v>2014</v>
      </c>
    </row>
    <row r="42" spans="1:21" ht="48" hidden="1" x14ac:dyDescent="0.2">
      <c r="A42">
        <v>40</v>
      </c>
      <c r="B42" s="10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2" t="s">
        <v>8308</v>
      </c>
      <c r="R42" t="s">
        <v>8309</v>
      </c>
      <c r="S42" s="7">
        <f t="shared" si="1"/>
        <v>41789.21398148148</v>
      </c>
      <c r="T42" s="7">
        <f t="shared" si="2"/>
        <v>41841.166666666664</v>
      </c>
      <c r="U42">
        <f t="shared" si="3"/>
        <v>2014</v>
      </c>
    </row>
    <row r="43" spans="1:21" ht="48" hidden="1" x14ac:dyDescent="0.2">
      <c r="A43">
        <v>41</v>
      </c>
      <c r="B43" s="10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2" t="s">
        <v>8308</v>
      </c>
      <c r="R43" t="s">
        <v>8309</v>
      </c>
      <c r="S43" s="7">
        <f t="shared" si="1"/>
        <v>41887.568912037037</v>
      </c>
      <c r="T43" s="7">
        <f t="shared" si="2"/>
        <v>41949.568912037037</v>
      </c>
      <c r="U43">
        <f t="shared" si="3"/>
        <v>2014</v>
      </c>
    </row>
    <row r="44" spans="1:21" ht="48" hidden="1" x14ac:dyDescent="0.2">
      <c r="A44">
        <v>42</v>
      </c>
      <c r="B44" s="10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2" t="s">
        <v>8308</v>
      </c>
      <c r="R44" t="s">
        <v>8309</v>
      </c>
      <c r="S44" s="7">
        <f t="shared" si="1"/>
        <v>41971.639189814814</v>
      </c>
      <c r="T44" s="7">
        <f t="shared" si="2"/>
        <v>42033.639189814814</v>
      </c>
      <c r="U44">
        <f t="shared" si="3"/>
        <v>2014</v>
      </c>
    </row>
    <row r="45" spans="1:21" ht="48" hidden="1" x14ac:dyDescent="0.2">
      <c r="A45">
        <v>43</v>
      </c>
      <c r="B45" s="10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2" t="s">
        <v>8308</v>
      </c>
      <c r="R45" t="s">
        <v>8309</v>
      </c>
      <c r="S45" s="7">
        <f t="shared" si="1"/>
        <v>41802.790347222224</v>
      </c>
      <c r="T45" s="7">
        <f t="shared" si="2"/>
        <v>41865</v>
      </c>
      <c r="U45">
        <f t="shared" si="3"/>
        <v>2014</v>
      </c>
    </row>
    <row r="46" spans="1:21" ht="48" hidden="1" x14ac:dyDescent="0.2">
      <c r="A46">
        <v>44</v>
      </c>
      <c r="B46" s="10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2" t="s">
        <v>8308</v>
      </c>
      <c r="R46" t="s">
        <v>8309</v>
      </c>
      <c r="S46" s="7">
        <f t="shared" si="1"/>
        <v>41874.098807870374</v>
      </c>
      <c r="T46" s="7">
        <f t="shared" si="2"/>
        <v>41951.098807870374</v>
      </c>
      <c r="U46">
        <f t="shared" si="3"/>
        <v>2014</v>
      </c>
    </row>
    <row r="47" spans="1:21" ht="48" hidden="1" x14ac:dyDescent="0.2">
      <c r="A47">
        <v>45</v>
      </c>
      <c r="B47" s="10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2" t="s">
        <v>8308</v>
      </c>
      <c r="R47" t="s">
        <v>8309</v>
      </c>
      <c r="S47" s="7">
        <f t="shared" si="1"/>
        <v>42457.623923611114</v>
      </c>
      <c r="T47" s="7">
        <f t="shared" si="2"/>
        <v>42519.623923611114</v>
      </c>
      <c r="U47">
        <f t="shared" si="3"/>
        <v>2016</v>
      </c>
    </row>
    <row r="48" spans="1:21" ht="48" hidden="1" x14ac:dyDescent="0.2">
      <c r="A48">
        <v>46</v>
      </c>
      <c r="B48" s="10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2" t="s">
        <v>8308</v>
      </c>
      <c r="R48" t="s">
        <v>8309</v>
      </c>
      <c r="S48" s="7">
        <f t="shared" si="1"/>
        <v>42323.964976851858</v>
      </c>
      <c r="T48" s="7">
        <f t="shared" si="2"/>
        <v>42385.964976851858</v>
      </c>
      <c r="U48">
        <f t="shared" si="3"/>
        <v>2015</v>
      </c>
    </row>
    <row r="49" spans="1:21" ht="48" hidden="1" x14ac:dyDescent="0.2">
      <c r="A49">
        <v>47</v>
      </c>
      <c r="B49" s="10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2" t="s">
        <v>8308</v>
      </c>
      <c r="R49" t="s">
        <v>8309</v>
      </c>
      <c r="S49" s="7">
        <f t="shared" si="1"/>
        <v>41932.819525462961</v>
      </c>
      <c r="T49" s="7">
        <f t="shared" si="2"/>
        <v>42024.861192129625</v>
      </c>
      <c r="U49">
        <f t="shared" si="3"/>
        <v>2014</v>
      </c>
    </row>
    <row r="50" spans="1:21" ht="48" hidden="1" x14ac:dyDescent="0.2">
      <c r="A50">
        <v>48</v>
      </c>
      <c r="B50" s="10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2" t="s">
        <v>8308</v>
      </c>
      <c r="R50" t="s">
        <v>8309</v>
      </c>
      <c r="S50" s="7">
        <f t="shared" si="1"/>
        <v>42033.516898148147</v>
      </c>
      <c r="T50" s="7">
        <f t="shared" si="2"/>
        <v>42096.5</v>
      </c>
      <c r="U50">
        <f t="shared" si="3"/>
        <v>2015</v>
      </c>
    </row>
    <row r="51" spans="1:21" ht="16" hidden="1" x14ac:dyDescent="0.2">
      <c r="A51">
        <v>49</v>
      </c>
      <c r="B51" s="10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2" t="s">
        <v>8308</v>
      </c>
      <c r="R51" t="s">
        <v>8309</v>
      </c>
      <c r="S51" s="7">
        <f t="shared" si="1"/>
        <v>42271.176446759258</v>
      </c>
      <c r="T51" s="7">
        <f t="shared" si="2"/>
        <v>42333.176446759258</v>
      </c>
      <c r="U51">
        <f t="shared" si="3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2" t="s">
        <v>8308</v>
      </c>
      <c r="R52" t="s">
        <v>8309</v>
      </c>
      <c r="S52" s="7">
        <f t="shared" si="1"/>
        <v>41995.752986111111</v>
      </c>
      <c r="T52" s="7">
        <f t="shared" si="2"/>
        <v>42066.708333333328</v>
      </c>
      <c r="U52">
        <f t="shared" si="3"/>
        <v>2014</v>
      </c>
    </row>
    <row r="53" spans="1:21" ht="48" hidden="1" x14ac:dyDescent="0.2">
      <c r="A53">
        <v>51</v>
      </c>
      <c r="B53" s="10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2" t="s">
        <v>8308</v>
      </c>
      <c r="R53" t="s">
        <v>8309</v>
      </c>
      <c r="S53" s="7">
        <f t="shared" si="1"/>
        <v>42196.928668981483</v>
      </c>
      <c r="T53" s="7">
        <f t="shared" si="2"/>
        <v>42258.928668981483</v>
      </c>
      <c r="U53">
        <f t="shared" si="3"/>
        <v>2015</v>
      </c>
    </row>
    <row r="54" spans="1:21" ht="48" hidden="1" x14ac:dyDescent="0.2">
      <c r="A54">
        <v>52</v>
      </c>
      <c r="B54" s="10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2" t="s">
        <v>8308</v>
      </c>
      <c r="R54" t="s">
        <v>8309</v>
      </c>
      <c r="S54" s="7">
        <f t="shared" si="1"/>
        <v>41807.701921296299</v>
      </c>
      <c r="T54" s="7">
        <f t="shared" si="2"/>
        <v>41869.701921296299</v>
      </c>
      <c r="U54">
        <f t="shared" si="3"/>
        <v>2014</v>
      </c>
    </row>
    <row r="55" spans="1:21" ht="32" hidden="1" x14ac:dyDescent="0.2">
      <c r="A55">
        <v>53</v>
      </c>
      <c r="B55" s="10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2" t="s">
        <v>8308</v>
      </c>
      <c r="R55" t="s">
        <v>8309</v>
      </c>
      <c r="S55" s="7">
        <f t="shared" si="1"/>
        <v>41719.549131944441</v>
      </c>
      <c r="T55" s="7">
        <f t="shared" si="2"/>
        <v>41765.916666666664</v>
      </c>
      <c r="U55">
        <f t="shared" si="3"/>
        <v>2014</v>
      </c>
    </row>
    <row r="56" spans="1:21" ht="48" hidden="1" x14ac:dyDescent="0.2">
      <c r="A56">
        <v>54</v>
      </c>
      <c r="B56" s="10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2" t="s">
        <v>8308</v>
      </c>
      <c r="R56" t="s">
        <v>8309</v>
      </c>
      <c r="S56" s="7">
        <f t="shared" si="1"/>
        <v>42333.713206018518</v>
      </c>
      <c r="T56" s="7">
        <f t="shared" si="2"/>
        <v>42395.713206018518</v>
      </c>
      <c r="U56">
        <f t="shared" si="3"/>
        <v>2015</v>
      </c>
    </row>
    <row r="57" spans="1:21" ht="48" hidden="1" x14ac:dyDescent="0.2">
      <c r="A57">
        <v>55</v>
      </c>
      <c r="B57" s="10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2" t="s">
        <v>8308</v>
      </c>
      <c r="R57" t="s">
        <v>8309</v>
      </c>
      <c r="S57" s="7">
        <f t="shared" si="1"/>
        <v>42496.968935185185</v>
      </c>
      <c r="T57" s="7">
        <f t="shared" si="2"/>
        <v>42549.968935185185</v>
      </c>
      <c r="U57">
        <f t="shared" si="3"/>
        <v>2016</v>
      </c>
    </row>
    <row r="58" spans="1:21" ht="32" hidden="1" x14ac:dyDescent="0.2">
      <c r="A58">
        <v>56</v>
      </c>
      <c r="B58" s="10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2" t="s">
        <v>8308</v>
      </c>
      <c r="R58" t="s">
        <v>8309</v>
      </c>
      <c r="S58" s="7">
        <f t="shared" si="1"/>
        <v>42149.548888888887</v>
      </c>
      <c r="T58" s="7">
        <f t="shared" si="2"/>
        <v>42195.666666666672</v>
      </c>
      <c r="U58">
        <f t="shared" si="3"/>
        <v>2015</v>
      </c>
    </row>
    <row r="59" spans="1:21" ht="48" hidden="1" x14ac:dyDescent="0.2">
      <c r="A59">
        <v>57</v>
      </c>
      <c r="B59" s="10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2" t="s">
        <v>8308</v>
      </c>
      <c r="R59" t="s">
        <v>8309</v>
      </c>
      <c r="S59" s="7">
        <f t="shared" si="1"/>
        <v>42089.83289351852</v>
      </c>
      <c r="T59" s="7">
        <f t="shared" si="2"/>
        <v>42151.83289351852</v>
      </c>
      <c r="U59">
        <f t="shared" si="3"/>
        <v>2015</v>
      </c>
    </row>
    <row r="60" spans="1:21" ht="32" hidden="1" x14ac:dyDescent="0.2">
      <c r="A60">
        <v>58</v>
      </c>
      <c r="B60" s="10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2" t="s">
        <v>8308</v>
      </c>
      <c r="R60" t="s">
        <v>8309</v>
      </c>
      <c r="S60" s="7">
        <f t="shared" si="1"/>
        <v>41932.745046296295</v>
      </c>
      <c r="T60" s="7">
        <f t="shared" si="2"/>
        <v>41994.786712962959</v>
      </c>
      <c r="U60">
        <f t="shared" si="3"/>
        <v>2014</v>
      </c>
    </row>
    <row r="61" spans="1:21" ht="48" hidden="1" x14ac:dyDescent="0.2">
      <c r="A61">
        <v>59</v>
      </c>
      <c r="B61" s="10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2" t="s">
        <v>8308</v>
      </c>
      <c r="R61" t="s">
        <v>8309</v>
      </c>
      <c r="S61" s="7">
        <f t="shared" si="1"/>
        <v>42230.23583333334</v>
      </c>
      <c r="T61" s="7">
        <f t="shared" si="2"/>
        <v>42293.875</v>
      </c>
      <c r="U61">
        <f t="shared" si="3"/>
        <v>2015</v>
      </c>
    </row>
    <row r="62" spans="1:21" ht="48" hidden="1" x14ac:dyDescent="0.2">
      <c r="A62">
        <v>60</v>
      </c>
      <c r="B62" s="10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2" t="s">
        <v>8308</v>
      </c>
      <c r="R62" t="s">
        <v>8310</v>
      </c>
      <c r="S62" s="7">
        <f t="shared" si="1"/>
        <v>41701.901817129627</v>
      </c>
      <c r="T62" s="7">
        <f t="shared" si="2"/>
        <v>41753</v>
      </c>
      <c r="U62">
        <f t="shared" si="3"/>
        <v>2014</v>
      </c>
    </row>
    <row r="63" spans="1:21" ht="48" hidden="1" x14ac:dyDescent="0.2">
      <c r="A63">
        <v>61</v>
      </c>
      <c r="B63" s="10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2" t="s">
        <v>8308</v>
      </c>
      <c r="R63" t="s">
        <v>8310</v>
      </c>
      <c r="S63" s="7">
        <f t="shared" si="1"/>
        <v>41409.814317129632</v>
      </c>
      <c r="T63" s="7">
        <f t="shared" si="2"/>
        <v>41463.814317129632</v>
      </c>
      <c r="U63">
        <f t="shared" si="3"/>
        <v>2013</v>
      </c>
    </row>
    <row r="64" spans="1:21" ht="48" hidden="1" x14ac:dyDescent="0.2">
      <c r="A64">
        <v>62</v>
      </c>
      <c r="B64" s="10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2" t="s">
        <v>8308</v>
      </c>
      <c r="R64" t="s">
        <v>8310</v>
      </c>
      <c r="S64" s="7">
        <f t="shared" si="1"/>
        <v>41311.799513888887</v>
      </c>
      <c r="T64" s="7">
        <f t="shared" si="2"/>
        <v>41368.799513888887</v>
      </c>
      <c r="U64">
        <f t="shared" si="3"/>
        <v>2013</v>
      </c>
    </row>
    <row r="65" spans="1:21" ht="48" hidden="1" x14ac:dyDescent="0.2">
      <c r="A65">
        <v>63</v>
      </c>
      <c r="B65" s="10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2" t="s">
        <v>8308</v>
      </c>
      <c r="R65" t="s">
        <v>8310</v>
      </c>
      <c r="S65" s="7">
        <f t="shared" si="1"/>
        <v>41612.912187499998</v>
      </c>
      <c r="T65" s="7">
        <f t="shared" si="2"/>
        <v>41668.207638888889</v>
      </c>
      <c r="U65">
        <f t="shared" si="3"/>
        <v>2013</v>
      </c>
    </row>
    <row r="66" spans="1:21" ht="48" hidden="1" x14ac:dyDescent="0.2">
      <c r="A66">
        <v>64</v>
      </c>
      <c r="B66" s="10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2" t="s">
        <v>8308</v>
      </c>
      <c r="R66" t="s">
        <v>8310</v>
      </c>
      <c r="S66" s="7">
        <f t="shared" si="1"/>
        <v>41433.01829861111</v>
      </c>
      <c r="T66" s="7">
        <f t="shared" si="2"/>
        <v>41495.01829861111</v>
      </c>
      <c r="U66">
        <f t="shared" si="3"/>
        <v>2013</v>
      </c>
    </row>
    <row r="67" spans="1:21" ht="32" hidden="1" x14ac:dyDescent="0.2">
      <c r="A67">
        <v>65</v>
      </c>
      <c r="B67" s="10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(((I67/60)/60)/24)+DATE(1970,2,2)</f>
        <v>41894.249305555553</v>
      </c>
      <c r="U67">
        <f t="shared" ref="U67:U130" si="8">YEAR(S67)</f>
        <v>2014</v>
      </c>
    </row>
    <row r="68" spans="1:21" ht="32" hidden="1" x14ac:dyDescent="0.2">
      <c r="A68">
        <v>66</v>
      </c>
      <c r="B68" s="10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23" si="9">ROUND(E68/D68*100,0)</f>
        <v>119</v>
      </c>
      <c r="P68">
        <f t="shared" si="5"/>
        <v>91.23</v>
      </c>
      <c r="Q68" s="12" t="s">
        <v>8308</v>
      </c>
      <c r="R68" t="s">
        <v>8310</v>
      </c>
      <c r="S68" s="7">
        <f t="shared" si="6"/>
        <v>42539.849768518514</v>
      </c>
      <c r="T68" s="7">
        <f t="shared" si="7"/>
        <v>42601.849768518514</v>
      </c>
      <c r="U68">
        <f t="shared" si="8"/>
        <v>2016</v>
      </c>
    </row>
    <row r="69" spans="1:21" ht="48" hidden="1" x14ac:dyDescent="0.2">
      <c r="A69">
        <v>67</v>
      </c>
      <c r="B69" s="10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9"/>
        <v>116</v>
      </c>
      <c r="P69">
        <f t="shared" si="5"/>
        <v>116.25</v>
      </c>
      <c r="Q69" s="12" t="s">
        <v>8308</v>
      </c>
      <c r="R69" t="s">
        <v>8310</v>
      </c>
      <c r="S69" s="7">
        <f t="shared" si="6"/>
        <v>41075.583379629628</v>
      </c>
      <c r="T69" s="7">
        <f t="shared" si="7"/>
        <v>41137.583379629628</v>
      </c>
      <c r="U69">
        <f t="shared" si="8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9"/>
        <v>127</v>
      </c>
      <c r="P70">
        <f t="shared" si="5"/>
        <v>21.19</v>
      </c>
      <c r="Q70" s="12" t="s">
        <v>8308</v>
      </c>
      <c r="R70" t="s">
        <v>8310</v>
      </c>
      <c r="S70" s="7">
        <f t="shared" si="6"/>
        <v>41663.569340277776</v>
      </c>
      <c r="T70" s="7">
        <f t="shared" si="7"/>
        <v>41725.569340277776</v>
      </c>
      <c r="U70">
        <f t="shared" si="8"/>
        <v>2014</v>
      </c>
    </row>
    <row r="71" spans="1:21" ht="48" hidden="1" x14ac:dyDescent="0.2">
      <c r="A71">
        <v>69</v>
      </c>
      <c r="B71" s="10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9"/>
        <v>111</v>
      </c>
      <c r="P71">
        <f t="shared" si="5"/>
        <v>62.33</v>
      </c>
      <c r="Q71" s="12" t="s">
        <v>8308</v>
      </c>
      <c r="R71" t="s">
        <v>8310</v>
      </c>
      <c r="S71" s="7">
        <f t="shared" si="6"/>
        <v>40786.187789351854</v>
      </c>
      <c r="T71" s="7">
        <f t="shared" si="7"/>
        <v>40850.290972222225</v>
      </c>
      <c r="U71">
        <f t="shared" si="8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9"/>
        <v>127</v>
      </c>
      <c r="P72">
        <f t="shared" si="5"/>
        <v>37.409999999999997</v>
      </c>
      <c r="Q72" s="12" t="s">
        <v>8308</v>
      </c>
      <c r="R72" t="s">
        <v>8310</v>
      </c>
      <c r="S72" s="7">
        <f t="shared" si="6"/>
        <v>40730.896354166667</v>
      </c>
      <c r="T72" s="7">
        <f t="shared" si="7"/>
        <v>40822.896354166667</v>
      </c>
      <c r="U72">
        <f t="shared" si="8"/>
        <v>2011</v>
      </c>
    </row>
    <row r="73" spans="1:21" ht="48" hidden="1" x14ac:dyDescent="0.2">
      <c r="A73">
        <v>71</v>
      </c>
      <c r="B73" s="10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9"/>
        <v>124</v>
      </c>
      <c r="P73">
        <f t="shared" si="5"/>
        <v>69.72</v>
      </c>
      <c r="Q73" s="12" t="s">
        <v>8308</v>
      </c>
      <c r="R73" t="s">
        <v>8310</v>
      </c>
      <c r="S73" s="7">
        <f t="shared" si="6"/>
        <v>40997.271493055552</v>
      </c>
      <c r="T73" s="7">
        <f t="shared" si="7"/>
        <v>41089.271493055552</v>
      </c>
      <c r="U73">
        <f t="shared" si="8"/>
        <v>2012</v>
      </c>
    </row>
    <row r="74" spans="1:21" ht="48" hidden="1" x14ac:dyDescent="0.2">
      <c r="A74">
        <v>72</v>
      </c>
      <c r="B74" s="10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9"/>
        <v>108</v>
      </c>
      <c r="P74">
        <f t="shared" si="5"/>
        <v>58.17</v>
      </c>
      <c r="Q74" s="12" t="s">
        <v>8308</v>
      </c>
      <c r="R74" t="s">
        <v>8310</v>
      </c>
      <c r="S74" s="7">
        <f t="shared" si="6"/>
        <v>41208.010196759256</v>
      </c>
      <c r="T74" s="7">
        <f t="shared" si="7"/>
        <v>41260</v>
      </c>
      <c r="U74">
        <f t="shared" si="8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9"/>
        <v>100</v>
      </c>
      <c r="P75">
        <f t="shared" si="5"/>
        <v>50</v>
      </c>
      <c r="Q75" s="12" t="s">
        <v>8308</v>
      </c>
      <c r="R75" t="s">
        <v>8310</v>
      </c>
      <c r="S75" s="7">
        <f t="shared" si="6"/>
        <v>40587.75675925926</v>
      </c>
      <c r="T75" s="7">
        <f t="shared" si="7"/>
        <v>40698.165972222225</v>
      </c>
      <c r="U75">
        <f t="shared" si="8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9"/>
        <v>113</v>
      </c>
      <c r="P76">
        <f t="shared" si="5"/>
        <v>19.47</v>
      </c>
      <c r="Q76" s="12" t="s">
        <v>8308</v>
      </c>
      <c r="R76" t="s">
        <v>8310</v>
      </c>
      <c r="S76" s="7">
        <f t="shared" si="6"/>
        <v>42360.487210648149</v>
      </c>
      <c r="T76" s="7">
        <f t="shared" si="7"/>
        <v>42422.487210648149</v>
      </c>
      <c r="U76">
        <f t="shared" si="8"/>
        <v>2015</v>
      </c>
    </row>
    <row r="77" spans="1:21" ht="48" hidden="1" x14ac:dyDescent="0.2">
      <c r="A77">
        <v>75</v>
      </c>
      <c r="B77" s="10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9"/>
        <v>115</v>
      </c>
      <c r="P77">
        <f t="shared" si="5"/>
        <v>85.96</v>
      </c>
      <c r="Q77" s="12" t="s">
        <v>8308</v>
      </c>
      <c r="R77" t="s">
        <v>8310</v>
      </c>
      <c r="S77" s="7">
        <f t="shared" si="6"/>
        <v>41357.209166666667</v>
      </c>
      <c r="T77" s="7">
        <f t="shared" si="7"/>
        <v>41419.209166666667</v>
      </c>
      <c r="U77">
        <f t="shared" si="8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9"/>
        <v>153</v>
      </c>
      <c r="P78">
        <f t="shared" si="5"/>
        <v>30.67</v>
      </c>
      <c r="Q78" s="12" t="s">
        <v>8308</v>
      </c>
      <c r="R78" t="s">
        <v>8310</v>
      </c>
      <c r="S78" s="7">
        <f t="shared" si="6"/>
        <v>40844.691643518519</v>
      </c>
      <c r="T78" s="7">
        <f t="shared" si="7"/>
        <v>40936.733310185184</v>
      </c>
      <c r="U78">
        <f t="shared" si="8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9"/>
        <v>393</v>
      </c>
      <c r="P79">
        <f t="shared" si="5"/>
        <v>60.38</v>
      </c>
      <c r="Q79" s="12" t="s">
        <v>8308</v>
      </c>
      <c r="R79" t="s">
        <v>8310</v>
      </c>
      <c r="S79" s="7">
        <f t="shared" si="6"/>
        <v>40997.144872685189</v>
      </c>
      <c r="T79" s="7">
        <f t="shared" si="7"/>
        <v>41082.124305555553</v>
      </c>
      <c r="U79">
        <f t="shared" si="8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9"/>
        <v>2702</v>
      </c>
      <c r="P80">
        <f t="shared" si="5"/>
        <v>38.6</v>
      </c>
      <c r="Q80" s="12" t="s">
        <v>8308</v>
      </c>
      <c r="R80" t="s">
        <v>8310</v>
      </c>
      <c r="S80" s="7">
        <f t="shared" si="6"/>
        <v>42604.730567129634</v>
      </c>
      <c r="T80" s="7">
        <f t="shared" si="7"/>
        <v>42646.730567129634</v>
      </c>
      <c r="U80">
        <f t="shared" si="8"/>
        <v>2016</v>
      </c>
    </row>
    <row r="81" spans="1:21" ht="48" hidden="1" x14ac:dyDescent="0.2">
      <c r="A81">
        <v>79</v>
      </c>
      <c r="B81" s="10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9"/>
        <v>127</v>
      </c>
      <c r="P81">
        <f t="shared" si="5"/>
        <v>40.270000000000003</v>
      </c>
      <c r="Q81" s="12" t="s">
        <v>8308</v>
      </c>
      <c r="R81" t="s">
        <v>8310</v>
      </c>
      <c r="S81" s="7">
        <f t="shared" si="6"/>
        <v>41724.776539351849</v>
      </c>
      <c r="T81" s="7">
        <f t="shared" si="7"/>
        <v>41786.776539351849</v>
      </c>
      <c r="U81">
        <f t="shared" si="8"/>
        <v>2014</v>
      </c>
    </row>
    <row r="82" spans="1:21" ht="48" hidden="1" x14ac:dyDescent="0.2">
      <c r="A82">
        <v>80</v>
      </c>
      <c r="B82" s="10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9"/>
        <v>107</v>
      </c>
      <c r="P82">
        <f t="shared" si="5"/>
        <v>273.83</v>
      </c>
      <c r="Q82" s="12" t="s">
        <v>8308</v>
      </c>
      <c r="R82" t="s">
        <v>8310</v>
      </c>
      <c r="S82" s="7">
        <f t="shared" si="6"/>
        <v>41583.083981481483</v>
      </c>
      <c r="T82" s="7">
        <f t="shared" si="7"/>
        <v>41650.083981481483</v>
      </c>
      <c r="U82">
        <f t="shared" si="8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9"/>
        <v>198</v>
      </c>
      <c r="P83">
        <f t="shared" si="5"/>
        <v>53.04</v>
      </c>
      <c r="Q83" s="12" t="s">
        <v>8308</v>
      </c>
      <c r="R83" t="s">
        <v>8310</v>
      </c>
      <c r="S83" s="7">
        <f t="shared" si="6"/>
        <v>41100.158877314818</v>
      </c>
      <c r="T83" s="7">
        <f t="shared" si="7"/>
        <v>41136.126388888886</v>
      </c>
      <c r="U83">
        <f t="shared" si="8"/>
        <v>2012</v>
      </c>
    </row>
    <row r="84" spans="1:21" ht="48" hidden="1" x14ac:dyDescent="0.2">
      <c r="A84">
        <v>82</v>
      </c>
      <c r="B84" s="10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9"/>
        <v>100</v>
      </c>
      <c r="P84">
        <f t="shared" si="5"/>
        <v>40.01</v>
      </c>
      <c r="Q84" s="12" t="s">
        <v>8308</v>
      </c>
      <c r="R84" t="s">
        <v>8310</v>
      </c>
      <c r="S84" s="7">
        <f t="shared" si="6"/>
        <v>40795.820150462961</v>
      </c>
      <c r="T84" s="7">
        <f t="shared" si="7"/>
        <v>40857.820150462961</v>
      </c>
      <c r="U84">
        <f t="shared" si="8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9"/>
        <v>103</v>
      </c>
      <c r="P85">
        <f t="shared" si="5"/>
        <v>15.77</v>
      </c>
      <c r="Q85" s="12" t="s">
        <v>8308</v>
      </c>
      <c r="R85" t="s">
        <v>8310</v>
      </c>
      <c r="S85" s="7">
        <f t="shared" si="6"/>
        <v>42042.615613425922</v>
      </c>
      <c r="T85" s="7">
        <f t="shared" si="7"/>
        <v>42089.479166666672</v>
      </c>
      <c r="U85">
        <f t="shared" si="8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9"/>
        <v>100</v>
      </c>
      <c r="P86">
        <f t="shared" si="5"/>
        <v>71.430000000000007</v>
      </c>
      <c r="Q86" s="12" t="s">
        <v>8308</v>
      </c>
      <c r="R86" t="s">
        <v>8310</v>
      </c>
      <c r="S86" s="7">
        <f t="shared" si="6"/>
        <v>40648.757939814815</v>
      </c>
      <c r="T86" s="7">
        <f t="shared" si="7"/>
        <v>40710.757939814815</v>
      </c>
      <c r="U86">
        <f t="shared" si="8"/>
        <v>2011</v>
      </c>
    </row>
    <row r="87" spans="1:21" ht="48" hidden="1" x14ac:dyDescent="0.2">
      <c r="A87">
        <v>85</v>
      </c>
      <c r="B87" s="10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9"/>
        <v>126</v>
      </c>
      <c r="P87">
        <f t="shared" si="5"/>
        <v>71.709999999999994</v>
      </c>
      <c r="Q87" s="12" t="s">
        <v>8308</v>
      </c>
      <c r="R87" t="s">
        <v>8310</v>
      </c>
      <c r="S87" s="7">
        <f t="shared" si="6"/>
        <v>40779.125428240739</v>
      </c>
      <c r="T87" s="7">
        <f t="shared" si="7"/>
        <v>40841.125428240739</v>
      </c>
      <c r="U87">
        <f t="shared" si="8"/>
        <v>2011</v>
      </c>
    </row>
    <row r="88" spans="1:21" ht="48" hidden="1" x14ac:dyDescent="0.2">
      <c r="A88">
        <v>86</v>
      </c>
      <c r="B88" s="10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9"/>
        <v>106</v>
      </c>
      <c r="P88">
        <f t="shared" si="5"/>
        <v>375.76</v>
      </c>
      <c r="Q88" s="12" t="s">
        <v>8308</v>
      </c>
      <c r="R88" t="s">
        <v>8310</v>
      </c>
      <c r="S88" s="7">
        <f t="shared" si="6"/>
        <v>42291.556076388893</v>
      </c>
      <c r="T88" s="7">
        <f t="shared" si="7"/>
        <v>42397.59774305555</v>
      </c>
      <c r="U88">
        <f t="shared" si="8"/>
        <v>2015</v>
      </c>
    </row>
    <row r="89" spans="1:21" ht="48" hidden="1" x14ac:dyDescent="0.2">
      <c r="A89">
        <v>87</v>
      </c>
      <c r="B89" s="10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9"/>
        <v>105</v>
      </c>
      <c r="P89">
        <f t="shared" si="5"/>
        <v>104.6</v>
      </c>
      <c r="Q89" s="12" t="s">
        <v>8308</v>
      </c>
      <c r="R89" t="s">
        <v>8310</v>
      </c>
      <c r="S89" s="7">
        <f t="shared" si="6"/>
        <v>40322.53938657407</v>
      </c>
      <c r="T89" s="7">
        <f t="shared" si="7"/>
        <v>40364.070138888892</v>
      </c>
      <c r="U89">
        <f t="shared" si="8"/>
        <v>2010</v>
      </c>
    </row>
    <row r="90" spans="1:21" ht="48" hidden="1" x14ac:dyDescent="0.2">
      <c r="A90">
        <v>88</v>
      </c>
      <c r="B90" s="10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9"/>
        <v>103</v>
      </c>
      <c r="P90">
        <f t="shared" si="5"/>
        <v>60</v>
      </c>
      <c r="Q90" s="12" t="s">
        <v>8308</v>
      </c>
      <c r="R90" t="s">
        <v>8310</v>
      </c>
      <c r="S90" s="7">
        <f t="shared" si="6"/>
        <v>41786.65892361111</v>
      </c>
      <c r="T90" s="7">
        <f t="shared" si="7"/>
        <v>41844.65892361111</v>
      </c>
      <c r="U90">
        <f t="shared" si="8"/>
        <v>2014</v>
      </c>
    </row>
    <row r="91" spans="1:21" ht="48" hidden="1" x14ac:dyDescent="0.2">
      <c r="A91">
        <v>89</v>
      </c>
      <c r="B91" s="10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9"/>
        <v>115</v>
      </c>
      <c r="P91">
        <f t="shared" si="5"/>
        <v>123.29</v>
      </c>
      <c r="Q91" s="12" t="s">
        <v>8308</v>
      </c>
      <c r="R91" t="s">
        <v>8310</v>
      </c>
      <c r="S91" s="7">
        <f t="shared" si="6"/>
        <v>41402.752222222225</v>
      </c>
      <c r="T91" s="7">
        <f t="shared" si="7"/>
        <v>41459.752222222225</v>
      </c>
      <c r="U91">
        <f t="shared" si="8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9"/>
        <v>100</v>
      </c>
      <c r="P92">
        <f t="shared" si="5"/>
        <v>31.38</v>
      </c>
      <c r="Q92" s="12" t="s">
        <v>8308</v>
      </c>
      <c r="R92" t="s">
        <v>8310</v>
      </c>
      <c r="S92" s="7">
        <f t="shared" si="6"/>
        <v>40706.297442129631</v>
      </c>
      <c r="T92" s="7">
        <f t="shared" si="7"/>
        <v>40768.297442129631</v>
      </c>
      <c r="U92">
        <f t="shared" si="8"/>
        <v>2011</v>
      </c>
    </row>
    <row r="93" spans="1:21" ht="48" hidden="1" x14ac:dyDescent="0.2">
      <c r="A93">
        <v>91</v>
      </c>
      <c r="B93" s="10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9"/>
        <v>120</v>
      </c>
      <c r="P93">
        <f t="shared" si="5"/>
        <v>78.260000000000005</v>
      </c>
      <c r="Q93" s="12" t="s">
        <v>8308</v>
      </c>
      <c r="R93" t="s">
        <v>8310</v>
      </c>
      <c r="S93" s="7">
        <f t="shared" si="6"/>
        <v>40619.402361111112</v>
      </c>
      <c r="T93" s="7">
        <f t="shared" si="7"/>
        <v>40712.402361111112</v>
      </c>
      <c r="U93">
        <f t="shared" si="8"/>
        <v>2011</v>
      </c>
    </row>
    <row r="94" spans="1:21" ht="48" hidden="1" x14ac:dyDescent="0.2">
      <c r="A94">
        <v>92</v>
      </c>
      <c r="B94" s="10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9"/>
        <v>105</v>
      </c>
      <c r="P94">
        <f t="shared" si="5"/>
        <v>122.33</v>
      </c>
      <c r="Q94" s="12" t="s">
        <v>8308</v>
      </c>
      <c r="R94" t="s">
        <v>8310</v>
      </c>
      <c r="S94" s="7">
        <f t="shared" si="6"/>
        <v>42721.198877314819</v>
      </c>
      <c r="T94" s="7">
        <f t="shared" si="7"/>
        <v>42799.333333333328</v>
      </c>
      <c r="U94">
        <f t="shared" si="8"/>
        <v>2016</v>
      </c>
    </row>
    <row r="95" spans="1:21" ht="48" hidden="1" x14ac:dyDescent="0.2">
      <c r="A95">
        <v>93</v>
      </c>
      <c r="B95" s="10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9"/>
        <v>111</v>
      </c>
      <c r="P95">
        <f t="shared" si="5"/>
        <v>73.73</v>
      </c>
      <c r="Q95" s="12" t="s">
        <v>8308</v>
      </c>
      <c r="R95" t="s">
        <v>8310</v>
      </c>
      <c r="S95" s="7">
        <f t="shared" si="6"/>
        <v>41065.858067129629</v>
      </c>
      <c r="T95" s="7">
        <f t="shared" si="7"/>
        <v>41125.875</v>
      </c>
      <c r="U95">
        <f t="shared" si="8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9"/>
        <v>104</v>
      </c>
      <c r="P96">
        <f t="shared" si="5"/>
        <v>21.67</v>
      </c>
      <c r="Q96" s="12" t="s">
        <v>8308</v>
      </c>
      <c r="R96" t="s">
        <v>8310</v>
      </c>
      <c r="S96" s="7">
        <f t="shared" si="6"/>
        <v>41716.717847222222</v>
      </c>
      <c r="T96" s="7">
        <f t="shared" si="7"/>
        <v>41768.717847222222</v>
      </c>
      <c r="U96">
        <f t="shared" si="8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9"/>
        <v>131</v>
      </c>
      <c r="P97">
        <f t="shared" si="5"/>
        <v>21.9</v>
      </c>
      <c r="Q97" s="12" t="s">
        <v>8308</v>
      </c>
      <c r="R97" t="s">
        <v>8310</v>
      </c>
      <c r="S97" s="7">
        <f t="shared" si="6"/>
        <v>40935.005104166667</v>
      </c>
      <c r="T97" s="7">
        <f t="shared" si="7"/>
        <v>40997.005104166667</v>
      </c>
      <c r="U97">
        <f t="shared" si="8"/>
        <v>2012</v>
      </c>
    </row>
    <row r="98" spans="1:21" ht="48" hidden="1" x14ac:dyDescent="0.2">
      <c r="A98">
        <v>96</v>
      </c>
      <c r="B98" s="10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9"/>
        <v>115</v>
      </c>
      <c r="P98">
        <f t="shared" si="5"/>
        <v>50.59</v>
      </c>
      <c r="Q98" s="12" t="s">
        <v>8308</v>
      </c>
      <c r="R98" t="s">
        <v>8310</v>
      </c>
      <c r="S98" s="7">
        <f t="shared" si="6"/>
        <v>40324.662511574075</v>
      </c>
      <c r="T98" s="7">
        <f t="shared" si="7"/>
        <v>40423.125</v>
      </c>
      <c r="U98">
        <f t="shared" si="8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9"/>
        <v>106</v>
      </c>
      <c r="P99">
        <f t="shared" si="5"/>
        <v>53.13</v>
      </c>
      <c r="Q99" s="12" t="s">
        <v>8308</v>
      </c>
      <c r="R99" t="s">
        <v>8310</v>
      </c>
      <c r="S99" s="7">
        <f t="shared" si="6"/>
        <v>40706.135208333333</v>
      </c>
      <c r="T99" s="7">
        <f t="shared" si="7"/>
        <v>40768.135208333333</v>
      </c>
      <c r="U99">
        <f t="shared" si="8"/>
        <v>2011</v>
      </c>
    </row>
    <row r="100" spans="1:21" ht="48" hidden="1" x14ac:dyDescent="0.2">
      <c r="A100">
        <v>98</v>
      </c>
      <c r="B100" s="10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9"/>
        <v>106</v>
      </c>
      <c r="P100">
        <f t="shared" si="5"/>
        <v>56.67</v>
      </c>
      <c r="Q100" s="12" t="s">
        <v>8308</v>
      </c>
      <c r="R100" t="s">
        <v>8310</v>
      </c>
      <c r="S100" s="7">
        <f t="shared" si="6"/>
        <v>41214.79483796296</v>
      </c>
      <c r="T100" s="7">
        <f t="shared" si="7"/>
        <v>41282.979166666664</v>
      </c>
      <c r="U100">
        <f t="shared" si="8"/>
        <v>2012</v>
      </c>
    </row>
    <row r="101" spans="1:21" ht="32" hidden="1" x14ac:dyDescent="0.2">
      <c r="A101">
        <v>99</v>
      </c>
      <c r="B101" s="10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9"/>
        <v>106</v>
      </c>
      <c r="P101">
        <f t="shared" si="5"/>
        <v>40.78</v>
      </c>
      <c r="Q101" s="12" t="s">
        <v>8308</v>
      </c>
      <c r="R101" t="s">
        <v>8310</v>
      </c>
      <c r="S101" s="7">
        <f t="shared" si="6"/>
        <v>41631.902766203704</v>
      </c>
      <c r="T101" s="7">
        <f t="shared" si="7"/>
        <v>41693.902766203704</v>
      </c>
      <c r="U101">
        <f t="shared" si="8"/>
        <v>2013</v>
      </c>
    </row>
    <row r="102" spans="1:21" ht="48" hidden="1" x14ac:dyDescent="0.2">
      <c r="A102">
        <v>100</v>
      </c>
      <c r="B102" s="10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9"/>
        <v>100</v>
      </c>
      <c r="P102">
        <f t="shared" si="5"/>
        <v>192.31</v>
      </c>
      <c r="Q102" s="12" t="s">
        <v>8308</v>
      </c>
      <c r="R102" t="s">
        <v>8310</v>
      </c>
      <c r="S102" s="7">
        <f t="shared" si="6"/>
        <v>41197.753310185188</v>
      </c>
      <c r="T102" s="7">
        <f t="shared" si="7"/>
        <v>41249.794976851852</v>
      </c>
      <c r="U102">
        <f t="shared" si="8"/>
        <v>2012</v>
      </c>
    </row>
    <row r="103" spans="1:21" ht="48" hidden="1" x14ac:dyDescent="0.2">
      <c r="A103">
        <v>101</v>
      </c>
      <c r="B103" s="10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9"/>
        <v>100</v>
      </c>
      <c r="P103">
        <f t="shared" si="5"/>
        <v>100</v>
      </c>
      <c r="Q103" s="12" t="s">
        <v>8308</v>
      </c>
      <c r="R103" t="s">
        <v>8310</v>
      </c>
      <c r="S103" s="7">
        <f t="shared" si="6"/>
        <v>41274.776736111111</v>
      </c>
      <c r="T103" s="7">
        <f t="shared" si="7"/>
        <v>41330.776736111111</v>
      </c>
      <c r="U103">
        <f t="shared" si="8"/>
        <v>2012</v>
      </c>
    </row>
    <row r="104" spans="1:21" ht="48" hidden="1" x14ac:dyDescent="0.2">
      <c r="A104">
        <v>102</v>
      </c>
      <c r="B104" s="10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9"/>
        <v>128</v>
      </c>
      <c r="P104">
        <f t="shared" si="5"/>
        <v>117.92</v>
      </c>
      <c r="Q104" s="12" t="s">
        <v>8308</v>
      </c>
      <c r="R104" t="s">
        <v>8310</v>
      </c>
      <c r="S104" s="7">
        <f t="shared" si="6"/>
        <v>40505.131168981483</v>
      </c>
      <c r="T104" s="7">
        <f t="shared" si="7"/>
        <v>40567.131168981483</v>
      </c>
      <c r="U104">
        <f t="shared" si="8"/>
        <v>2010</v>
      </c>
    </row>
    <row r="105" spans="1:21" ht="32" hidden="1" x14ac:dyDescent="0.2">
      <c r="A105">
        <v>103</v>
      </c>
      <c r="B105" s="10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9"/>
        <v>105</v>
      </c>
      <c r="P105">
        <f t="shared" si="5"/>
        <v>27.9</v>
      </c>
      <c r="Q105" s="12" t="s">
        <v>8308</v>
      </c>
      <c r="R105" t="s">
        <v>8310</v>
      </c>
      <c r="S105" s="7">
        <f t="shared" si="6"/>
        <v>41682.805902777778</v>
      </c>
      <c r="T105" s="7">
        <f t="shared" si="7"/>
        <v>41737.805902777778</v>
      </c>
      <c r="U105">
        <f t="shared" si="8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9"/>
        <v>120</v>
      </c>
      <c r="P106">
        <f t="shared" si="5"/>
        <v>60</v>
      </c>
      <c r="Q106" s="12" t="s">
        <v>8308</v>
      </c>
      <c r="R106" t="s">
        <v>8310</v>
      </c>
      <c r="S106" s="7">
        <f t="shared" si="6"/>
        <v>40612.695208333331</v>
      </c>
      <c r="T106" s="7">
        <f t="shared" si="7"/>
        <v>40668.041666666664</v>
      </c>
      <c r="U106">
        <f t="shared" si="8"/>
        <v>2011</v>
      </c>
    </row>
    <row r="107" spans="1:21" ht="48" hidden="1" x14ac:dyDescent="0.2">
      <c r="A107">
        <v>105</v>
      </c>
      <c r="B107" s="10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9"/>
        <v>107</v>
      </c>
      <c r="P107">
        <f t="shared" si="5"/>
        <v>39.380000000000003</v>
      </c>
      <c r="Q107" s="12" t="s">
        <v>8308</v>
      </c>
      <c r="R107" t="s">
        <v>8310</v>
      </c>
      <c r="S107" s="7">
        <f t="shared" si="6"/>
        <v>42485.724768518514</v>
      </c>
      <c r="T107" s="7">
        <f t="shared" si="7"/>
        <v>42536</v>
      </c>
      <c r="U107">
        <f t="shared" si="8"/>
        <v>2016</v>
      </c>
    </row>
    <row r="108" spans="1:21" ht="16" hidden="1" x14ac:dyDescent="0.2">
      <c r="A108">
        <v>106</v>
      </c>
      <c r="B108" s="10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9"/>
        <v>101</v>
      </c>
      <c r="P108">
        <f t="shared" si="5"/>
        <v>186.11</v>
      </c>
      <c r="Q108" s="12" t="s">
        <v>8308</v>
      </c>
      <c r="R108" t="s">
        <v>8310</v>
      </c>
      <c r="S108" s="7">
        <f t="shared" si="6"/>
        <v>40987.776631944449</v>
      </c>
      <c r="T108" s="7">
        <f t="shared" si="7"/>
        <v>41033.776631944449</v>
      </c>
      <c r="U108">
        <f t="shared" si="8"/>
        <v>2012</v>
      </c>
    </row>
    <row r="109" spans="1:21" ht="48" hidden="1" x14ac:dyDescent="0.2">
      <c r="A109">
        <v>107</v>
      </c>
      <c r="B109" s="10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9"/>
        <v>102</v>
      </c>
      <c r="P109">
        <f t="shared" si="5"/>
        <v>111.38</v>
      </c>
      <c r="Q109" s="12" t="s">
        <v>8308</v>
      </c>
      <c r="R109" t="s">
        <v>8310</v>
      </c>
      <c r="S109" s="7">
        <f t="shared" si="6"/>
        <v>40635.982488425929</v>
      </c>
      <c r="T109" s="7">
        <f t="shared" si="7"/>
        <v>40689.982488425929</v>
      </c>
      <c r="U109">
        <f t="shared" si="8"/>
        <v>2011</v>
      </c>
    </row>
    <row r="110" spans="1:21" ht="48" hidden="1" x14ac:dyDescent="0.2">
      <c r="A110">
        <v>108</v>
      </c>
      <c r="B110" s="10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9"/>
        <v>247</v>
      </c>
      <c r="P110">
        <f t="shared" si="5"/>
        <v>78.72</v>
      </c>
      <c r="Q110" s="12" t="s">
        <v>8308</v>
      </c>
      <c r="R110" t="s">
        <v>8310</v>
      </c>
      <c r="S110" s="7">
        <f t="shared" si="6"/>
        <v>41365.613078703704</v>
      </c>
      <c r="T110" s="7">
        <f t="shared" si="7"/>
        <v>41457.613078703704</v>
      </c>
      <c r="U110">
        <f t="shared" si="8"/>
        <v>2013</v>
      </c>
    </row>
    <row r="111" spans="1:21" ht="48" hidden="1" x14ac:dyDescent="0.2">
      <c r="A111">
        <v>109</v>
      </c>
      <c r="B111" s="10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9"/>
        <v>220</v>
      </c>
      <c r="P111">
        <f t="shared" si="5"/>
        <v>46.7</v>
      </c>
      <c r="Q111" s="12" t="s">
        <v>8308</v>
      </c>
      <c r="R111" t="s">
        <v>8310</v>
      </c>
      <c r="S111" s="7">
        <f t="shared" si="6"/>
        <v>40570.025810185187</v>
      </c>
      <c r="T111" s="7">
        <f t="shared" si="7"/>
        <v>40632.025810185187</v>
      </c>
      <c r="U111">
        <f t="shared" si="8"/>
        <v>2011</v>
      </c>
    </row>
    <row r="112" spans="1:21" ht="48" hidden="1" x14ac:dyDescent="0.2">
      <c r="A112">
        <v>110</v>
      </c>
      <c r="B112" s="10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9"/>
        <v>131</v>
      </c>
      <c r="P112">
        <f t="shared" si="5"/>
        <v>65.38</v>
      </c>
      <c r="Q112" s="12" t="s">
        <v>8308</v>
      </c>
      <c r="R112" t="s">
        <v>8310</v>
      </c>
      <c r="S112" s="7">
        <f t="shared" si="6"/>
        <v>41557.949687500004</v>
      </c>
      <c r="T112" s="7">
        <f t="shared" si="7"/>
        <v>41624.249305555553</v>
      </c>
      <c r="U112">
        <f t="shared" si="8"/>
        <v>2013</v>
      </c>
    </row>
    <row r="113" spans="1:21" ht="48" hidden="1" x14ac:dyDescent="0.2">
      <c r="A113">
        <v>111</v>
      </c>
      <c r="B113" s="10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9"/>
        <v>155</v>
      </c>
      <c r="P113">
        <f t="shared" si="5"/>
        <v>102.08</v>
      </c>
      <c r="Q113" s="12" t="s">
        <v>8308</v>
      </c>
      <c r="R113" t="s">
        <v>8310</v>
      </c>
      <c r="S113" s="7">
        <f t="shared" si="6"/>
        <v>42125.333182870367</v>
      </c>
      <c r="T113" s="7">
        <f t="shared" si="7"/>
        <v>42187.333182870367</v>
      </c>
      <c r="U113">
        <f t="shared" si="8"/>
        <v>2015</v>
      </c>
    </row>
    <row r="114" spans="1:21" ht="48" hidden="1" x14ac:dyDescent="0.2">
      <c r="A114">
        <v>112</v>
      </c>
      <c r="B114" s="10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9"/>
        <v>104</v>
      </c>
      <c r="P114">
        <f t="shared" si="5"/>
        <v>64.2</v>
      </c>
      <c r="Q114" s="12" t="s">
        <v>8308</v>
      </c>
      <c r="R114" t="s">
        <v>8310</v>
      </c>
      <c r="S114" s="7">
        <f t="shared" si="6"/>
        <v>41718.043032407404</v>
      </c>
      <c r="T114" s="7">
        <f t="shared" si="7"/>
        <v>41774.083333333336</v>
      </c>
      <c r="U114">
        <f t="shared" si="8"/>
        <v>2014</v>
      </c>
    </row>
    <row r="115" spans="1:21" ht="32" hidden="1" x14ac:dyDescent="0.2">
      <c r="A115">
        <v>113</v>
      </c>
      <c r="B115" s="10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9"/>
        <v>141</v>
      </c>
      <c r="P115">
        <f t="shared" si="5"/>
        <v>90.38</v>
      </c>
      <c r="Q115" s="12" t="s">
        <v>8308</v>
      </c>
      <c r="R115" t="s">
        <v>8310</v>
      </c>
      <c r="S115" s="7">
        <f t="shared" si="6"/>
        <v>40753.758425925924</v>
      </c>
      <c r="T115" s="7">
        <f t="shared" si="7"/>
        <v>40793.625</v>
      </c>
      <c r="U115">
        <f t="shared" si="8"/>
        <v>2011</v>
      </c>
    </row>
    <row r="116" spans="1:21" ht="48" hidden="1" x14ac:dyDescent="0.2">
      <c r="A116">
        <v>114</v>
      </c>
      <c r="B116" s="10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9"/>
        <v>103</v>
      </c>
      <c r="P116">
        <f t="shared" si="5"/>
        <v>88.57</v>
      </c>
      <c r="Q116" s="12" t="s">
        <v>8308</v>
      </c>
      <c r="R116" t="s">
        <v>8310</v>
      </c>
      <c r="S116" s="7">
        <f t="shared" si="6"/>
        <v>40861.27416666667</v>
      </c>
      <c r="T116" s="7">
        <f t="shared" si="7"/>
        <v>40953.27416666667</v>
      </c>
      <c r="U116">
        <f t="shared" si="8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9"/>
        <v>140</v>
      </c>
      <c r="P117">
        <f t="shared" si="5"/>
        <v>28.73</v>
      </c>
      <c r="Q117" s="12" t="s">
        <v>8308</v>
      </c>
      <c r="R117" t="s">
        <v>8310</v>
      </c>
      <c r="S117" s="7">
        <f t="shared" si="6"/>
        <v>40918.738935185182</v>
      </c>
      <c r="T117" s="7">
        <f t="shared" si="7"/>
        <v>40975.738935185182</v>
      </c>
      <c r="U117">
        <f t="shared" si="8"/>
        <v>2012</v>
      </c>
    </row>
    <row r="118" spans="1:21" ht="48" hidden="1" x14ac:dyDescent="0.2">
      <c r="A118">
        <v>116</v>
      </c>
      <c r="B118" s="10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9"/>
        <v>114</v>
      </c>
      <c r="P118">
        <f t="shared" si="5"/>
        <v>69.790000000000006</v>
      </c>
      <c r="Q118" s="12" t="s">
        <v>8308</v>
      </c>
      <c r="R118" t="s">
        <v>8310</v>
      </c>
      <c r="S118" s="7">
        <f t="shared" si="6"/>
        <v>40595.497164351851</v>
      </c>
      <c r="T118" s="7">
        <f t="shared" si="7"/>
        <v>40673.455497685187</v>
      </c>
      <c r="U118">
        <f t="shared" si="8"/>
        <v>2011</v>
      </c>
    </row>
    <row r="119" spans="1:21" ht="48" hidden="1" x14ac:dyDescent="0.2">
      <c r="A119">
        <v>117</v>
      </c>
      <c r="B119" s="10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9"/>
        <v>100</v>
      </c>
      <c r="P119">
        <f t="shared" si="5"/>
        <v>167.49</v>
      </c>
      <c r="Q119" s="12" t="s">
        <v>8308</v>
      </c>
      <c r="R119" t="s">
        <v>8310</v>
      </c>
      <c r="S119" s="7">
        <f t="shared" si="6"/>
        <v>40248.834999999999</v>
      </c>
      <c r="T119" s="7">
        <f t="shared" si="7"/>
        <v>40370.791666666664</v>
      </c>
      <c r="U119">
        <f t="shared" si="8"/>
        <v>2010</v>
      </c>
    </row>
    <row r="120" spans="1:21" ht="32" hidden="1" x14ac:dyDescent="0.2">
      <c r="A120">
        <v>118</v>
      </c>
      <c r="B120" s="10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9"/>
        <v>113</v>
      </c>
      <c r="P120">
        <f t="shared" si="5"/>
        <v>144.91</v>
      </c>
      <c r="Q120" s="12" t="s">
        <v>8308</v>
      </c>
      <c r="R120" t="s">
        <v>8310</v>
      </c>
      <c r="S120" s="7">
        <f t="shared" si="6"/>
        <v>40723.053657407407</v>
      </c>
      <c r="T120" s="7">
        <f t="shared" si="7"/>
        <v>40785.053657407407</v>
      </c>
      <c r="U120">
        <f t="shared" si="8"/>
        <v>2011</v>
      </c>
    </row>
    <row r="121" spans="1:21" ht="48" hidden="1" x14ac:dyDescent="0.2">
      <c r="A121">
        <v>119</v>
      </c>
      <c r="B121" s="10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9"/>
        <v>105</v>
      </c>
      <c r="P121">
        <f t="shared" si="5"/>
        <v>91.84</v>
      </c>
      <c r="Q121" s="12" t="s">
        <v>8308</v>
      </c>
      <c r="R121" t="s">
        <v>8310</v>
      </c>
      <c r="S121" s="7">
        <f t="shared" si="6"/>
        <v>40739.069282407407</v>
      </c>
      <c r="T121" s="7">
        <f t="shared" si="7"/>
        <v>40800.958333333336</v>
      </c>
      <c r="U121">
        <f t="shared" si="8"/>
        <v>2011</v>
      </c>
    </row>
    <row r="122" spans="1:21" ht="48" hidden="1" x14ac:dyDescent="0.2">
      <c r="A122">
        <v>120</v>
      </c>
      <c r="B122" s="10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9"/>
        <v>0</v>
      </c>
      <c r="P122">
        <f t="shared" si="5"/>
        <v>10</v>
      </c>
      <c r="Q122" s="12" t="s">
        <v>8308</v>
      </c>
      <c r="R122" t="s">
        <v>8311</v>
      </c>
      <c r="S122" s="7">
        <f t="shared" si="6"/>
        <v>42616.049849537041</v>
      </c>
      <c r="T122" s="7">
        <f t="shared" si="7"/>
        <v>42678.049849537041</v>
      </c>
      <c r="U122">
        <f t="shared" si="8"/>
        <v>2016</v>
      </c>
    </row>
    <row r="123" spans="1:21" ht="48" hidden="1" x14ac:dyDescent="0.2">
      <c r="A123">
        <v>121</v>
      </c>
      <c r="B123" s="10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9"/>
        <v>0</v>
      </c>
      <c r="P123">
        <f t="shared" si="5"/>
        <v>1</v>
      </c>
      <c r="Q123" s="12" t="s">
        <v>8308</v>
      </c>
      <c r="R123" t="s">
        <v>8311</v>
      </c>
      <c r="S123" s="7">
        <f t="shared" si="6"/>
        <v>42096.704976851848</v>
      </c>
      <c r="T123" s="7">
        <f t="shared" si="7"/>
        <v>42144.427777777775</v>
      </c>
      <c r="U123">
        <f t="shared" si="8"/>
        <v>2015</v>
      </c>
    </row>
    <row r="124" spans="1:21" ht="32" hidden="1" x14ac:dyDescent="0.2">
      <c r="A124">
        <v>122</v>
      </c>
      <c r="B124" s="10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5"/>
        <v>0</v>
      </c>
      <c r="Q124" s="12" t="s">
        <v>8308</v>
      </c>
      <c r="R124" t="s">
        <v>8311</v>
      </c>
      <c r="S124" s="7">
        <f t="shared" si="6"/>
        <v>42593.431793981479</v>
      </c>
      <c r="T124" s="7">
        <f t="shared" si="7"/>
        <v>42685.431793981479</v>
      </c>
      <c r="U124">
        <f t="shared" si="8"/>
        <v>2016</v>
      </c>
    </row>
    <row r="125" spans="1:21" ht="48" hidden="1" x14ac:dyDescent="0.2">
      <c r="A125">
        <v>123</v>
      </c>
      <c r="B125" s="10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ref="O125:O188" si="10">ROUND(E125/D125*100,0)</f>
        <v>0</v>
      </c>
      <c r="P125">
        <f t="shared" si="5"/>
        <v>25.17</v>
      </c>
      <c r="Q125" s="12" t="s">
        <v>8308</v>
      </c>
      <c r="R125" t="s">
        <v>8311</v>
      </c>
      <c r="S125" s="7">
        <f t="shared" si="6"/>
        <v>41904.781990740739</v>
      </c>
      <c r="T125" s="7">
        <f t="shared" si="7"/>
        <v>41972.916666666664</v>
      </c>
      <c r="U125">
        <f t="shared" si="8"/>
        <v>2014</v>
      </c>
    </row>
    <row r="126" spans="1:21" ht="48" hidden="1" x14ac:dyDescent="0.2">
      <c r="A126">
        <v>124</v>
      </c>
      <c r="B126" s="10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5"/>
        <v>0</v>
      </c>
      <c r="Q126" s="12" t="s">
        <v>8308</v>
      </c>
      <c r="R126" t="s">
        <v>8311</v>
      </c>
      <c r="S126" s="7">
        <f t="shared" si="6"/>
        <v>42114.928726851853</v>
      </c>
      <c r="T126" s="7">
        <f t="shared" si="7"/>
        <v>42171.928726851853</v>
      </c>
      <c r="U126">
        <f t="shared" si="8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5"/>
        <v>11.67</v>
      </c>
      <c r="Q127" s="12" t="s">
        <v>8308</v>
      </c>
      <c r="R127" t="s">
        <v>8311</v>
      </c>
      <c r="S127" s="7">
        <f t="shared" si="6"/>
        <v>42709.993981481486</v>
      </c>
      <c r="T127" s="7">
        <f t="shared" si="7"/>
        <v>42801.993981481486</v>
      </c>
      <c r="U127">
        <f t="shared" si="8"/>
        <v>2016</v>
      </c>
    </row>
    <row r="128" spans="1:21" ht="48" hidden="1" x14ac:dyDescent="0.2">
      <c r="A128">
        <v>126</v>
      </c>
      <c r="B128" s="10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5"/>
        <v>106.69</v>
      </c>
      <c r="Q128" s="12" t="s">
        <v>8308</v>
      </c>
      <c r="R128" t="s">
        <v>8311</v>
      </c>
      <c r="S128" s="7">
        <f t="shared" si="6"/>
        <v>42135.589548611111</v>
      </c>
      <c r="T128" s="7">
        <f t="shared" si="7"/>
        <v>42198.083333333328</v>
      </c>
      <c r="U128">
        <f t="shared" si="8"/>
        <v>2015</v>
      </c>
    </row>
    <row r="129" spans="1:21" ht="48" hidden="1" x14ac:dyDescent="0.2">
      <c r="A129">
        <v>127</v>
      </c>
      <c r="B129" s="10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5"/>
        <v>47.5</v>
      </c>
      <c r="Q129" s="12" t="s">
        <v>8308</v>
      </c>
      <c r="R129" t="s">
        <v>8311</v>
      </c>
      <c r="S129" s="7">
        <f t="shared" si="6"/>
        <v>42067.62431712963</v>
      </c>
      <c r="T129" s="7">
        <f t="shared" si="7"/>
        <v>42129.582650462966</v>
      </c>
      <c r="U129">
        <f t="shared" si="8"/>
        <v>2015</v>
      </c>
    </row>
    <row r="130" spans="1:21" ht="32" hidden="1" x14ac:dyDescent="0.2">
      <c r="A130">
        <v>128</v>
      </c>
      <c r="B130" s="10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5"/>
        <v>311.17</v>
      </c>
      <c r="Q130" s="12" t="s">
        <v>8308</v>
      </c>
      <c r="R130" t="s">
        <v>8311</v>
      </c>
      <c r="S130" s="7">
        <f t="shared" si="6"/>
        <v>42628.22792824074</v>
      </c>
      <c r="T130" s="7">
        <f t="shared" si="7"/>
        <v>42695.22792824074</v>
      </c>
      <c r="U130">
        <f t="shared" si="8"/>
        <v>2016</v>
      </c>
    </row>
    <row r="131" spans="1:21" ht="48" hidden="1" x14ac:dyDescent="0.2">
      <c r="A131">
        <v>129</v>
      </c>
      <c r="B131" s="10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(((I131/60)/60)/24)+DATE(1970,2,2)</f>
        <v>41974.937303240738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7">
        <f t="shared" si="12"/>
        <v>41778.915416666663</v>
      </c>
      <c r="T132" s="7">
        <f t="shared" si="13"/>
        <v>41838.844444444447</v>
      </c>
      <c r="U132">
        <f t="shared" si="14"/>
        <v>2014</v>
      </c>
    </row>
    <row r="133" spans="1:21" ht="16" hidden="1" x14ac:dyDescent="0.2">
      <c r="A133">
        <v>131</v>
      </c>
      <c r="B133" s="10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7">
        <f t="shared" si="12"/>
        <v>42541.837511574078</v>
      </c>
      <c r="T133" s="7">
        <f t="shared" si="13"/>
        <v>42589</v>
      </c>
      <c r="U133">
        <f t="shared" si="14"/>
        <v>2016</v>
      </c>
    </row>
    <row r="134" spans="1:21" ht="48" hidden="1" x14ac:dyDescent="0.2">
      <c r="A134">
        <v>132</v>
      </c>
      <c r="B134" s="10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7">
        <f t="shared" si="12"/>
        <v>41905.812581018516</v>
      </c>
      <c r="T134" s="7">
        <f t="shared" si="13"/>
        <v>41982.854247685187</v>
      </c>
      <c r="U134">
        <f t="shared" si="14"/>
        <v>2014</v>
      </c>
    </row>
    <row r="135" spans="1:21" ht="32" hidden="1" x14ac:dyDescent="0.2">
      <c r="A135">
        <v>133</v>
      </c>
      <c r="B135" s="10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7">
        <f t="shared" si="12"/>
        <v>42491.80768518518</v>
      </c>
      <c r="T135" s="7">
        <f t="shared" si="13"/>
        <v>42553.729861111111</v>
      </c>
      <c r="U135">
        <f t="shared" si="14"/>
        <v>2016</v>
      </c>
    </row>
    <row r="136" spans="1:21" ht="32" hidden="1" x14ac:dyDescent="0.2">
      <c r="A136">
        <v>134</v>
      </c>
      <c r="B136" s="10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7">
        <f t="shared" si="12"/>
        <v>42221.909930555557</v>
      </c>
      <c r="T136" s="7">
        <f t="shared" si="13"/>
        <v>42283.708333333328</v>
      </c>
      <c r="U136">
        <f t="shared" si="14"/>
        <v>2015</v>
      </c>
    </row>
    <row r="137" spans="1:21" ht="48" hidden="1" x14ac:dyDescent="0.2">
      <c r="A137">
        <v>135</v>
      </c>
      <c r="B137" s="10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7">
        <f t="shared" si="12"/>
        <v>41788.381909722222</v>
      </c>
      <c r="T137" s="7">
        <f t="shared" si="13"/>
        <v>41853.791666666664</v>
      </c>
      <c r="U137">
        <f t="shared" si="14"/>
        <v>2014</v>
      </c>
    </row>
    <row r="138" spans="1:21" ht="48" hidden="1" x14ac:dyDescent="0.2">
      <c r="A138">
        <v>136</v>
      </c>
      <c r="B138" s="10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7">
        <f t="shared" si="12"/>
        <v>42096.410115740742</v>
      </c>
      <c r="T138" s="7">
        <f t="shared" si="13"/>
        <v>42172.427777777775</v>
      </c>
      <c r="U138">
        <f t="shared" si="14"/>
        <v>2015</v>
      </c>
    </row>
    <row r="139" spans="1:21" ht="48" hidden="1" x14ac:dyDescent="0.2">
      <c r="A139">
        <v>137</v>
      </c>
      <c r="B139" s="10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7">
        <f t="shared" si="12"/>
        <v>42239.573993055557</v>
      </c>
      <c r="T139" s="7">
        <f t="shared" si="13"/>
        <v>42321.573993055557</v>
      </c>
      <c r="U139">
        <f t="shared" si="14"/>
        <v>2015</v>
      </c>
    </row>
    <row r="140" spans="1:21" ht="48" hidden="1" x14ac:dyDescent="0.2">
      <c r="A140">
        <v>138</v>
      </c>
      <c r="B140" s="10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7">
        <f t="shared" si="12"/>
        <v>42186.257418981477</v>
      </c>
      <c r="T140" s="7">
        <f t="shared" si="13"/>
        <v>42249.207638888889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7">
        <f t="shared" si="12"/>
        <v>42187.920972222222</v>
      </c>
      <c r="T141" s="7">
        <f t="shared" si="13"/>
        <v>42229.920972222222</v>
      </c>
      <c r="U141">
        <f t="shared" si="14"/>
        <v>2015</v>
      </c>
    </row>
    <row r="142" spans="1:21" ht="48" hidden="1" x14ac:dyDescent="0.2">
      <c r="A142">
        <v>140</v>
      </c>
      <c r="B142" s="10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7">
        <f t="shared" si="12"/>
        <v>42053.198287037041</v>
      </c>
      <c r="T142" s="7">
        <f t="shared" si="13"/>
        <v>42115.15662037037</v>
      </c>
      <c r="U142">
        <f t="shared" si="14"/>
        <v>2015</v>
      </c>
    </row>
    <row r="143" spans="1:21" ht="48" hidden="1" x14ac:dyDescent="0.2">
      <c r="A143">
        <v>141</v>
      </c>
      <c r="B143" s="10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7">
        <f t="shared" si="12"/>
        <v>42110.153043981481</v>
      </c>
      <c r="T143" s="7">
        <f t="shared" si="13"/>
        <v>42187.153043981481</v>
      </c>
      <c r="U143">
        <f t="shared" si="14"/>
        <v>2015</v>
      </c>
    </row>
    <row r="144" spans="1:21" ht="48" hidden="1" x14ac:dyDescent="0.2">
      <c r="A144">
        <v>142</v>
      </c>
      <c r="B144" s="10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7">
        <f t="shared" si="12"/>
        <v>41938.893263888887</v>
      </c>
      <c r="T144" s="7">
        <f t="shared" si="13"/>
        <v>41991.934930555552</v>
      </c>
      <c r="U144">
        <f t="shared" si="14"/>
        <v>2014</v>
      </c>
    </row>
    <row r="145" spans="1:21" ht="48" hidden="1" x14ac:dyDescent="0.2">
      <c r="A145">
        <v>143</v>
      </c>
      <c r="B145" s="10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7">
        <f t="shared" si="12"/>
        <v>42559.064143518524</v>
      </c>
      <c r="T145" s="7">
        <f t="shared" si="13"/>
        <v>42648.246527777781</v>
      </c>
      <c r="U145">
        <f t="shared" si="14"/>
        <v>2016</v>
      </c>
    </row>
    <row r="146" spans="1:21" ht="48" hidden="1" x14ac:dyDescent="0.2">
      <c r="A146">
        <v>144</v>
      </c>
      <c r="B146" s="10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7">
        <f t="shared" si="12"/>
        <v>42047.762407407412</v>
      </c>
      <c r="T146" s="7">
        <f t="shared" si="13"/>
        <v>42139.72074074074</v>
      </c>
      <c r="U146">
        <f t="shared" si="14"/>
        <v>2015</v>
      </c>
    </row>
    <row r="147" spans="1:21" ht="48" hidden="1" x14ac:dyDescent="0.2">
      <c r="A147">
        <v>145</v>
      </c>
      <c r="B147" s="10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7">
        <f t="shared" si="12"/>
        <v>42200.542268518519</v>
      </c>
      <c r="T147" s="7">
        <f t="shared" si="13"/>
        <v>42259.542268518519</v>
      </c>
      <c r="U147">
        <f t="shared" si="14"/>
        <v>2015</v>
      </c>
    </row>
    <row r="148" spans="1:21" ht="48" hidden="1" x14ac:dyDescent="0.2">
      <c r="A148">
        <v>146</v>
      </c>
      <c r="B148" s="10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7">
        <f t="shared" si="12"/>
        <v>42693.016180555554</v>
      </c>
      <c r="T148" s="7">
        <f t="shared" si="13"/>
        <v>42785.016180555554</v>
      </c>
      <c r="U148">
        <f t="shared" si="14"/>
        <v>2016</v>
      </c>
    </row>
    <row r="149" spans="1:21" ht="32" hidden="1" x14ac:dyDescent="0.2">
      <c r="A149">
        <v>147</v>
      </c>
      <c r="B149" s="10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7">
        <f t="shared" si="12"/>
        <v>41969.767824074079</v>
      </c>
      <c r="T149" s="7">
        <f t="shared" si="13"/>
        <v>42044.762499999997</v>
      </c>
      <c r="U149">
        <f t="shared" si="14"/>
        <v>2014</v>
      </c>
    </row>
    <row r="150" spans="1:21" ht="48" hidden="1" x14ac:dyDescent="0.2">
      <c r="A150">
        <v>148</v>
      </c>
      <c r="B150" s="10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7">
        <f t="shared" si="12"/>
        <v>42397.281666666662</v>
      </c>
      <c r="T150" s="7">
        <f t="shared" si="13"/>
        <v>42459.281666666662</v>
      </c>
      <c r="U150">
        <f t="shared" si="14"/>
        <v>2016</v>
      </c>
    </row>
    <row r="151" spans="1:21" ht="48" hidden="1" x14ac:dyDescent="0.2">
      <c r="A151">
        <v>149</v>
      </c>
      <c r="B151" s="10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7">
        <f t="shared" si="12"/>
        <v>41968.172106481477</v>
      </c>
      <c r="T151" s="7">
        <f t="shared" si="13"/>
        <v>42030.333333333328</v>
      </c>
      <c r="U151">
        <f t="shared" si="14"/>
        <v>2014</v>
      </c>
    </row>
    <row r="152" spans="1:21" ht="48" hidden="1" x14ac:dyDescent="0.2">
      <c r="A152">
        <v>150</v>
      </c>
      <c r="B152" s="10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7">
        <f t="shared" si="12"/>
        <v>42090.161828703705</v>
      </c>
      <c r="T152" s="7">
        <f t="shared" si="13"/>
        <v>42182.161828703705</v>
      </c>
      <c r="U152">
        <f t="shared" si="14"/>
        <v>2015</v>
      </c>
    </row>
    <row r="153" spans="1:21" ht="48" hidden="1" x14ac:dyDescent="0.2">
      <c r="A153">
        <v>151</v>
      </c>
      <c r="B153" s="10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7">
        <f t="shared" si="12"/>
        <v>42113.550821759258</v>
      </c>
      <c r="T153" s="7">
        <f t="shared" si="13"/>
        <v>42205.550821759258</v>
      </c>
      <c r="U153">
        <f t="shared" si="14"/>
        <v>2015</v>
      </c>
    </row>
    <row r="154" spans="1:21" ht="32" hidden="1" x14ac:dyDescent="0.2">
      <c r="A154">
        <v>152</v>
      </c>
      <c r="B154" s="10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7">
        <f t="shared" si="12"/>
        <v>41875.077546296299</v>
      </c>
      <c r="T154" s="7">
        <f t="shared" si="13"/>
        <v>41937.077546296299</v>
      </c>
      <c r="U154">
        <f t="shared" si="14"/>
        <v>2014</v>
      </c>
    </row>
    <row r="155" spans="1:21" ht="48" hidden="1" x14ac:dyDescent="0.2">
      <c r="A155">
        <v>153</v>
      </c>
      <c r="B155" s="10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7">
        <f t="shared" si="12"/>
        <v>41933.586157407408</v>
      </c>
      <c r="T155" s="7">
        <f t="shared" si="13"/>
        <v>42007.627824074079</v>
      </c>
      <c r="U155">
        <f t="shared" si="14"/>
        <v>2014</v>
      </c>
    </row>
    <row r="156" spans="1:21" ht="32" hidden="1" x14ac:dyDescent="0.2">
      <c r="A156">
        <v>154</v>
      </c>
      <c r="B156" s="10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7">
        <f t="shared" si="12"/>
        <v>42115.547395833331</v>
      </c>
      <c r="T156" s="7">
        <f t="shared" si="13"/>
        <v>42190.547395833331</v>
      </c>
      <c r="U156">
        <f t="shared" si="14"/>
        <v>2015</v>
      </c>
    </row>
    <row r="157" spans="1:21" ht="64" hidden="1" x14ac:dyDescent="0.2">
      <c r="A157">
        <v>155</v>
      </c>
      <c r="B157" s="10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7">
        <f t="shared" si="12"/>
        <v>42168.559432870374</v>
      </c>
      <c r="T157" s="7">
        <f t="shared" si="13"/>
        <v>42240.559432870374</v>
      </c>
      <c r="U157">
        <f t="shared" si="14"/>
        <v>2015</v>
      </c>
    </row>
    <row r="158" spans="1:21" ht="48" hidden="1" x14ac:dyDescent="0.2">
      <c r="A158">
        <v>156</v>
      </c>
      <c r="B158" s="10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7">
        <f t="shared" si="12"/>
        <v>41794.124953703707</v>
      </c>
      <c r="T158" s="7">
        <f t="shared" si="13"/>
        <v>41886.124953703707</v>
      </c>
      <c r="U158">
        <f t="shared" si="14"/>
        <v>2014</v>
      </c>
    </row>
    <row r="159" spans="1:21" ht="48" hidden="1" x14ac:dyDescent="0.2">
      <c r="A159">
        <v>157</v>
      </c>
      <c r="B159" s="10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7">
        <f t="shared" si="12"/>
        <v>42396.911712962959</v>
      </c>
      <c r="T159" s="7">
        <f t="shared" si="13"/>
        <v>42458.911712962959</v>
      </c>
      <c r="U159">
        <f t="shared" si="14"/>
        <v>2016</v>
      </c>
    </row>
    <row r="160" spans="1:21" ht="48" hidden="1" x14ac:dyDescent="0.2">
      <c r="A160">
        <v>158</v>
      </c>
      <c r="B160" s="10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7">
        <f t="shared" si="12"/>
        <v>41904.07671296296</v>
      </c>
      <c r="T160" s="7">
        <f t="shared" si="13"/>
        <v>41966.07671296296</v>
      </c>
      <c r="U160">
        <f t="shared" si="14"/>
        <v>2014</v>
      </c>
    </row>
    <row r="161" spans="1:21" ht="48" hidden="1" x14ac:dyDescent="0.2">
      <c r="A161">
        <v>159</v>
      </c>
      <c r="B161" s="10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7">
        <f t="shared" si="12"/>
        <v>42514.434548611112</v>
      </c>
      <c r="T161" s="7">
        <f t="shared" si="13"/>
        <v>42586.434548611112</v>
      </c>
      <c r="U161">
        <f t="shared" si="14"/>
        <v>2016</v>
      </c>
    </row>
    <row r="162" spans="1:21" ht="48" hidden="1" x14ac:dyDescent="0.2">
      <c r="A162">
        <v>160</v>
      </c>
      <c r="B162" s="10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7">
        <f t="shared" si="12"/>
        <v>42171.913090277783</v>
      </c>
      <c r="T162" s="7">
        <f t="shared" si="13"/>
        <v>42263.913090277783</v>
      </c>
      <c r="U162">
        <f t="shared" si="14"/>
        <v>2015</v>
      </c>
    </row>
    <row r="163" spans="1:21" ht="48" hidden="1" x14ac:dyDescent="0.2">
      <c r="A163">
        <v>161</v>
      </c>
      <c r="B163" s="10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7">
        <f t="shared" si="12"/>
        <v>41792.687442129631</v>
      </c>
      <c r="T163" s="7">
        <f t="shared" si="13"/>
        <v>41854.687442129631</v>
      </c>
      <c r="U163">
        <f t="shared" si="14"/>
        <v>2014</v>
      </c>
    </row>
    <row r="164" spans="1:21" ht="48" hidden="1" x14ac:dyDescent="0.2">
      <c r="A164">
        <v>162</v>
      </c>
      <c r="B164" s="10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7">
        <f t="shared" si="12"/>
        <v>41835.126805555556</v>
      </c>
      <c r="T164" s="7">
        <f t="shared" si="13"/>
        <v>41899.987500000003</v>
      </c>
      <c r="U164">
        <f t="shared" si="14"/>
        <v>2014</v>
      </c>
    </row>
    <row r="165" spans="1:21" ht="64" hidden="1" x14ac:dyDescent="0.2">
      <c r="A165">
        <v>163</v>
      </c>
      <c r="B165" s="10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7">
        <f t="shared" si="12"/>
        <v>42243.961273148147</v>
      </c>
      <c r="T165" s="7">
        <f t="shared" si="13"/>
        <v>42310</v>
      </c>
      <c r="U165">
        <f t="shared" si="14"/>
        <v>2015</v>
      </c>
    </row>
    <row r="166" spans="1:21" ht="48" hidden="1" x14ac:dyDescent="0.2">
      <c r="A166">
        <v>164</v>
      </c>
      <c r="B166" s="10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7">
        <f t="shared" si="12"/>
        <v>41841.762743055559</v>
      </c>
      <c r="T166" s="7">
        <f t="shared" si="13"/>
        <v>41933.762743055559</v>
      </c>
      <c r="U166">
        <f t="shared" si="14"/>
        <v>2014</v>
      </c>
    </row>
    <row r="167" spans="1:21" ht="32" hidden="1" x14ac:dyDescent="0.2">
      <c r="A167">
        <v>165</v>
      </c>
      <c r="B167" s="10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7">
        <f t="shared" si="12"/>
        <v>42351.658842592587</v>
      </c>
      <c r="T167" s="7">
        <f t="shared" si="13"/>
        <v>42413.658842592587</v>
      </c>
      <c r="U167">
        <f t="shared" si="14"/>
        <v>2015</v>
      </c>
    </row>
    <row r="168" spans="1:21" ht="48" hidden="1" x14ac:dyDescent="0.2">
      <c r="A168">
        <v>166</v>
      </c>
      <c r="B168" s="10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7">
        <f t="shared" si="12"/>
        <v>42721.075949074075</v>
      </c>
      <c r="T168" s="7">
        <f t="shared" si="13"/>
        <v>42783.075949074075</v>
      </c>
      <c r="U168">
        <f t="shared" si="14"/>
        <v>2016</v>
      </c>
    </row>
    <row r="169" spans="1:21" ht="48" hidden="1" x14ac:dyDescent="0.2">
      <c r="A169">
        <v>167</v>
      </c>
      <c r="B169" s="10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7">
        <f t="shared" si="12"/>
        <v>42160.927488425921</v>
      </c>
      <c r="T169" s="7">
        <f t="shared" si="13"/>
        <v>42252.927488425921</v>
      </c>
      <c r="U169">
        <f t="shared" si="14"/>
        <v>2015</v>
      </c>
    </row>
    <row r="170" spans="1:21" ht="48" hidden="1" x14ac:dyDescent="0.2">
      <c r="A170">
        <v>168</v>
      </c>
      <c r="B170" s="10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7">
        <f t="shared" si="12"/>
        <v>42052.83530092593</v>
      </c>
      <c r="T170" s="7">
        <f t="shared" si="13"/>
        <v>42114.793634259258</v>
      </c>
      <c r="U170">
        <f t="shared" si="14"/>
        <v>2015</v>
      </c>
    </row>
    <row r="171" spans="1:21" ht="48" hidden="1" x14ac:dyDescent="0.2">
      <c r="A171">
        <v>169</v>
      </c>
      <c r="B171" s="10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7">
        <f t="shared" si="12"/>
        <v>41900.505312499998</v>
      </c>
      <c r="T171" s="7">
        <f t="shared" si="13"/>
        <v>41962.505312499998</v>
      </c>
      <c r="U171">
        <f t="shared" si="14"/>
        <v>2014</v>
      </c>
    </row>
    <row r="172" spans="1:21" ht="48" hidden="1" x14ac:dyDescent="0.2">
      <c r="A172">
        <v>170</v>
      </c>
      <c r="B172" s="10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7">
        <f t="shared" si="12"/>
        <v>42216.977812500001</v>
      </c>
      <c r="T172" s="7">
        <f t="shared" si="13"/>
        <v>42278.227777777778</v>
      </c>
      <c r="U172">
        <f t="shared" si="14"/>
        <v>2015</v>
      </c>
    </row>
    <row r="173" spans="1:21" ht="48" hidden="1" x14ac:dyDescent="0.2">
      <c r="A173">
        <v>171</v>
      </c>
      <c r="B173" s="10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7">
        <f t="shared" si="12"/>
        <v>42534.180717592593</v>
      </c>
      <c r="T173" s="7">
        <f t="shared" si="13"/>
        <v>42626.180717592593</v>
      </c>
      <c r="U173">
        <f t="shared" si="14"/>
        <v>2016</v>
      </c>
    </row>
    <row r="174" spans="1:21" ht="48" hidden="1" x14ac:dyDescent="0.2">
      <c r="A174">
        <v>172</v>
      </c>
      <c r="B174" s="10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7">
        <f t="shared" si="12"/>
        <v>42047.394942129627</v>
      </c>
      <c r="T174" s="7">
        <f t="shared" si="13"/>
        <v>42114.353275462956</v>
      </c>
      <c r="U174">
        <f t="shared" si="14"/>
        <v>2015</v>
      </c>
    </row>
    <row r="175" spans="1:21" ht="48" hidden="1" x14ac:dyDescent="0.2">
      <c r="A175">
        <v>173</v>
      </c>
      <c r="B175" s="10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7">
        <f t="shared" si="12"/>
        <v>42033.573009259257</v>
      </c>
      <c r="T175" s="7">
        <f t="shared" si="13"/>
        <v>42095.573009259257</v>
      </c>
      <c r="U175">
        <f t="shared" si="14"/>
        <v>2015</v>
      </c>
    </row>
    <row r="176" spans="1:21" ht="48" hidden="1" x14ac:dyDescent="0.2">
      <c r="A176">
        <v>174</v>
      </c>
      <c r="B176" s="10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7">
        <f t="shared" si="12"/>
        <v>42072.758981481486</v>
      </c>
      <c r="T176" s="7">
        <f t="shared" si="13"/>
        <v>42164.758981481486</v>
      </c>
      <c r="U176">
        <f t="shared" si="14"/>
        <v>2015</v>
      </c>
    </row>
    <row r="177" spans="1:21" ht="48" hidden="1" x14ac:dyDescent="0.2">
      <c r="A177">
        <v>175</v>
      </c>
      <c r="B177" s="10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7">
        <f t="shared" si="12"/>
        <v>41855.777905092589</v>
      </c>
      <c r="T177" s="7">
        <f t="shared" si="13"/>
        <v>41912.777905092589</v>
      </c>
      <c r="U177">
        <f t="shared" si="14"/>
        <v>2014</v>
      </c>
    </row>
    <row r="178" spans="1:21" ht="48" hidden="1" x14ac:dyDescent="0.2">
      <c r="A178">
        <v>176</v>
      </c>
      <c r="B178" s="10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7">
        <f t="shared" si="12"/>
        <v>42191.824062500003</v>
      </c>
      <c r="T178" s="7">
        <f t="shared" si="13"/>
        <v>42253.824062500003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7">
        <f t="shared" si="12"/>
        <v>42070.047754629632</v>
      </c>
      <c r="T179" s="7">
        <f t="shared" si="13"/>
        <v>42119.00608796296</v>
      </c>
      <c r="U179">
        <f t="shared" si="14"/>
        <v>2015</v>
      </c>
    </row>
    <row r="180" spans="1:21" ht="32" hidden="1" x14ac:dyDescent="0.2">
      <c r="A180">
        <v>178</v>
      </c>
      <c r="B180" s="10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7">
        <f t="shared" si="12"/>
        <v>42304.955381944441</v>
      </c>
      <c r="T180" s="7">
        <f t="shared" si="13"/>
        <v>42366.997048611112</v>
      </c>
      <c r="U180">
        <f t="shared" si="14"/>
        <v>2015</v>
      </c>
    </row>
    <row r="181" spans="1:21" ht="32" hidden="1" x14ac:dyDescent="0.2">
      <c r="A181">
        <v>179</v>
      </c>
      <c r="B181" s="10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7">
        <f t="shared" si="12"/>
        <v>42403.080497685187</v>
      </c>
      <c r="T181" s="7">
        <f t="shared" si="13"/>
        <v>42465.080497685187</v>
      </c>
      <c r="U181">
        <f t="shared" si="14"/>
        <v>2016</v>
      </c>
    </row>
    <row r="182" spans="1:21" ht="48" hidden="1" x14ac:dyDescent="0.2">
      <c r="A182">
        <v>180</v>
      </c>
      <c r="B182" s="10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7">
        <f t="shared" si="12"/>
        <v>42067.991238425922</v>
      </c>
      <c r="T182" s="7">
        <f t="shared" si="13"/>
        <v>42139.791666666672</v>
      </c>
      <c r="U182">
        <f t="shared" si="14"/>
        <v>2015</v>
      </c>
    </row>
    <row r="183" spans="1:21" ht="48" hidden="1" x14ac:dyDescent="0.2">
      <c r="A183">
        <v>181</v>
      </c>
      <c r="B183" s="10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7">
        <f t="shared" si="12"/>
        <v>42147.741840277777</v>
      </c>
      <c r="T183" s="7">
        <f t="shared" si="13"/>
        <v>42209.741840277777</v>
      </c>
      <c r="U183">
        <f t="shared" si="14"/>
        <v>2015</v>
      </c>
    </row>
    <row r="184" spans="1:21" ht="48" hidden="1" x14ac:dyDescent="0.2">
      <c r="A184">
        <v>182</v>
      </c>
      <c r="B184" s="10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7">
        <f t="shared" si="12"/>
        <v>42712.011944444443</v>
      </c>
      <c r="T184" s="7">
        <f t="shared" si="13"/>
        <v>42774.011944444443</v>
      </c>
      <c r="U184">
        <f t="shared" si="14"/>
        <v>2016</v>
      </c>
    </row>
    <row r="185" spans="1:21" ht="16" hidden="1" x14ac:dyDescent="0.2">
      <c r="A185">
        <v>183</v>
      </c>
      <c r="B185" s="10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7">
        <f t="shared" si="12"/>
        <v>41939.810300925928</v>
      </c>
      <c r="T185" s="7">
        <f t="shared" si="13"/>
        <v>42001.851967592593</v>
      </c>
      <c r="U185">
        <f t="shared" si="14"/>
        <v>2014</v>
      </c>
    </row>
    <row r="186" spans="1:21" ht="48" hidden="1" x14ac:dyDescent="0.2">
      <c r="A186">
        <v>184</v>
      </c>
      <c r="B186" s="10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7">
        <f t="shared" si="12"/>
        <v>41825.791226851856</v>
      </c>
      <c r="T186" s="7">
        <f t="shared" si="13"/>
        <v>41915.165972222225</v>
      </c>
      <c r="U186">
        <f t="shared" si="14"/>
        <v>2014</v>
      </c>
    </row>
    <row r="187" spans="1:21" ht="16" hidden="1" x14ac:dyDescent="0.2">
      <c r="A187">
        <v>185</v>
      </c>
      <c r="B187" s="10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7">
        <f t="shared" si="12"/>
        <v>42570.91133101852</v>
      </c>
      <c r="T187" s="7">
        <f t="shared" si="13"/>
        <v>42632.91133101852</v>
      </c>
      <c r="U187">
        <f t="shared" si="14"/>
        <v>2016</v>
      </c>
    </row>
    <row r="188" spans="1:21" ht="48" hidden="1" x14ac:dyDescent="0.2">
      <c r="A188">
        <v>186</v>
      </c>
      <c r="B188" s="10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7">
        <f t="shared" si="12"/>
        <v>42767.812893518523</v>
      </c>
      <c r="T188" s="7">
        <f t="shared" si="13"/>
        <v>42829.833333333328</v>
      </c>
      <c r="U188">
        <f t="shared" si="14"/>
        <v>2017</v>
      </c>
    </row>
    <row r="189" spans="1:21" ht="32" hidden="1" x14ac:dyDescent="0.2">
      <c r="A189">
        <v>187</v>
      </c>
      <c r="B189" s="10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ref="O189:O252" si="15">ROUND(E189/D189*100,0)</f>
        <v>16</v>
      </c>
      <c r="P189">
        <f t="shared" si="11"/>
        <v>160</v>
      </c>
      <c r="Q189" s="12" t="s">
        <v>8308</v>
      </c>
      <c r="R189" t="s">
        <v>8312</v>
      </c>
      <c r="S189" s="7">
        <f t="shared" si="12"/>
        <v>42182.234456018516</v>
      </c>
      <c r="T189" s="7">
        <f t="shared" si="13"/>
        <v>42238.290972222225</v>
      </c>
      <c r="U189">
        <f t="shared" si="14"/>
        <v>2015</v>
      </c>
    </row>
    <row r="190" spans="1:21" ht="48" hidden="1" x14ac:dyDescent="0.2">
      <c r="A190">
        <v>188</v>
      </c>
      <c r="B190" s="10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1"/>
        <v>0</v>
      </c>
      <c r="Q190" s="12" t="s">
        <v>8308</v>
      </c>
      <c r="R190" t="s">
        <v>8312</v>
      </c>
      <c r="S190" s="7">
        <f t="shared" si="12"/>
        <v>41857.18304398148</v>
      </c>
      <c r="T190" s="7">
        <f t="shared" si="13"/>
        <v>41919.18304398148</v>
      </c>
      <c r="U190">
        <f t="shared" si="14"/>
        <v>2014</v>
      </c>
    </row>
    <row r="191" spans="1:21" ht="48" hidden="1" x14ac:dyDescent="0.2">
      <c r="A191">
        <v>189</v>
      </c>
      <c r="B191" s="10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1"/>
        <v>69</v>
      </c>
      <c r="Q191" s="12" t="s">
        <v>8308</v>
      </c>
      <c r="R191" t="s">
        <v>8312</v>
      </c>
      <c r="S191" s="7">
        <f t="shared" si="12"/>
        <v>42556.690706018519</v>
      </c>
      <c r="T191" s="7">
        <f t="shared" si="13"/>
        <v>42648.690706018519</v>
      </c>
      <c r="U191">
        <f t="shared" si="14"/>
        <v>2016</v>
      </c>
    </row>
    <row r="192" spans="1:21" ht="16" hidden="1" x14ac:dyDescent="0.2">
      <c r="A192">
        <v>190</v>
      </c>
      <c r="B192" s="10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1"/>
        <v>50</v>
      </c>
      <c r="Q192" s="12" t="s">
        <v>8308</v>
      </c>
      <c r="R192" t="s">
        <v>8312</v>
      </c>
      <c r="S192" s="7">
        <f t="shared" si="12"/>
        <v>42527.650995370372</v>
      </c>
      <c r="T192" s="7">
        <f t="shared" si="13"/>
        <v>42569.650995370372</v>
      </c>
      <c r="U192">
        <f t="shared" si="14"/>
        <v>2016</v>
      </c>
    </row>
    <row r="193" spans="1:21" ht="48" hidden="1" x14ac:dyDescent="0.2">
      <c r="A193">
        <v>191</v>
      </c>
      <c r="B193" s="10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1"/>
        <v>83.33</v>
      </c>
      <c r="Q193" s="12" t="s">
        <v>8308</v>
      </c>
      <c r="R193" t="s">
        <v>8312</v>
      </c>
      <c r="S193" s="7">
        <f t="shared" si="12"/>
        <v>42239.441412037035</v>
      </c>
      <c r="T193" s="7">
        <f t="shared" si="13"/>
        <v>42311.441412037035</v>
      </c>
      <c r="U193">
        <f t="shared" si="14"/>
        <v>2015</v>
      </c>
    </row>
    <row r="194" spans="1:21" ht="48" hidden="1" x14ac:dyDescent="0.2">
      <c r="A194">
        <v>192</v>
      </c>
      <c r="B194" s="10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1"/>
        <v>5.67</v>
      </c>
      <c r="Q194" s="12" t="s">
        <v>8308</v>
      </c>
      <c r="R194" t="s">
        <v>8312</v>
      </c>
      <c r="S194" s="7">
        <f t="shared" si="12"/>
        <v>41899.792037037041</v>
      </c>
      <c r="T194" s="7">
        <f t="shared" si="13"/>
        <v>41961.792037037041</v>
      </c>
      <c r="U194">
        <f t="shared" si="14"/>
        <v>2014</v>
      </c>
    </row>
    <row r="195" spans="1:21" ht="48" hidden="1" x14ac:dyDescent="0.2">
      <c r="A195">
        <v>193</v>
      </c>
      <c r="B195" s="10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(((I195/60)/60)/24)+DATE(1970,2,2)</f>
        <v>42003.976458333331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10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7">
        <f t="shared" si="17"/>
        <v>42375.996886574074</v>
      </c>
      <c r="T196" s="7">
        <f t="shared" si="18"/>
        <v>42467.996886574074</v>
      </c>
      <c r="U196">
        <f t="shared" si="19"/>
        <v>2016</v>
      </c>
    </row>
    <row r="197" spans="1:21" ht="48" hidden="1" x14ac:dyDescent="0.2">
      <c r="A197">
        <v>195</v>
      </c>
      <c r="B197" s="10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7">
        <f t="shared" si="17"/>
        <v>42135.67050925926</v>
      </c>
      <c r="T197" s="7">
        <f t="shared" si="18"/>
        <v>42227.67050925926</v>
      </c>
      <c r="U197">
        <f t="shared" si="19"/>
        <v>2015</v>
      </c>
    </row>
    <row r="198" spans="1:21" ht="48" hidden="1" x14ac:dyDescent="0.2">
      <c r="A198">
        <v>196</v>
      </c>
      <c r="B198" s="10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7">
        <f t="shared" si="17"/>
        <v>42259.542800925927</v>
      </c>
      <c r="T198" s="7">
        <f t="shared" si="18"/>
        <v>42319.875</v>
      </c>
      <c r="U198">
        <f t="shared" si="19"/>
        <v>2015</v>
      </c>
    </row>
    <row r="199" spans="1:21" ht="48" hidden="1" x14ac:dyDescent="0.2">
      <c r="A199">
        <v>197</v>
      </c>
      <c r="B199" s="10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7">
        <f t="shared" si="17"/>
        <v>42741.848379629635</v>
      </c>
      <c r="T199" s="7">
        <f t="shared" si="18"/>
        <v>42815.875</v>
      </c>
      <c r="U199">
        <f t="shared" si="19"/>
        <v>2017</v>
      </c>
    </row>
    <row r="200" spans="1:21" ht="48" hidden="1" x14ac:dyDescent="0.2">
      <c r="A200">
        <v>198</v>
      </c>
      <c r="B200" s="10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7">
        <f t="shared" si="17"/>
        <v>41887.383356481485</v>
      </c>
      <c r="T200" s="7">
        <f t="shared" si="18"/>
        <v>41949.383356481485</v>
      </c>
      <c r="U200">
        <f t="shared" si="19"/>
        <v>2014</v>
      </c>
    </row>
    <row r="201" spans="1:21" ht="48" hidden="1" x14ac:dyDescent="0.2">
      <c r="A201">
        <v>199</v>
      </c>
      <c r="B201" s="10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7">
        <f t="shared" si="17"/>
        <v>42584.123865740738</v>
      </c>
      <c r="T201" s="7">
        <f t="shared" si="18"/>
        <v>42646.123865740738</v>
      </c>
      <c r="U201">
        <f t="shared" si="19"/>
        <v>2016</v>
      </c>
    </row>
    <row r="202" spans="1:21" ht="32" hidden="1" x14ac:dyDescent="0.2">
      <c r="A202">
        <v>200</v>
      </c>
      <c r="B202" s="10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7">
        <f t="shared" si="17"/>
        <v>41867.083368055559</v>
      </c>
      <c r="T202" s="7">
        <f t="shared" si="18"/>
        <v>41929.083368055559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7">
        <f t="shared" si="17"/>
        <v>42023.818622685183</v>
      </c>
      <c r="T203" s="7">
        <f t="shared" si="18"/>
        <v>42075.818622685183</v>
      </c>
      <c r="U203">
        <f t="shared" si="19"/>
        <v>2015</v>
      </c>
    </row>
    <row r="204" spans="1:21" ht="16" hidden="1" x14ac:dyDescent="0.2">
      <c r="A204">
        <v>202</v>
      </c>
      <c r="B204" s="10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7">
        <f t="shared" si="17"/>
        <v>42255.927824074075</v>
      </c>
      <c r="T204" s="7">
        <f t="shared" si="18"/>
        <v>42317.874305555553</v>
      </c>
      <c r="U204">
        <f t="shared" si="19"/>
        <v>2015</v>
      </c>
    </row>
    <row r="205" spans="1:21" ht="48" hidden="1" x14ac:dyDescent="0.2">
      <c r="A205">
        <v>203</v>
      </c>
      <c r="B205" s="10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7">
        <f t="shared" si="17"/>
        <v>41973.847962962958</v>
      </c>
      <c r="T205" s="7">
        <f t="shared" si="18"/>
        <v>42065.847962962958</v>
      </c>
      <c r="U205">
        <f t="shared" si="19"/>
        <v>2014</v>
      </c>
    </row>
    <row r="206" spans="1:21" ht="48" hidden="1" x14ac:dyDescent="0.2">
      <c r="A206">
        <v>204</v>
      </c>
      <c r="B206" s="10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7">
        <f t="shared" si="17"/>
        <v>42556.583368055552</v>
      </c>
      <c r="T206" s="7">
        <f t="shared" si="18"/>
        <v>42618.583368055552</v>
      </c>
      <c r="U206">
        <f t="shared" si="19"/>
        <v>2016</v>
      </c>
    </row>
    <row r="207" spans="1:21" ht="48" hidden="1" x14ac:dyDescent="0.2">
      <c r="A207">
        <v>205</v>
      </c>
      <c r="B207" s="10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7">
        <f t="shared" si="17"/>
        <v>42248.632199074069</v>
      </c>
      <c r="T207" s="7">
        <f t="shared" si="18"/>
        <v>42315.632199074069</v>
      </c>
      <c r="U207">
        <f t="shared" si="19"/>
        <v>2015</v>
      </c>
    </row>
    <row r="208" spans="1:21" ht="48" hidden="1" x14ac:dyDescent="0.2">
      <c r="A208">
        <v>206</v>
      </c>
      <c r="B208" s="10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7">
        <f t="shared" si="17"/>
        <v>42567.004432870366</v>
      </c>
      <c r="T208" s="7">
        <f t="shared" si="18"/>
        <v>42620.004432870366</v>
      </c>
      <c r="U208">
        <f t="shared" si="19"/>
        <v>2016</v>
      </c>
    </row>
    <row r="209" spans="1:21" ht="48" hidden="1" x14ac:dyDescent="0.2">
      <c r="A209">
        <v>207</v>
      </c>
      <c r="B209" s="10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7">
        <f t="shared" si="17"/>
        <v>41978.197199074071</v>
      </c>
      <c r="T209" s="7">
        <f t="shared" si="18"/>
        <v>42040.197199074071</v>
      </c>
      <c r="U209">
        <f t="shared" si="19"/>
        <v>2014</v>
      </c>
    </row>
    <row r="210" spans="1:21" ht="48" hidden="1" x14ac:dyDescent="0.2">
      <c r="A210">
        <v>208</v>
      </c>
      <c r="B210" s="10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7">
        <f t="shared" si="17"/>
        <v>41959.369988425926</v>
      </c>
      <c r="T210" s="7">
        <f t="shared" si="18"/>
        <v>42021.369988425926</v>
      </c>
      <c r="U210">
        <f t="shared" si="19"/>
        <v>2014</v>
      </c>
    </row>
    <row r="211" spans="1:21" ht="48" hidden="1" x14ac:dyDescent="0.2">
      <c r="A211">
        <v>209</v>
      </c>
      <c r="B211" s="10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7">
        <f t="shared" si="17"/>
        <v>42165.922858796301</v>
      </c>
      <c r="T211" s="7">
        <f t="shared" si="18"/>
        <v>42227.922858796301</v>
      </c>
      <c r="U211">
        <f t="shared" si="19"/>
        <v>2015</v>
      </c>
    </row>
    <row r="212" spans="1:21" ht="48" hidden="1" x14ac:dyDescent="0.2">
      <c r="A212">
        <v>210</v>
      </c>
      <c r="B212" s="10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7">
        <f t="shared" si="17"/>
        <v>42249.064722222218</v>
      </c>
      <c r="T212" s="7">
        <f t="shared" si="18"/>
        <v>42310.208333333328</v>
      </c>
      <c r="U212">
        <f t="shared" si="19"/>
        <v>2015</v>
      </c>
    </row>
    <row r="213" spans="1:21" ht="48" hidden="1" x14ac:dyDescent="0.2">
      <c r="A213">
        <v>211</v>
      </c>
      <c r="B213" s="10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7">
        <f t="shared" si="17"/>
        <v>42236.159918981488</v>
      </c>
      <c r="T213" s="7">
        <f t="shared" si="18"/>
        <v>42298.159918981488</v>
      </c>
      <c r="U213">
        <f t="shared" si="19"/>
        <v>2015</v>
      </c>
    </row>
    <row r="214" spans="1:21" ht="32" hidden="1" x14ac:dyDescent="0.2">
      <c r="A214">
        <v>212</v>
      </c>
      <c r="B214" s="10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7">
        <f t="shared" si="17"/>
        <v>42416.881018518514</v>
      </c>
      <c r="T214" s="7">
        <f t="shared" si="18"/>
        <v>42508.839351851857</v>
      </c>
      <c r="U214">
        <f t="shared" si="19"/>
        <v>2016</v>
      </c>
    </row>
    <row r="215" spans="1:21" ht="48" hidden="1" x14ac:dyDescent="0.2">
      <c r="A215">
        <v>213</v>
      </c>
      <c r="B215" s="10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7">
        <f t="shared" si="17"/>
        <v>42202.594293981485</v>
      </c>
      <c r="T215" s="7">
        <f t="shared" si="18"/>
        <v>42264.587974537033</v>
      </c>
      <c r="U215">
        <f t="shared" si="19"/>
        <v>2015</v>
      </c>
    </row>
    <row r="216" spans="1:21" ht="48" hidden="1" x14ac:dyDescent="0.2">
      <c r="A216">
        <v>214</v>
      </c>
      <c r="B216" s="10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7">
        <f t="shared" si="17"/>
        <v>42009.64061342593</v>
      </c>
      <c r="T216" s="7">
        <f t="shared" si="18"/>
        <v>42101.64061342593</v>
      </c>
      <c r="U216">
        <f t="shared" si="19"/>
        <v>2015</v>
      </c>
    </row>
    <row r="217" spans="1:21" ht="48" hidden="1" x14ac:dyDescent="0.2">
      <c r="A217">
        <v>215</v>
      </c>
      <c r="B217" s="10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7">
        <f t="shared" si="17"/>
        <v>42375.230115740742</v>
      </c>
      <c r="T217" s="7">
        <f t="shared" si="18"/>
        <v>42449.999305555553</v>
      </c>
      <c r="U217">
        <f t="shared" si="19"/>
        <v>2016</v>
      </c>
    </row>
    <row r="218" spans="1:21" ht="48" hidden="1" x14ac:dyDescent="0.2">
      <c r="A218">
        <v>216</v>
      </c>
      <c r="B218" s="10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7">
        <f t="shared" si="17"/>
        <v>42066.958761574075</v>
      </c>
      <c r="T218" s="7">
        <f t="shared" si="18"/>
        <v>42148.917094907403</v>
      </c>
      <c r="U218">
        <f t="shared" si="19"/>
        <v>2015</v>
      </c>
    </row>
    <row r="219" spans="1:21" ht="16" hidden="1" x14ac:dyDescent="0.2">
      <c r="A219">
        <v>217</v>
      </c>
      <c r="B219" s="10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7">
        <f t="shared" si="17"/>
        <v>41970.64061342593</v>
      </c>
      <c r="T219" s="7">
        <f t="shared" si="18"/>
        <v>42033.64061342593</v>
      </c>
      <c r="U219">
        <f t="shared" si="19"/>
        <v>2014</v>
      </c>
    </row>
    <row r="220" spans="1:21" ht="48" hidden="1" x14ac:dyDescent="0.2">
      <c r="A220">
        <v>218</v>
      </c>
      <c r="B220" s="10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7">
        <f t="shared" si="17"/>
        <v>42079.628344907411</v>
      </c>
      <c r="T220" s="7">
        <f t="shared" si="18"/>
        <v>42171.628344907411</v>
      </c>
      <c r="U220">
        <f t="shared" si="19"/>
        <v>2015</v>
      </c>
    </row>
    <row r="221" spans="1:21" ht="32" hidden="1" x14ac:dyDescent="0.2">
      <c r="A221">
        <v>219</v>
      </c>
      <c r="B221" s="10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7">
        <f t="shared" si="17"/>
        <v>42429.326678240745</v>
      </c>
      <c r="T221" s="7">
        <f t="shared" si="18"/>
        <v>42493.290972222225</v>
      </c>
      <c r="U221">
        <f t="shared" si="19"/>
        <v>2016</v>
      </c>
    </row>
    <row r="222" spans="1:21" ht="48" hidden="1" x14ac:dyDescent="0.2">
      <c r="A222">
        <v>220</v>
      </c>
      <c r="B222" s="10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7">
        <f t="shared" si="17"/>
        <v>42195.643865740742</v>
      </c>
      <c r="T222" s="7">
        <f t="shared" si="18"/>
        <v>42268.837499999994</v>
      </c>
      <c r="U222">
        <f t="shared" si="19"/>
        <v>2015</v>
      </c>
    </row>
    <row r="223" spans="1:21" ht="16" hidden="1" x14ac:dyDescent="0.2">
      <c r="A223">
        <v>221</v>
      </c>
      <c r="B223" s="10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7">
        <f t="shared" si="17"/>
        <v>42031.837546296301</v>
      </c>
      <c r="T223" s="7">
        <f t="shared" si="18"/>
        <v>42123.79587962963</v>
      </c>
      <c r="U223">
        <f t="shared" si="19"/>
        <v>2015</v>
      </c>
    </row>
    <row r="224" spans="1:21" ht="48" hidden="1" x14ac:dyDescent="0.2">
      <c r="A224">
        <v>222</v>
      </c>
      <c r="B224" s="10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7">
        <f t="shared" si="17"/>
        <v>42031.769884259258</v>
      </c>
      <c r="T224" s="7">
        <f t="shared" si="18"/>
        <v>42122.110416666663</v>
      </c>
      <c r="U224">
        <f t="shared" si="19"/>
        <v>2015</v>
      </c>
    </row>
    <row r="225" spans="1:21" ht="48" hidden="1" x14ac:dyDescent="0.2">
      <c r="A225">
        <v>223</v>
      </c>
      <c r="B225" s="10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7">
        <f t="shared" si="17"/>
        <v>42482.048032407409</v>
      </c>
      <c r="T225" s="7">
        <f t="shared" si="18"/>
        <v>42544.045138888891</v>
      </c>
      <c r="U225">
        <f t="shared" si="19"/>
        <v>2016</v>
      </c>
    </row>
    <row r="226" spans="1:21" ht="48" hidden="1" x14ac:dyDescent="0.2">
      <c r="A226">
        <v>224</v>
      </c>
      <c r="B226" s="10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7">
        <f t="shared" si="17"/>
        <v>42135.235254629632</v>
      </c>
      <c r="T226" s="7">
        <f t="shared" si="18"/>
        <v>42227.235254629632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7">
        <f t="shared" si="17"/>
        <v>42438.961273148147</v>
      </c>
      <c r="T227" s="7">
        <f t="shared" si="18"/>
        <v>42500.919606481482</v>
      </c>
      <c r="U227">
        <f t="shared" si="19"/>
        <v>2016</v>
      </c>
    </row>
    <row r="228" spans="1:21" ht="32" hidden="1" x14ac:dyDescent="0.2">
      <c r="A228">
        <v>226</v>
      </c>
      <c r="B228" s="10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7">
        <f t="shared" si="17"/>
        <v>42106.666018518517</v>
      </c>
      <c r="T228" s="7">
        <f t="shared" si="18"/>
        <v>42187.395138888889</v>
      </c>
      <c r="U228">
        <f t="shared" si="19"/>
        <v>2015</v>
      </c>
    </row>
    <row r="229" spans="1:21" ht="48" hidden="1" x14ac:dyDescent="0.2">
      <c r="A229">
        <v>227</v>
      </c>
      <c r="B229" s="10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7">
        <f t="shared" si="17"/>
        <v>42164.893993055557</v>
      </c>
      <c r="T229" s="7">
        <f t="shared" si="18"/>
        <v>42226.893993055557</v>
      </c>
      <c r="U229">
        <f t="shared" si="19"/>
        <v>2015</v>
      </c>
    </row>
    <row r="230" spans="1:21" ht="32" hidden="1" x14ac:dyDescent="0.2">
      <c r="A230">
        <v>228</v>
      </c>
      <c r="B230" s="10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7">
        <f t="shared" si="17"/>
        <v>42096.686400462961</v>
      </c>
      <c r="T230" s="7">
        <f t="shared" si="18"/>
        <v>42188.686400462961</v>
      </c>
      <c r="U230">
        <f t="shared" si="19"/>
        <v>2015</v>
      </c>
    </row>
    <row r="231" spans="1:21" ht="48" hidden="1" x14ac:dyDescent="0.2">
      <c r="A231">
        <v>229</v>
      </c>
      <c r="B231" s="10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7">
        <f t="shared" si="17"/>
        <v>42383.933993055558</v>
      </c>
      <c r="T231" s="7">
        <f t="shared" si="18"/>
        <v>42445.933993055558</v>
      </c>
      <c r="U231">
        <f t="shared" si="19"/>
        <v>2016</v>
      </c>
    </row>
    <row r="232" spans="1:21" ht="48" hidden="1" x14ac:dyDescent="0.2">
      <c r="A232">
        <v>230</v>
      </c>
      <c r="B232" s="10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7">
        <f t="shared" si="17"/>
        <v>42129.777210648142</v>
      </c>
      <c r="T232" s="7">
        <f t="shared" si="18"/>
        <v>42191.777210648142</v>
      </c>
      <c r="U232">
        <f t="shared" si="19"/>
        <v>2015</v>
      </c>
    </row>
    <row r="233" spans="1:21" ht="48" hidden="1" x14ac:dyDescent="0.2">
      <c r="A233">
        <v>231</v>
      </c>
      <c r="B233" s="10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7">
        <f t="shared" si="17"/>
        <v>42341.958923611113</v>
      </c>
      <c r="T233" s="7">
        <f t="shared" si="18"/>
        <v>42403.958923611113</v>
      </c>
      <c r="U233">
        <f t="shared" si="19"/>
        <v>2015</v>
      </c>
    </row>
    <row r="234" spans="1:21" ht="48" hidden="1" x14ac:dyDescent="0.2">
      <c r="A234">
        <v>232</v>
      </c>
      <c r="B234" s="10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7">
        <f t="shared" si="17"/>
        <v>42032.82576388889</v>
      </c>
      <c r="T234" s="7">
        <f t="shared" si="18"/>
        <v>42094.82576388889</v>
      </c>
      <c r="U234">
        <f t="shared" si="19"/>
        <v>2015</v>
      </c>
    </row>
    <row r="235" spans="1:21" ht="48" hidden="1" x14ac:dyDescent="0.2">
      <c r="A235">
        <v>233</v>
      </c>
      <c r="B235" s="10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7">
        <f t="shared" si="17"/>
        <v>42612.911712962959</v>
      </c>
      <c r="T235" s="7">
        <f t="shared" si="18"/>
        <v>42674.911712962959</v>
      </c>
      <c r="U235">
        <f t="shared" si="19"/>
        <v>2016</v>
      </c>
    </row>
    <row r="236" spans="1:21" ht="48" hidden="1" x14ac:dyDescent="0.2">
      <c r="A236">
        <v>234</v>
      </c>
      <c r="B236" s="10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7">
        <f t="shared" si="17"/>
        <v>42136.035405092596</v>
      </c>
      <c r="T236" s="7">
        <f t="shared" si="18"/>
        <v>42208.035405092596</v>
      </c>
      <c r="U236">
        <f t="shared" si="19"/>
        <v>2015</v>
      </c>
    </row>
    <row r="237" spans="1:21" ht="32" hidden="1" x14ac:dyDescent="0.2">
      <c r="A237">
        <v>235</v>
      </c>
      <c r="B237" s="10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7">
        <f t="shared" si="17"/>
        <v>42164.908530092594</v>
      </c>
      <c r="T237" s="7">
        <f t="shared" si="18"/>
        <v>42226.908530092594</v>
      </c>
      <c r="U237">
        <f t="shared" si="19"/>
        <v>2015</v>
      </c>
    </row>
    <row r="238" spans="1:21" ht="48" hidden="1" x14ac:dyDescent="0.2">
      <c r="A238">
        <v>236</v>
      </c>
      <c r="B238" s="10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7">
        <f t="shared" si="17"/>
        <v>42321.08447916666</v>
      </c>
      <c r="T238" s="7">
        <f t="shared" si="18"/>
        <v>42406</v>
      </c>
      <c r="U238">
        <f t="shared" si="19"/>
        <v>2015</v>
      </c>
    </row>
    <row r="239" spans="1:21" ht="16" hidden="1" x14ac:dyDescent="0.2">
      <c r="A239">
        <v>237</v>
      </c>
      <c r="B239" s="10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7">
        <f t="shared" si="17"/>
        <v>42377.577187499999</v>
      </c>
      <c r="T239" s="7">
        <f t="shared" si="18"/>
        <v>42469.577187499999</v>
      </c>
      <c r="U239">
        <f t="shared" si="19"/>
        <v>2016</v>
      </c>
    </row>
    <row r="240" spans="1:21" ht="48" hidden="1" x14ac:dyDescent="0.2">
      <c r="A240">
        <v>238</v>
      </c>
      <c r="B240" s="10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7">
        <f t="shared" si="17"/>
        <v>42713.962499999994</v>
      </c>
      <c r="T240" s="7">
        <f t="shared" si="18"/>
        <v>42766.375</v>
      </c>
      <c r="U240">
        <f t="shared" si="19"/>
        <v>2016</v>
      </c>
    </row>
    <row r="241" spans="1:21" ht="48" hidden="1" x14ac:dyDescent="0.2">
      <c r="A241">
        <v>239</v>
      </c>
      <c r="B241" s="10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7">
        <f t="shared" si="17"/>
        <v>42297.110300925924</v>
      </c>
      <c r="T241" s="7">
        <f t="shared" si="18"/>
        <v>42348.5</v>
      </c>
      <c r="U241">
        <f t="shared" si="19"/>
        <v>2015</v>
      </c>
    </row>
    <row r="242" spans="1:21" ht="48" hidden="1" x14ac:dyDescent="0.2">
      <c r="A242">
        <v>240</v>
      </c>
      <c r="B242" s="10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7">
        <f t="shared" si="17"/>
        <v>41354.708460648151</v>
      </c>
      <c r="T242" s="7">
        <f t="shared" si="18"/>
        <v>41431.708460648151</v>
      </c>
      <c r="U242">
        <f t="shared" si="19"/>
        <v>2013</v>
      </c>
    </row>
    <row r="243" spans="1:21" ht="48" hidden="1" x14ac:dyDescent="0.2">
      <c r="A243">
        <v>241</v>
      </c>
      <c r="B243" s="10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7">
        <f t="shared" si="17"/>
        <v>41949.697962962964</v>
      </c>
      <c r="T243" s="7">
        <f t="shared" si="18"/>
        <v>42026.697962962964</v>
      </c>
      <c r="U243">
        <f t="shared" si="19"/>
        <v>2014</v>
      </c>
    </row>
    <row r="244" spans="1:21" ht="48" hidden="1" x14ac:dyDescent="0.2">
      <c r="A244">
        <v>242</v>
      </c>
      <c r="B244" s="10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7">
        <f t="shared" si="17"/>
        <v>40862.492939814816</v>
      </c>
      <c r="T244" s="7">
        <f t="shared" si="18"/>
        <v>40929.492939814816</v>
      </c>
      <c r="U244">
        <f t="shared" si="19"/>
        <v>2011</v>
      </c>
    </row>
    <row r="245" spans="1:21" ht="48" hidden="1" x14ac:dyDescent="0.2">
      <c r="A245">
        <v>243</v>
      </c>
      <c r="B245" s="10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7">
        <f t="shared" si="17"/>
        <v>41662.047500000001</v>
      </c>
      <c r="T245" s="7">
        <f t="shared" si="18"/>
        <v>41724.047500000001</v>
      </c>
      <c r="U245">
        <f t="shared" si="19"/>
        <v>2014</v>
      </c>
    </row>
    <row r="246" spans="1:21" ht="48" hidden="1" x14ac:dyDescent="0.2">
      <c r="A246">
        <v>244</v>
      </c>
      <c r="B246" s="10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7">
        <f t="shared" si="17"/>
        <v>40213.323599537034</v>
      </c>
      <c r="T246" s="7">
        <f t="shared" si="18"/>
        <v>40285.29583333333</v>
      </c>
      <c r="U246">
        <f t="shared" si="19"/>
        <v>2010</v>
      </c>
    </row>
    <row r="247" spans="1:21" ht="48" hidden="1" x14ac:dyDescent="0.2">
      <c r="A247">
        <v>245</v>
      </c>
      <c r="B247" s="10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7">
        <f t="shared" si="17"/>
        <v>41107.053067129629</v>
      </c>
      <c r="T247" s="7">
        <f t="shared" si="18"/>
        <v>41169.053067129629</v>
      </c>
      <c r="U247">
        <f t="shared" si="19"/>
        <v>2012</v>
      </c>
    </row>
    <row r="248" spans="1:21" ht="48" hidden="1" x14ac:dyDescent="0.2">
      <c r="A248">
        <v>246</v>
      </c>
      <c r="B248" s="10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7">
        <f t="shared" si="17"/>
        <v>40480.363483796296</v>
      </c>
      <c r="T248" s="7">
        <f t="shared" si="18"/>
        <v>40562.405150462961</v>
      </c>
      <c r="U248">
        <f t="shared" si="19"/>
        <v>2010</v>
      </c>
    </row>
    <row r="249" spans="1:21" ht="64" hidden="1" x14ac:dyDescent="0.2">
      <c r="A249">
        <v>247</v>
      </c>
      <c r="B249" s="10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7">
        <f t="shared" si="17"/>
        <v>40430.604328703703</v>
      </c>
      <c r="T249" s="7">
        <f t="shared" si="18"/>
        <v>40499.152083333334</v>
      </c>
      <c r="U249">
        <f t="shared" si="19"/>
        <v>2010</v>
      </c>
    </row>
    <row r="250" spans="1:21" ht="48" hidden="1" x14ac:dyDescent="0.2">
      <c r="A250">
        <v>248</v>
      </c>
      <c r="B250" s="10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7">
        <f t="shared" si="17"/>
        <v>40870.774409722224</v>
      </c>
      <c r="T250" s="7">
        <f t="shared" si="18"/>
        <v>40947.774409722224</v>
      </c>
      <c r="U250">
        <f t="shared" si="19"/>
        <v>2011</v>
      </c>
    </row>
    <row r="251" spans="1:21" ht="48" hidden="1" x14ac:dyDescent="0.2">
      <c r="A251">
        <v>249</v>
      </c>
      <c r="B251" s="10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7">
        <f t="shared" si="17"/>
        <v>40332.923842592594</v>
      </c>
      <c r="T251" s="7">
        <f t="shared" si="18"/>
        <v>40444.736111111109</v>
      </c>
      <c r="U251">
        <f t="shared" si="19"/>
        <v>2010</v>
      </c>
    </row>
    <row r="252" spans="1:21" ht="48" hidden="1" x14ac:dyDescent="0.2">
      <c r="A252">
        <v>250</v>
      </c>
      <c r="B252" s="10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7">
        <f t="shared" si="17"/>
        <v>41401.565868055557</v>
      </c>
      <c r="T252" s="7">
        <f t="shared" si="18"/>
        <v>41463.565868055557</v>
      </c>
      <c r="U252">
        <f t="shared" si="19"/>
        <v>2013</v>
      </c>
    </row>
    <row r="253" spans="1:21" ht="48" hidden="1" x14ac:dyDescent="0.2">
      <c r="A253">
        <v>251</v>
      </c>
      <c r="B253" s="10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ref="O253:O316" si="20">ROUND(E253/D253*100,0)</f>
        <v>126</v>
      </c>
      <c r="P253">
        <f t="shared" si="16"/>
        <v>57.08</v>
      </c>
      <c r="Q253" s="12" t="s">
        <v>8308</v>
      </c>
      <c r="R253" t="s">
        <v>8313</v>
      </c>
      <c r="S253" s="7">
        <f t="shared" si="17"/>
        <v>41013.787569444445</v>
      </c>
      <c r="T253" s="7">
        <f t="shared" si="18"/>
        <v>41077.791666666664</v>
      </c>
      <c r="U253">
        <f t="shared" si="19"/>
        <v>2012</v>
      </c>
    </row>
    <row r="254" spans="1:21" ht="48" hidden="1" x14ac:dyDescent="0.2">
      <c r="A254">
        <v>252</v>
      </c>
      <c r="B254" s="10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16"/>
        <v>85.44</v>
      </c>
      <c r="Q254" s="12" t="s">
        <v>8308</v>
      </c>
      <c r="R254" t="s">
        <v>8313</v>
      </c>
      <c r="S254" s="7">
        <f t="shared" si="17"/>
        <v>40266.662708333337</v>
      </c>
      <c r="T254" s="7">
        <f t="shared" si="18"/>
        <v>40362.165972222225</v>
      </c>
      <c r="U254">
        <f t="shared" si="19"/>
        <v>2010</v>
      </c>
    </row>
    <row r="255" spans="1:21" ht="48" hidden="1" x14ac:dyDescent="0.2">
      <c r="A255">
        <v>253</v>
      </c>
      <c r="B255" s="10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16"/>
        <v>215.86</v>
      </c>
      <c r="Q255" s="12" t="s">
        <v>8308</v>
      </c>
      <c r="R255" t="s">
        <v>8313</v>
      </c>
      <c r="S255" s="7">
        <f t="shared" si="17"/>
        <v>40924.650868055556</v>
      </c>
      <c r="T255" s="7">
        <f t="shared" si="18"/>
        <v>40986.650868055556</v>
      </c>
      <c r="U255">
        <f t="shared" si="19"/>
        <v>2012</v>
      </c>
    </row>
    <row r="256" spans="1:21" ht="48" hidden="1" x14ac:dyDescent="0.2">
      <c r="A256">
        <v>254</v>
      </c>
      <c r="B256" s="10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16"/>
        <v>89.39</v>
      </c>
      <c r="Q256" s="12" t="s">
        <v>8308</v>
      </c>
      <c r="R256" t="s">
        <v>8313</v>
      </c>
      <c r="S256" s="7">
        <f t="shared" si="17"/>
        <v>42263.952662037031</v>
      </c>
      <c r="T256" s="7">
        <f t="shared" si="18"/>
        <v>42326.083333333328</v>
      </c>
      <c r="U256">
        <f t="shared" si="19"/>
        <v>2015</v>
      </c>
    </row>
    <row r="257" spans="1:21" ht="32" hidden="1" x14ac:dyDescent="0.2">
      <c r="A257">
        <v>255</v>
      </c>
      <c r="B257" s="10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16"/>
        <v>45.42</v>
      </c>
      <c r="Q257" s="12" t="s">
        <v>8308</v>
      </c>
      <c r="R257" t="s">
        <v>8313</v>
      </c>
      <c r="S257" s="7">
        <f t="shared" si="17"/>
        <v>40588.526412037041</v>
      </c>
      <c r="T257" s="7">
        <f t="shared" si="18"/>
        <v>40650.48474537037</v>
      </c>
      <c r="U257">
        <f t="shared" si="19"/>
        <v>2011</v>
      </c>
    </row>
    <row r="258" spans="1:21" ht="48" hidden="1" x14ac:dyDescent="0.2">
      <c r="A258">
        <v>256</v>
      </c>
      <c r="B258" s="10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16"/>
        <v>65.760000000000005</v>
      </c>
      <c r="Q258" s="12" t="s">
        <v>8308</v>
      </c>
      <c r="R258" t="s">
        <v>8313</v>
      </c>
      <c r="S258" s="7">
        <f t="shared" si="17"/>
        <v>41319.769293981481</v>
      </c>
      <c r="T258" s="7">
        <f t="shared" si="18"/>
        <v>41381.769293981481</v>
      </c>
      <c r="U258">
        <f t="shared" si="19"/>
        <v>2013</v>
      </c>
    </row>
    <row r="259" spans="1:21" ht="48" hidden="1" x14ac:dyDescent="0.2">
      <c r="A259">
        <v>257</v>
      </c>
      <c r="B259" s="10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(((I259/60)/60)/24)+DATE(1970,2,2)</f>
        <v>42541.626875000002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10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7">
        <f t="shared" si="22"/>
        <v>40682.051689814813</v>
      </c>
      <c r="T260" s="7">
        <f t="shared" si="23"/>
        <v>40744.051689814813</v>
      </c>
      <c r="U260">
        <f t="shared" si="24"/>
        <v>2011</v>
      </c>
    </row>
    <row r="261" spans="1:21" ht="48" hidden="1" x14ac:dyDescent="0.2">
      <c r="A261">
        <v>259</v>
      </c>
      <c r="B261" s="10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7">
        <f t="shared" si="22"/>
        <v>42072.738067129627</v>
      </c>
      <c r="T261" s="7">
        <f t="shared" si="23"/>
        <v>42134.738067129627</v>
      </c>
      <c r="U261">
        <f t="shared" si="24"/>
        <v>2015</v>
      </c>
    </row>
    <row r="262" spans="1:21" ht="32" hidden="1" x14ac:dyDescent="0.2">
      <c r="A262">
        <v>260</v>
      </c>
      <c r="B262" s="10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7">
        <f t="shared" si="22"/>
        <v>40330.755543981482</v>
      </c>
      <c r="T262" s="7">
        <f t="shared" si="23"/>
        <v>40408.415972222225</v>
      </c>
      <c r="U262">
        <f t="shared" si="24"/>
        <v>2010</v>
      </c>
    </row>
    <row r="263" spans="1:21" ht="32" hidden="1" x14ac:dyDescent="0.2">
      <c r="A263">
        <v>261</v>
      </c>
      <c r="B263" s="10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7">
        <f t="shared" si="22"/>
        <v>41017.885462962964</v>
      </c>
      <c r="T263" s="7">
        <f t="shared" si="23"/>
        <v>41099.621527777781</v>
      </c>
      <c r="U263">
        <f t="shared" si="24"/>
        <v>2012</v>
      </c>
    </row>
    <row r="264" spans="1:21" ht="32" hidden="1" x14ac:dyDescent="0.2">
      <c r="A264">
        <v>262</v>
      </c>
      <c r="B264" s="10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7">
        <f t="shared" si="22"/>
        <v>40555.24800925926</v>
      </c>
      <c r="T264" s="7">
        <f t="shared" si="23"/>
        <v>40632.24800925926</v>
      </c>
      <c r="U264">
        <f t="shared" si="24"/>
        <v>2011</v>
      </c>
    </row>
    <row r="265" spans="1:21" ht="64" hidden="1" x14ac:dyDescent="0.2">
      <c r="A265">
        <v>263</v>
      </c>
      <c r="B265" s="10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7">
        <f t="shared" si="22"/>
        <v>41149.954791666663</v>
      </c>
      <c r="T265" s="7">
        <f t="shared" si="23"/>
        <v>41211.954791666663</v>
      </c>
      <c r="U265">
        <f t="shared" si="24"/>
        <v>2012</v>
      </c>
    </row>
    <row r="266" spans="1:21" ht="64" hidden="1" x14ac:dyDescent="0.2">
      <c r="A266">
        <v>264</v>
      </c>
      <c r="B266" s="10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7">
        <f t="shared" si="22"/>
        <v>41010.620312500003</v>
      </c>
      <c r="T266" s="7">
        <f t="shared" si="23"/>
        <v>41072.620312500003</v>
      </c>
      <c r="U266">
        <f t="shared" si="24"/>
        <v>2012</v>
      </c>
    </row>
    <row r="267" spans="1:21" ht="64" hidden="1" x14ac:dyDescent="0.2">
      <c r="A267">
        <v>265</v>
      </c>
      <c r="B267" s="10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7">
        <f t="shared" si="22"/>
        <v>40267.245717592588</v>
      </c>
      <c r="T267" s="7">
        <f t="shared" si="23"/>
        <v>40340.844444444447</v>
      </c>
      <c r="U267">
        <f t="shared" si="24"/>
        <v>2010</v>
      </c>
    </row>
    <row r="268" spans="1:21" ht="48" hidden="1" x14ac:dyDescent="0.2">
      <c r="A268">
        <v>266</v>
      </c>
      <c r="B268" s="10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7">
        <f t="shared" si="22"/>
        <v>40205.174849537041</v>
      </c>
      <c r="T268" s="7">
        <f t="shared" si="23"/>
        <v>40323.160416666666</v>
      </c>
      <c r="U268">
        <f t="shared" si="24"/>
        <v>2010</v>
      </c>
    </row>
    <row r="269" spans="1:21" ht="48" hidden="1" x14ac:dyDescent="0.2">
      <c r="A269">
        <v>267</v>
      </c>
      <c r="B269" s="10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7">
        <f t="shared" si="22"/>
        <v>41785.452534722222</v>
      </c>
      <c r="T269" s="7">
        <f t="shared" si="23"/>
        <v>41847.452534722222</v>
      </c>
      <c r="U269">
        <f t="shared" si="24"/>
        <v>2014</v>
      </c>
    </row>
    <row r="270" spans="1:21" ht="48" hidden="1" x14ac:dyDescent="0.2">
      <c r="A270">
        <v>268</v>
      </c>
      <c r="B270" s="10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7">
        <f t="shared" si="22"/>
        <v>40809.15252314815</v>
      </c>
      <c r="T270" s="7">
        <f t="shared" si="23"/>
        <v>40886.194189814814</v>
      </c>
      <c r="U270">
        <f t="shared" si="24"/>
        <v>2011</v>
      </c>
    </row>
    <row r="271" spans="1:21" ht="48" hidden="1" x14ac:dyDescent="0.2">
      <c r="A271">
        <v>269</v>
      </c>
      <c r="B271" s="10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7">
        <f t="shared" si="22"/>
        <v>42758.197013888886</v>
      </c>
      <c r="T271" s="7">
        <f t="shared" si="23"/>
        <v>42820.197013888886</v>
      </c>
      <c r="U271">
        <f t="shared" si="24"/>
        <v>2017</v>
      </c>
    </row>
    <row r="272" spans="1:21" ht="48" hidden="1" x14ac:dyDescent="0.2">
      <c r="A272">
        <v>270</v>
      </c>
      <c r="B272" s="10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7">
        <f t="shared" si="22"/>
        <v>40637.866550925923</v>
      </c>
      <c r="T272" s="7">
        <f t="shared" si="23"/>
        <v>40720.166666666664</v>
      </c>
      <c r="U272">
        <f t="shared" si="24"/>
        <v>2011</v>
      </c>
    </row>
    <row r="273" spans="1:21" ht="48" hidden="1" x14ac:dyDescent="0.2">
      <c r="A273">
        <v>271</v>
      </c>
      <c r="B273" s="10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7">
        <f t="shared" si="22"/>
        <v>41612.10024305556</v>
      </c>
      <c r="T273" s="7">
        <f t="shared" si="23"/>
        <v>41673.333333333336</v>
      </c>
      <c r="U273">
        <f t="shared" si="24"/>
        <v>2013</v>
      </c>
    </row>
    <row r="274" spans="1:21" ht="48" hidden="1" x14ac:dyDescent="0.2">
      <c r="A274">
        <v>272</v>
      </c>
      <c r="B274" s="10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7">
        <f t="shared" si="22"/>
        <v>40235.900358796294</v>
      </c>
      <c r="T274" s="7">
        <f t="shared" si="23"/>
        <v>40328.78402777778</v>
      </c>
      <c r="U274">
        <f t="shared" si="24"/>
        <v>2010</v>
      </c>
    </row>
    <row r="275" spans="1:21" ht="48" hidden="1" x14ac:dyDescent="0.2">
      <c r="A275">
        <v>273</v>
      </c>
      <c r="B275" s="10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7">
        <f t="shared" si="22"/>
        <v>40697.498449074075</v>
      </c>
      <c r="T275" s="7">
        <f t="shared" si="23"/>
        <v>40759.498449074075</v>
      </c>
      <c r="U275">
        <f t="shared" si="24"/>
        <v>2011</v>
      </c>
    </row>
    <row r="276" spans="1:21" ht="48" hidden="1" x14ac:dyDescent="0.2">
      <c r="A276">
        <v>274</v>
      </c>
      <c r="B276" s="10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7">
        <f t="shared" si="22"/>
        <v>40969.912372685183</v>
      </c>
      <c r="T276" s="7">
        <f t="shared" si="23"/>
        <v>41036.290972222225</v>
      </c>
      <c r="U276">
        <f t="shared" si="24"/>
        <v>2012</v>
      </c>
    </row>
    <row r="277" spans="1:21" ht="48" hidden="1" x14ac:dyDescent="0.2">
      <c r="A277">
        <v>275</v>
      </c>
      <c r="B277" s="10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7">
        <f t="shared" si="22"/>
        <v>41193.032013888893</v>
      </c>
      <c r="T277" s="7">
        <f t="shared" si="23"/>
        <v>41255.073680555557</v>
      </c>
      <c r="U277">
        <f t="shared" si="24"/>
        <v>2012</v>
      </c>
    </row>
    <row r="278" spans="1:21" ht="48" hidden="1" x14ac:dyDescent="0.2">
      <c r="A278">
        <v>276</v>
      </c>
      <c r="B278" s="10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7">
        <f t="shared" si="22"/>
        <v>40967.081874999996</v>
      </c>
      <c r="T278" s="7">
        <f t="shared" si="23"/>
        <v>41059.040208333332</v>
      </c>
      <c r="U278">
        <f t="shared" si="24"/>
        <v>2012</v>
      </c>
    </row>
    <row r="279" spans="1:21" ht="48" hidden="1" x14ac:dyDescent="0.2">
      <c r="A279">
        <v>277</v>
      </c>
      <c r="B279" s="10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7">
        <f t="shared" si="22"/>
        <v>42117.891423611116</v>
      </c>
      <c r="T279" s="7">
        <f t="shared" si="23"/>
        <v>42179.891423611116</v>
      </c>
      <c r="U279">
        <f t="shared" si="24"/>
        <v>2015</v>
      </c>
    </row>
    <row r="280" spans="1:21" ht="32" hidden="1" x14ac:dyDescent="0.2">
      <c r="A280">
        <v>278</v>
      </c>
      <c r="B280" s="10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7">
        <f t="shared" si="22"/>
        <v>41164.040960648148</v>
      </c>
      <c r="T280" s="7">
        <f t="shared" si="23"/>
        <v>41226.040960648148</v>
      </c>
      <c r="U280">
        <f t="shared" si="24"/>
        <v>2012</v>
      </c>
    </row>
    <row r="281" spans="1:21" ht="48" hidden="1" x14ac:dyDescent="0.2">
      <c r="A281">
        <v>279</v>
      </c>
      <c r="B281" s="10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7">
        <f t="shared" si="22"/>
        <v>42759.244166666671</v>
      </c>
      <c r="T281" s="7">
        <f t="shared" si="23"/>
        <v>42825.084027777775</v>
      </c>
      <c r="U281">
        <f t="shared" si="24"/>
        <v>2017</v>
      </c>
    </row>
    <row r="282" spans="1:21" ht="48" hidden="1" x14ac:dyDescent="0.2">
      <c r="A282">
        <v>280</v>
      </c>
      <c r="B282" s="10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7">
        <f t="shared" si="22"/>
        <v>41744.590682870366</v>
      </c>
      <c r="T282" s="7">
        <f t="shared" si="23"/>
        <v>41821.590682870366</v>
      </c>
      <c r="U282">
        <f t="shared" si="24"/>
        <v>2014</v>
      </c>
    </row>
    <row r="283" spans="1:21" ht="48" hidden="1" x14ac:dyDescent="0.2">
      <c r="A283">
        <v>281</v>
      </c>
      <c r="B283" s="10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7">
        <f t="shared" si="22"/>
        <v>39950.163344907407</v>
      </c>
      <c r="T283" s="7">
        <f t="shared" si="23"/>
        <v>40067.80972222222</v>
      </c>
      <c r="U283">
        <f t="shared" si="24"/>
        <v>2009</v>
      </c>
    </row>
    <row r="284" spans="1:21" ht="48" hidden="1" x14ac:dyDescent="0.2">
      <c r="A284">
        <v>282</v>
      </c>
      <c r="B284" s="10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7">
        <f t="shared" si="22"/>
        <v>40194.920046296298</v>
      </c>
      <c r="T284" s="7">
        <f t="shared" si="23"/>
        <v>40263.916666666664</v>
      </c>
      <c r="U284">
        <f t="shared" si="24"/>
        <v>2010</v>
      </c>
    </row>
    <row r="285" spans="1:21" ht="32" hidden="1" x14ac:dyDescent="0.2">
      <c r="A285">
        <v>283</v>
      </c>
      <c r="B285" s="10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7">
        <f t="shared" si="22"/>
        <v>40675.71</v>
      </c>
      <c r="T285" s="7">
        <f t="shared" si="23"/>
        <v>40727.207638888889</v>
      </c>
      <c r="U285">
        <f t="shared" si="24"/>
        <v>2011</v>
      </c>
    </row>
    <row r="286" spans="1:21" ht="48" hidden="1" x14ac:dyDescent="0.2">
      <c r="A286">
        <v>284</v>
      </c>
      <c r="B286" s="10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7">
        <f t="shared" si="22"/>
        <v>40904.738194444442</v>
      </c>
      <c r="T286" s="7">
        <f t="shared" si="23"/>
        <v>40961.738194444442</v>
      </c>
      <c r="U286">
        <f t="shared" si="24"/>
        <v>2011</v>
      </c>
    </row>
    <row r="287" spans="1:21" ht="48" hidden="1" x14ac:dyDescent="0.2">
      <c r="A287">
        <v>285</v>
      </c>
      <c r="B287" s="10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7">
        <f t="shared" si="22"/>
        <v>41506.756111111114</v>
      </c>
      <c r="T287" s="7">
        <f t="shared" si="23"/>
        <v>41568.756111111114</v>
      </c>
      <c r="U287">
        <f t="shared" si="24"/>
        <v>2013</v>
      </c>
    </row>
    <row r="288" spans="1:21" ht="48" hidden="1" x14ac:dyDescent="0.2">
      <c r="A288">
        <v>286</v>
      </c>
      <c r="B288" s="10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7">
        <f t="shared" si="22"/>
        <v>41313.816249999996</v>
      </c>
      <c r="T288" s="7">
        <f t="shared" si="23"/>
        <v>41390.774583333332</v>
      </c>
      <c r="U288">
        <f t="shared" si="24"/>
        <v>2013</v>
      </c>
    </row>
    <row r="289" spans="1:21" ht="32" hidden="1" x14ac:dyDescent="0.2">
      <c r="A289">
        <v>287</v>
      </c>
      <c r="B289" s="10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7">
        <f t="shared" si="22"/>
        <v>41184.277986111112</v>
      </c>
      <c r="T289" s="7">
        <f t="shared" si="23"/>
        <v>41247.166666666664</v>
      </c>
      <c r="U289">
        <f t="shared" si="24"/>
        <v>2012</v>
      </c>
    </row>
    <row r="290" spans="1:21" ht="48" hidden="1" x14ac:dyDescent="0.2">
      <c r="A290">
        <v>288</v>
      </c>
      <c r="B290" s="10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7">
        <f t="shared" si="22"/>
        <v>41051.168900462959</v>
      </c>
      <c r="T290" s="7">
        <f t="shared" si="23"/>
        <v>41118.168900462959</v>
      </c>
      <c r="U290">
        <f t="shared" si="24"/>
        <v>2012</v>
      </c>
    </row>
    <row r="291" spans="1:21" ht="48" hidden="1" x14ac:dyDescent="0.2">
      <c r="A291">
        <v>289</v>
      </c>
      <c r="B291" s="10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7">
        <f t="shared" si="22"/>
        <v>41550.456412037034</v>
      </c>
      <c r="T291" s="7">
        <f t="shared" si="23"/>
        <v>41612.456412037034</v>
      </c>
      <c r="U291">
        <f t="shared" si="24"/>
        <v>2013</v>
      </c>
    </row>
    <row r="292" spans="1:21" ht="32" hidden="1" x14ac:dyDescent="0.2">
      <c r="A292">
        <v>290</v>
      </c>
      <c r="B292" s="10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7">
        <f t="shared" si="22"/>
        <v>40526.36917824074</v>
      </c>
      <c r="T292" s="7">
        <f t="shared" si="23"/>
        <v>40608.332638888889</v>
      </c>
      <c r="U292">
        <f t="shared" si="24"/>
        <v>2010</v>
      </c>
    </row>
    <row r="293" spans="1:21" ht="48" hidden="1" x14ac:dyDescent="0.2">
      <c r="A293">
        <v>291</v>
      </c>
      <c r="B293" s="10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7">
        <f t="shared" si="22"/>
        <v>41376.769050925926</v>
      </c>
      <c r="T293" s="7">
        <f t="shared" si="23"/>
        <v>41427.000694444447</v>
      </c>
      <c r="U293">
        <f t="shared" si="24"/>
        <v>2013</v>
      </c>
    </row>
    <row r="294" spans="1:21" ht="48" hidden="1" x14ac:dyDescent="0.2">
      <c r="A294">
        <v>292</v>
      </c>
      <c r="B294" s="10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7">
        <f t="shared" si="22"/>
        <v>40812.803229166668</v>
      </c>
      <c r="T294" s="7">
        <f t="shared" si="23"/>
        <v>40877.165972222225</v>
      </c>
      <c r="U294">
        <f t="shared" si="24"/>
        <v>2011</v>
      </c>
    </row>
    <row r="295" spans="1:21" ht="48" hidden="1" x14ac:dyDescent="0.2">
      <c r="A295">
        <v>293</v>
      </c>
      <c r="B295" s="10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7">
        <f t="shared" si="22"/>
        <v>41719.667986111112</v>
      </c>
      <c r="T295" s="7">
        <f t="shared" si="23"/>
        <v>41781.667986111112</v>
      </c>
      <c r="U295">
        <f t="shared" si="24"/>
        <v>2014</v>
      </c>
    </row>
    <row r="296" spans="1:21" ht="48" hidden="1" x14ac:dyDescent="0.2">
      <c r="A296">
        <v>294</v>
      </c>
      <c r="B296" s="10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7">
        <f t="shared" si="22"/>
        <v>40343.084421296298</v>
      </c>
      <c r="T296" s="7">
        <f t="shared" si="23"/>
        <v>40410.666666666664</v>
      </c>
      <c r="U296">
        <f t="shared" si="24"/>
        <v>2010</v>
      </c>
    </row>
    <row r="297" spans="1:21" ht="48" hidden="1" x14ac:dyDescent="0.2">
      <c r="A297">
        <v>295</v>
      </c>
      <c r="B297" s="10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7">
        <f t="shared" si="22"/>
        <v>41519.004733796297</v>
      </c>
      <c r="T297" s="7">
        <f t="shared" si="23"/>
        <v>41611</v>
      </c>
      <c r="U297">
        <f t="shared" si="24"/>
        <v>2013</v>
      </c>
    </row>
    <row r="298" spans="1:21" ht="48" hidden="1" x14ac:dyDescent="0.2">
      <c r="A298">
        <v>296</v>
      </c>
      <c r="B298" s="10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7">
        <f t="shared" si="22"/>
        <v>41134.475497685184</v>
      </c>
      <c r="T298" s="7">
        <f t="shared" si="23"/>
        <v>41191.475497685184</v>
      </c>
      <c r="U298">
        <f t="shared" si="24"/>
        <v>2012</v>
      </c>
    </row>
    <row r="299" spans="1:21" ht="48" hidden="1" x14ac:dyDescent="0.2">
      <c r="A299">
        <v>297</v>
      </c>
      <c r="B299" s="10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7">
        <f t="shared" si="22"/>
        <v>42089.72802083334</v>
      </c>
      <c r="T299" s="7">
        <f t="shared" si="23"/>
        <v>42157.165972222225</v>
      </c>
      <c r="U299">
        <f t="shared" si="24"/>
        <v>2015</v>
      </c>
    </row>
    <row r="300" spans="1:21" ht="32" hidden="1" x14ac:dyDescent="0.2">
      <c r="A300">
        <v>298</v>
      </c>
      <c r="B300" s="10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7">
        <f t="shared" si="22"/>
        <v>41709.463518518518</v>
      </c>
      <c r="T300" s="7">
        <f t="shared" si="23"/>
        <v>41800.875</v>
      </c>
      <c r="U300">
        <f t="shared" si="24"/>
        <v>2014</v>
      </c>
    </row>
    <row r="301" spans="1:21" ht="48" hidden="1" x14ac:dyDescent="0.2">
      <c r="A301">
        <v>299</v>
      </c>
      <c r="B301" s="10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7">
        <f t="shared" si="22"/>
        <v>40469.225231481483</v>
      </c>
      <c r="T301" s="7">
        <f t="shared" si="23"/>
        <v>40531.266898148147</v>
      </c>
      <c r="U301">
        <f t="shared" si="24"/>
        <v>2010</v>
      </c>
    </row>
    <row r="302" spans="1:21" ht="48" hidden="1" x14ac:dyDescent="0.2">
      <c r="A302">
        <v>300</v>
      </c>
      <c r="B302" s="10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7">
        <f t="shared" si="22"/>
        <v>40626.959930555553</v>
      </c>
      <c r="T302" s="7">
        <f t="shared" si="23"/>
        <v>40689.959930555553</v>
      </c>
      <c r="U302">
        <f t="shared" si="24"/>
        <v>2011</v>
      </c>
    </row>
    <row r="303" spans="1:21" ht="48" hidden="1" x14ac:dyDescent="0.2">
      <c r="A303">
        <v>301</v>
      </c>
      <c r="B303" s="10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7">
        <f t="shared" si="22"/>
        <v>41312.737673611111</v>
      </c>
      <c r="T303" s="7">
        <f t="shared" si="23"/>
        <v>41384.696006944447</v>
      </c>
      <c r="U303">
        <f t="shared" si="24"/>
        <v>2013</v>
      </c>
    </row>
    <row r="304" spans="1:21" ht="64" hidden="1" x14ac:dyDescent="0.2">
      <c r="A304">
        <v>302</v>
      </c>
      <c r="B304" s="10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7">
        <f t="shared" si="22"/>
        <v>40933.856921296298</v>
      </c>
      <c r="T304" s="7">
        <f t="shared" si="23"/>
        <v>40995.856921296298</v>
      </c>
      <c r="U304">
        <f t="shared" si="24"/>
        <v>2012</v>
      </c>
    </row>
    <row r="305" spans="1:21" ht="48" hidden="1" x14ac:dyDescent="0.2">
      <c r="A305">
        <v>303</v>
      </c>
      <c r="B305" s="10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7">
        <f t="shared" si="22"/>
        <v>41032.071134259262</v>
      </c>
      <c r="T305" s="7">
        <f t="shared" si="23"/>
        <v>41094.071134259262</v>
      </c>
      <c r="U305">
        <f t="shared" si="24"/>
        <v>2012</v>
      </c>
    </row>
    <row r="306" spans="1:21" ht="32" hidden="1" x14ac:dyDescent="0.2">
      <c r="A306">
        <v>304</v>
      </c>
      <c r="B306" s="10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7">
        <f t="shared" si="22"/>
        <v>41114.094872685186</v>
      </c>
      <c r="T306" s="7">
        <f t="shared" si="23"/>
        <v>41185.083333333336</v>
      </c>
      <c r="U306">
        <f t="shared" si="24"/>
        <v>2012</v>
      </c>
    </row>
    <row r="307" spans="1:21" ht="32" hidden="1" x14ac:dyDescent="0.2">
      <c r="A307">
        <v>305</v>
      </c>
      <c r="B307" s="10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7">
        <f t="shared" si="22"/>
        <v>40948.630196759259</v>
      </c>
      <c r="T307" s="7">
        <f t="shared" si="23"/>
        <v>41010.630196759259</v>
      </c>
      <c r="U307">
        <f t="shared" si="24"/>
        <v>2012</v>
      </c>
    </row>
    <row r="308" spans="1:21" ht="32" hidden="1" x14ac:dyDescent="0.2">
      <c r="A308">
        <v>306</v>
      </c>
      <c r="B308" s="10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7">
        <f t="shared" si="22"/>
        <v>41333.837187500001</v>
      </c>
      <c r="T308" s="7">
        <f t="shared" si="23"/>
        <v>41385.795520833337</v>
      </c>
      <c r="U308">
        <f t="shared" si="24"/>
        <v>2013</v>
      </c>
    </row>
    <row r="309" spans="1:21" ht="16" hidden="1" x14ac:dyDescent="0.2">
      <c r="A309">
        <v>307</v>
      </c>
      <c r="B309" s="10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7">
        <f t="shared" si="22"/>
        <v>41282.944456018515</v>
      </c>
      <c r="T309" s="7">
        <f t="shared" si="23"/>
        <v>41344.944456018515</v>
      </c>
      <c r="U309">
        <f t="shared" si="24"/>
        <v>2013</v>
      </c>
    </row>
    <row r="310" spans="1:21" ht="48" hidden="1" x14ac:dyDescent="0.2">
      <c r="A310">
        <v>308</v>
      </c>
      <c r="B310" s="10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7">
        <f t="shared" si="22"/>
        <v>40567.694560185184</v>
      </c>
      <c r="T310" s="7">
        <f t="shared" si="23"/>
        <v>40644.694560185184</v>
      </c>
      <c r="U310">
        <f t="shared" si="24"/>
        <v>2011</v>
      </c>
    </row>
    <row r="311" spans="1:21" ht="48" hidden="1" x14ac:dyDescent="0.2">
      <c r="A311">
        <v>309</v>
      </c>
      <c r="B311" s="10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7">
        <f t="shared" si="22"/>
        <v>41134.751550925925</v>
      </c>
      <c r="T311" s="7">
        <f t="shared" si="23"/>
        <v>41187.751550925925</v>
      </c>
      <c r="U311">
        <f t="shared" si="24"/>
        <v>2012</v>
      </c>
    </row>
    <row r="312" spans="1:21" ht="48" hidden="1" x14ac:dyDescent="0.2">
      <c r="A312">
        <v>310</v>
      </c>
      <c r="B312" s="10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7">
        <f t="shared" si="22"/>
        <v>40821.183136574073</v>
      </c>
      <c r="T312" s="7">
        <f t="shared" si="23"/>
        <v>40868.083333333336</v>
      </c>
      <c r="U312">
        <f t="shared" si="24"/>
        <v>2011</v>
      </c>
    </row>
    <row r="313" spans="1:21" ht="48" hidden="1" x14ac:dyDescent="0.2">
      <c r="A313">
        <v>311</v>
      </c>
      <c r="B313" s="10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7">
        <f t="shared" si="22"/>
        <v>40868.219814814816</v>
      </c>
      <c r="T313" s="7">
        <f t="shared" si="23"/>
        <v>40941.332638888889</v>
      </c>
      <c r="U313">
        <f t="shared" si="24"/>
        <v>2011</v>
      </c>
    </row>
    <row r="314" spans="1:21" ht="48" hidden="1" x14ac:dyDescent="0.2">
      <c r="A314">
        <v>312</v>
      </c>
      <c r="B314" s="10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7">
        <f t="shared" si="22"/>
        <v>41348.877685185187</v>
      </c>
      <c r="T314" s="7">
        <f t="shared" si="23"/>
        <v>41410.877685185187</v>
      </c>
      <c r="U314">
        <f t="shared" si="24"/>
        <v>2013</v>
      </c>
    </row>
    <row r="315" spans="1:21" ht="48" hidden="1" x14ac:dyDescent="0.2">
      <c r="A315">
        <v>313</v>
      </c>
      <c r="B315" s="10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7">
        <f t="shared" si="22"/>
        <v>40357.227939814817</v>
      </c>
      <c r="T315" s="7">
        <f t="shared" si="23"/>
        <v>40433.665972222225</v>
      </c>
      <c r="U315">
        <f t="shared" si="24"/>
        <v>2010</v>
      </c>
    </row>
    <row r="316" spans="1:21" ht="48" hidden="1" x14ac:dyDescent="0.2">
      <c r="A316">
        <v>314</v>
      </c>
      <c r="B316" s="10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7">
        <f t="shared" si="22"/>
        <v>41304.833194444444</v>
      </c>
      <c r="T316" s="7">
        <f t="shared" si="23"/>
        <v>41366.833194444444</v>
      </c>
      <c r="U316">
        <f t="shared" si="24"/>
        <v>2013</v>
      </c>
    </row>
    <row r="317" spans="1:21" ht="48" hidden="1" x14ac:dyDescent="0.2">
      <c r="A317">
        <v>315</v>
      </c>
      <c r="B317" s="10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ref="O317:O380" si="25">ROUND(E317/D317*100,0)</f>
        <v>101</v>
      </c>
      <c r="P317">
        <f t="shared" si="21"/>
        <v>200.89</v>
      </c>
      <c r="Q317" s="12" t="s">
        <v>8308</v>
      </c>
      <c r="R317" t="s">
        <v>8313</v>
      </c>
      <c r="S317" s="7">
        <f t="shared" si="22"/>
        <v>41113.77238425926</v>
      </c>
      <c r="T317" s="7">
        <f t="shared" si="23"/>
        <v>41175.77238425926</v>
      </c>
      <c r="U317">
        <f t="shared" si="24"/>
        <v>2012</v>
      </c>
    </row>
    <row r="318" spans="1:21" ht="32" hidden="1" x14ac:dyDescent="0.2">
      <c r="A318">
        <v>316</v>
      </c>
      <c r="B318" s="10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1"/>
        <v>108.01</v>
      </c>
      <c r="Q318" s="12" t="s">
        <v>8308</v>
      </c>
      <c r="R318" t="s">
        <v>8313</v>
      </c>
      <c r="S318" s="7">
        <f t="shared" si="22"/>
        <v>41950.923576388886</v>
      </c>
      <c r="T318" s="7">
        <f t="shared" si="23"/>
        <v>42016.207638888889</v>
      </c>
      <c r="U318">
        <f t="shared" si="24"/>
        <v>2014</v>
      </c>
    </row>
    <row r="319" spans="1:21" ht="32" hidden="1" x14ac:dyDescent="0.2">
      <c r="A319">
        <v>317</v>
      </c>
      <c r="B319" s="10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1"/>
        <v>95.7</v>
      </c>
      <c r="Q319" s="12" t="s">
        <v>8308</v>
      </c>
      <c r="R319" t="s">
        <v>8313</v>
      </c>
      <c r="S319" s="7">
        <f t="shared" si="22"/>
        <v>41589.676886574074</v>
      </c>
      <c r="T319" s="7">
        <f t="shared" si="23"/>
        <v>41651.676886574074</v>
      </c>
      <c r="U319">
        <f t="shared" si="24"/>
        <v>2013</v>
      </c>
    </row>
    <row r="320" spans="1:21" ht="48" hidden="1" x14ac:dyDescent="0.2">
      <c r="A320">
        <v>318</v>
      </c>
      <c r="B320" s="10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1"/>
        <v>49.88</v>
      </c>
      <c r="Q320" s="12" t="s">
        <v>8308</v>
      </c>
      <c r="R320" t="s">
        <v>8313</v>
      </c>
      <c r="S320" s="7">
        <f t="shared" si="22"/>
        <v>41330.038784722223</v>
      </c>
      <c r="T320" s="7">
        <f t="shared" si="23"/>
        <v>41391.997118055559</v>
      </c>
      <c r="U320">
        <f t="shared" si="24"/>
        <v>2013</v>
      </c>
    </row>
    <row r="321" spans="1:21" ht="64" hidden="1" x14ac:dyDescent="0.2">
      <c r="A321">
        <v>319</v>
      </c>
      <c r="B321" s="10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1"/>
        <v>110.47</v>
      </c>
      <c r="Q321" s="12" t="s">
        <v>8308</v>
      </c>
      <c r="R321" t="s">
        <v>8313</v>
      </c>
      <c r="S321" s="7">
        <f t="shared" si="22"/>
        <v>40123.83829861111</v>
      </c>
      <c r="T321" s="7">
        <f t="shared" si="23"/>
        <v>40243.332638888889</v>
      </c>
      <c r="U321">
        <f t="shared" si="24"/>
        <v>2009</v>
      </c>
    </row>
    <row r="322" spans="1:21" ht="48" hidden="1" x14ac:dyDescent="0.2">
      <c r="A322">
        <v>320</v>
      </c>
      <c r="B322" s="10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1"/>
        <v>134.91</v>
      </c>
      <c r="Q322" s="12" t="s">
        <v>8308</v>
      </c>
      <c r="R322" t="s">
        <v>8313</v>
      </c>
      <c r="S322" s="7">
        <f t="shared" si="22"/>
        <v>42331.551307870366</v>
      </c>
      <c r="T322" s="7">
        <f t="shared" si="23"/>
        <v>42392.958333333328</v>
      </c>
      <c r="U322">
        <f t="shared" si="24"/>
        <v>2015</v>
      </c>
    </row>
    <row r="323" spans="1:21" ht="48" hidden="1" x14ac:dyDescent="0.2">
      <c r="A323">
        <v>321</v>
      </c>
      <c r="B323" s="10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(((I323/60)/60)/24)+DATE(1970,2,2)</f>
        <v>42714.488263888896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10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7">
        <f t="shared" si="27"/>
        <v>42473.57</v>
      </c>
      <c r="T324" s="7">
        <f t="shared" si="28"/>
        <v>42535.57</v>
      </c>
      <c r="U324">
        <f t="shared" si="29"/>
        <v>2016</v>
      </c>
    </row>
    <row r="325" spans="1:21" ht="48" hidden="1" x14ac:dyDescent="0.2">
      <c r="A325">
        <v>323</v>
      </c>
      <c r="B325" s="10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7">
        <f t="shared" si="27"/>
        <v>42697.32136574074</v>
      </c>
      <c r="T325" s="7">
        <f t="shared" si="28"/>
        <v>42757.332638888889</v>
      </c>
      <c r="U325">
        <f t="shared" si="29"/>
        <v>2016</v>
      </c>
    </row>
    <row r="326" spans="1:21" ht="48" hidden="1" x14ac:dyDescent="0.2">
      <c r="A326">
        <v>324</v>
      </c>
      <c r="B326" s="10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7">
        <f t="shared" si="27"/>
        <v>42184.626250000001</v>
      </c>
      <c r="T326" s="7">
        <f t="shared" si="28"/>
        <v>42249.626250000001</v>
      </c>
      <c r="U326">
        <f t="shared" si="29"/>
        <v>2015</v>
      </c>
    </row>
    <row r="327" spans="1:21" ht="48" hidden="1" x14ac:dyDescent="0.2">
      <c r="A327">
        <v>325</v>
      </c>
      <c r="B327" s="10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7">
        <f t="shared" si="27"/>
        <v>42689.187881944439</v>
      </c>
      <c r="T327" s="7">
        <f t="shared" si="28"/>
        <v>42756.187881944439</v>
      </c>
      <c r="U327">
        <f t="shared" si="29"/>
        <v>2016</v>
      </c>
    </row>
    <row r="328" spans="1:21" ht="48" hidden="1" x14ac:dyDescent="0.2">
      <c r="A328">
        <v>326</v>
      </c>
      <c r="B328" s="10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7">
        <f t="shared" si="27"/>
        <v>42775.314884259264</v>
      </c>
      <c r="T328" s="7">
        <f t="shared" si="28"/>
        <v>42840.956250000003</v>
      </c>
      <c r="U328">
        <f t="shared" si="29"/>
        <v>2017</v>
      </c>
    </row>
    <row r="329" spans="1:21" ht="48" hidden="1" x14ac:dyDescent="0.2">
      <c r="A329">
        <v>327</v>
      </c>
      <c r="B329" s="10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7">
        <f t="shared" si="27"/>
        <v>42058.235289351855</v>
      </c>
      <c r="T329" s="7">
        <f t="shared" si="28"/>
        <v>42117.333333333328</v>
      </c>
      <c r="U329">
        <f t="shared" si="29"/>
        <v>2015</v>
      </c>
    </row>
    <row r="330" spans="1:21" ht="48" hidden="1" x14ac:dyDescent="0.2">
      <c r="A330">
        <v>328</v>
      </c>
      <c r="B330" s="10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7">
        <f t="shared" si="27"/>
        <v>42278.946620370371</v>
      </c>
      <c r="T330" s="7">
        <f t="shared" si="28"/>
        <v>42341.166666666672</v>
      </c>
      <c r="U330">
        <f t="shared" si="29"/>
        <v>2015</v>
      </c>
    </row>
    <row r="331" spans="1:21" ht="48" hidden="1" x14ac:dyDescent="0.2">
      <c r="A331">
        <v>329</v>
      </c>
      <c r="B331" s="10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7">
        <f t="shared" si="27"/>
        <v>42291.46674768519</v>
      </c>
      <c r="T331" s="7">
        <f t="shared" si="28"/>
        <v>42347.166666666672</v>
      </c>
      <c r="U331">
        <f t="shared" si="29"/>
        <v>2015</v>
      </c>
    </row>
    <row r="332" spans="1:21" ht="48" hidden="1" x14ac:dyDescent="0.2">
      <c r="A332">
        <v>330</v>
      </c>
      <c r="B332" s="10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7">
        <f t="shared" si="27"/>
        <v>41379.515775462962</v>
      </c>
      <c r="T332" s="7">
        <f t="shared" si="28"/>
        <v>41443.165972222225</v>
      </c>
      <c r="U332">
        <f t="shared" si="29"/>
        <v>2013</v>
      </c>
    </row>
    <row r="333" spans="1:21" ht="48" hidden="1" x14ac:dyDescent="0.2">
      <c r="A333">
        <v>331</v>
      </c>
      <c r="B333" s="10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7">
        <f t="shared" si="27"/>
        <v>42507.581412037034</v>
      </c>
      <c r="T333" s="7">
        <f t="shared" si="28"/>
        <v>42570.581412037034</v>
      </c>
      <c r="U333">
        <f t="shared" si="29"/>
        <v>2016</v>
      </c>
    </row>
    <row r="334" spans="1:21" ht="48" hidden="1" x14ac:dyDescent="0.2">
      <c r="A334">
        <v>332</v>
      </c>
      <c r="B334" s="10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7">
        <f t="shared" si="27"/>
        <v>42263.680289351847</v>
      </c>
      <c r="T334" s="7">
        <f t="shared" si="28"/>
        <v>42337.333333333328</v>
      </c>
      <c r="U334">
        <f t="shared" si="29"/>
        <v>2015</v>
      </c>
    </row>
    <row r="335" spans="1:21" ht="48" hidden="1" x14ac:dyDescent="0.2">
      <c r="A335">
        <v>333</v>
      </c>
      <c r="B335" s="10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7">
        <f t="shared" si="27"/>
        <v>42437.636469907404</v>
      </c>
      <c r="T335" s="7">
        <f t="shared" si="28"/>
        <v>42499.59480324074</v>
      </c>
      <c r="U335">
        <f t="shared" si="29"/>
        <v>2016</v>
      </c>
    </row>
    <row r="336" spans="1:21" ht="48" hidden="1" x14ac:dyDescent="0.2">
      <c r="A336">
        <v>334</v>
      </c>
      <c r="B336" s="10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7">
        <f t="shared" si="27"/>
        <v>42101.682372685187</v>
      </c>
      <c r="T336" s="7">
        <f t="shared" si="28"/>
        <v>42171.791666666672</v>
      </c>
      <c r="U336">
        <f t="shared" si="29"/>
        <v>2015</v>
      </c>
    </row>
    <row r="337" spans="1:21" ht="48" hidden="1" x14ac:dyDescent="0.2">
      <c r="A337">
        <v>335</v>
      </c>
      <c r="B337" s="10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7">
        <f t="shared" si="27"/>
        <v>42101.737442129626</v>
      </c>
      <c r="T337" s="7">
        <f t="shared" si="28"/>
        <v>42164.916666666672</v>
      </c>
      <c r="U337">
        <f t="shared" si="29"/>
        <v>2015</v>
      </c>
    </row>
    <row r="338" spans="1:21" ht="48" hidden="1" x14ac:dyDescent="0.2">
      <c r="A338">
        <v>336</v>
      </c>
      <c r="B338" s="10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7">
        <f t="shared" si="27"/>
        <v>42291.596273148149</v>
      </c>
      <c r="T338" s="7">
        <f t="shared" si="28"/>
        <v>42353.637939814813</v>
      </c>
      <c r="U338">
        <f t="shared" si="29"/>
        <v>2015</v>
      </c>
    </row>
    <row r="339" spans="1:21" ht="48" hidden="1" x14ac:dyDescent="0.2">
      <c r="A339">
        <v>337</v>
      </c>
      <c r="B339" s="10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7">
        <f t="shared" si="27"/>
        <v>42047.128564814819</v>
      </c>
      <c r="T339" s="7">
        <f t="shared" si="28"/>
        <v>42109.086898148147</v>
      </c>
      <c r="U339">
        <f t="shared" si="29"/>
        <v>2015</v>
      </c>
    </row>
    <row r="340" spans="1:21" ht="48" hidden="1" x14ac:dyDescent="0.2">
      <c r="A340">
        <v>338</v>
      </c>
      <c r="B340" s="10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7">
        <f t="shared" si="27"/>
        <v>42559.755671296298</v>
      </c>
      <c r="T340" s="7">
        <f t="shared" si="28"/>
        <v>42648.041666666672</v>
      </c>
      <c r="U340">
        <f t="shared" si="29"/>
        <v>2016</v>
      </c>
    </row>
    <row r="341" spans="1:21" ht="48" hidden="1" x14ac:dyDescent="0.2">
      <c r="A341">
        <v>339</v>
      </c>
      <c r="B341" s="10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7">
        <f t="shared" si="27"/>
        <v>42093.760046296295</v>
      </c>
      <c r="T341" s="7">
        <f t="shared" si="28"/>
        <v>42155.760046296295</v>
      </c>
      <c r="U341">
        <f t="shared" si="29"/>
        <v>2015</v>
      </c>
    </row>
    <row r="342" spans="1:21" ht="48" hidden="1" x14ac:dyDescent="0.2">
      <c r="A342">
        <v>340</v>
      </c>
      <c r="B342" s="10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7">
        <f t="shared" si="27"/>
        <v>42772.669062500005</v>
      </c>
      <c r="T342" s="7">
        <f t="shared" si="28"/>
        <v>42834.875</v>
      </c>
      <c r="U342">
        <f t="shared" si="29"/>
        <v>2017</v>
      </c>
    </row>
    <row r="343" spans="1:21" ht="48" hidden="1" x14ac:dyDescent="0.2">
      <c r="A343">
        <v>341</v>
      </c>
      <c r="B343" s="10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7">
        <f t="shared" si="27"/>
        <v>41894.879606481481</v>
      </c>
      <c r="T343" s="7">
        <f t="shared" si="28"/>
        <v>41945.165972222225</v>
      </c>
      <c r="U343">
        <f t="shared" si="29"/>
        <v>2014</v>
      </c>
    </row>
    <row r="344" spans="1:21" ht="32" hidden="1" x14ac:dyDescent="0.2">
      <c r="A344">
        <v>342</v>
      </c>
      <c r="B344" s="10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7">
        <f t="shared" si="27"/>
        <v>42459.780844907407</v>
      </c>
      <c r="T344" s="7">
        <f t="shared" si="28"/>
        <v>42521.780844907407</v>
      </c>
      <c r="U344">
        <f t="shared" si="29"/>
        <v>2016</v>
      </c>
    </row>
    <row r="345" spans="1:21" ht="48" hidden="1" x14ac:dyDescent="0.2">
      <c r="A345">
        <v>343</v>
      </c>
      <c r="B345" s="10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7">
        <f t="shared" si="27"/>
        <v>41926.73778935185</v>
      </c>
      <c r="T345" s="7">
        <f t="shared" si="28"/>
        <v>41989.125</v>
      </c>
      <c r="U345">
        <f t="shared" si="29"/>
        <v>2014</v>
      </c>
    </row>
    <row r="346" spans="1:21" ht="48" hidden="1" x14ac:dyDescent="0.2">
      <c r="A346">
        <v>344</v>
      </c>
      <c r="B346" s="10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7">
        <f t="shared" si="27"/>
        <v>42111.970995370371</v>
      </c>
      <c r="T346" s="7">
        <f t="shared" si="28"/>
        <v>42188.097222222219</v>
      </c>
      <c r="U346">
        <f t="shared" si="29"/>
        <v>2015</v>
      </c>
    </row>
    <row r="347" spans="1:21" ht="48" hidden="1" x14ac:dyDescent="0.2">
      <c r="A347">
        <v>345</v>
      </c>
      <c r="B347" s="10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7">
        <f t="shared" si="27"/>
        <v>42114.944328703699</v>
      </c>
      <c r="T347" s="7">
        <f t="shared" si="28"/>
        <v>42176.944328703699</v>
      </c>
      <c r="U347">
        <f t="shared" si="29"/>
        <v>2015</v>
      </c>
    </row>
    <row r="348" spans="1:21" ht="48" hidden="1" x14ac:dyDescent="0.2">
      <c r="A348">
        <v>346</v>
      </c>
      <c r="B348" s="10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7">
        <f t="shared" si="27"/>
        <v>42261.500243055561</v>
      </c>
      <c r="T348" s="7">
        <f t="shared" si="28"/>
        <v>42323.500243055561</v>
      </c>
      <c r="U348">
        <f t="shared" si="29"/>
        <v>2015</v>
      </c>
    </row>
    <row r="349" spans="1:21" ht="48" hidden="1" x14ac:dyDescent="0.2">
      <c r="A349">
        <v>347</v>
      </c>
      <c r="B349" s="10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7">
        <f t="shared" si="27"/>
        <v>42292.495474537034</v>
      </c>
      <c r="T349" s="7">
        <f t="shared" si="28"/>
        <v>42354.537141203706</v>
      </c>
      <c r="U349">
        <f t="shared" si="29"/>
        <v>2015</v>
      </c>
    </row>
    <row r="350" spans="1:21" ht="48" hidden="1" x14ac:dyDescent="0.2">
      <c r="A350">
        <v>348</v>
      </c>
      <c r="B350" s="10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7">
        <f t="shared" si="27"/>
        <v>42207.58699074074</v>
      </c>
      <c r="T350" s="7">
        <f t="shared" si="28"/>
        <v>42269.58699074074</v>
      </c>
      <c r="U350">
        <f t="shared" si="29"/>
        <v>2015</v>
      </c>
    </row>
    <row r="351" spans="1:21" ht="32" hidden="1" x14ac:dyDescent="0.2">
      <c r="A351">
        <v>349</v>
      </c>
      <c r="B351" s="10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7">
        <f t="shared" si="27"/>
        <v>42760.498935185184</v>
      </c>
      <c r="T351" s="7">
        <f t="shared" si="28"/>
        <v>42822.498935185184</v>
      </c>
      <c r="U351">
        <f t="shared" si="29"/>
        <v>2017</v>
      </c>
    </row>
    <row r="352" spans="1:21" ht="48" hidden="1" x14ac:dyDescent="0.2">
      <c r="A352">
        <v>350</v>
      </c>
      <c r="B352" s="10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7">
        <f t="shared" si="27"/>
        <v>42586.066076388888</v>
      </c>
      <c r="T352" s="7">
        <f t="shared" si="28"/>
        <v>42656.165972222225</v>
      </c>
      <c r="U352">
        <f t="shared" si="29"/>
        <v>2016</v>
      </c>
    </row>
    <row r="353" spans="1:21" ht="48" hidden="1" x14ac:dyDescent="0.2">
      <c r="A353">
        <v>351</v>
      </c>
      <c r="B353" s="10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7">
        <f t="shared" si="27"/>
        <v>42427.964745370366</v>
      </c>
      <c r="T353" s="7">
        <f t="shared" si="28"/>
        <v>42499.923078703709</v>
      </c>
      <c r="U353">
        <f t="shared" si="29"/>
        <v>2016</v>
      </c>
    </row>
    <row r="354" spans="1:21" ht="48" hidden="1" x14ac:dyDescent="0.2">
      <c r="A354">
        <v>352</v>
      </c>
      <c r="B354" s="10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7">
        <f t="shared" si="27"/>
        <v>41890.167453703703</v>
      </c>
      <c r="T354" s="7">
        <f t="shared" si="28"/>
        <v>41952.167453703703</v>
      </c>
      <c r="U354">
        <f t="shared" si="29"/>
        <v>2014</v>
      </c>
    </row>
    <row r="355" spans="1:21" ht="48" hidden="1" x14ac:dyDescent="0.2">
      <c r="A355">
        <v>353</v>
      </c>
      <c r="B355" s="10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7">
        <f t="shared" si="27"/>
        <v>42297.791886574079</v>
      </c>
      <c r="T355" s="7">
        <f t="shared" si="28"/>
        <v>42359.833553240736</v>
      </c>
      <c r="U355">
        <f t="shared" si="29"/>
        <v>2015</v>
      </c>
    </row>
    <row r="356" spans="1:21" ht="48" hidden="1" x14ac:dyDescent="0.2">
      <c r="A356">
        <v>354</v>
      </c>
      <c r="B356" s="10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7">
        <f t="shared" si="27"/>
        <v>42438.827789351853</v>
      </c>
      <c r="T356" s="7">
        <f t="shared" si="28"/>
        <v>42500.786122685182</v>
      </c>
      <c r="U356">
        <f t="shared" si="29"/>
        <v>2016</v>
      </c>
    </row>
    <row r="357" spans="1:21" ht="32" hidden="1" x14ac:dyDescent="0.2">
      <c r="A357">
        <v>355</v>
      </c>
      <c r="B357" s="10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7">
        <f t="shared" si="27"/>
        <v>41943.293912037036</v>
      </c>
      <c r="T357" s="7">
        <f t="shared" si="28"/>
        <v>42006.3355787037</v>
      </c>
      <c r="U357">
        <f t="shared" si="29"/>
        <v>2014</v>
      </c>
    </row>
    <row r="358" spans="1:21" ht="32" hidden="1" x14ac:dyDescent="0.2">
      <c r="A358">
        <v>356</v>
      </c>
      <c r="B358" s="10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7">
        <f t="shared" si="27"/>
        <v>42415.803159722222</v>
      </c>
      <c r="T358" s="7">
        <f t="shared" si="28"/>
        <v>42477.761493055557</v>
      </c>
      <c r="U358">
        <f t="shared" si="29"/>
        <v>2016</v>
      </c>
    </row>
    <row r="359" spans="1:21" ht="48" hidden="1" x14ac:dyDescent="0.2">
      <c r="A359">
        <v>357</v>
      </c>
      <c r="B359" s="10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7">
        <f t="shared" si="27"/>
        <v>42078.222187499996</v>
      </c>
      <c r="T359" s="7">
        <f t="shared" si="28"/>
        <v>42150.222187499996</v>
      </c>
      <c r="U359">
        <f t="shared" si="29"/>
        <v>2015</v>
      </c>
    </row>
    <row r="360" spans="1:21" ht="48" hidden="1" x14ac:dyDescent="0.2">
      <c r="A360">
        <v>358</v>
      </c>
      <c r="B360" s="10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7">
        <f t="shared" si="27"/>
        <v>42507.860196759255</v>
      </c>
      <c r="T360" s="7">
        <f t="shared" si="28"/>
        <v>42568.625</v>
      </c>
      <c r="U360">
        <f t="shared" si="29"/>
        <v>2016</v>
      </c>
    </row>
    <row r="361" spans="1:21" ht="48" hidden="1" x14ac:dyDescent="0.2">
      <c r="A361">
        <v>359</v>
      </c>
      <c r="B361" s="10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7">
        <f t="shared" si="27"/>
        <v>41935.070486111108</v>
      </c>
      <c r="T361" s="7">
        <f t="shared" si="28"/>
        <v>41989.216666666667</v>
      </c>
      <c r="U361">
        <f t="shared" si="29"/>
        <v>2014</v>
      </c>
    </row>
    <row r="362" spans="1:21" ht="48" hidden="1" x14ac:dyDescent="0.2">
      <c r="A362">
        <v>360</v>
      </c>
      <c r="B362" s="10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7">
        <f t="shared" si="27"/>
        <v>42163.897916666669</v>
      </c>
      <c r="T362" s="7">
        <f t="shared" si="28"/>
        <v>42240.132638888885</v>
      </c>
      <c r="U362">
        <f t="shared" si="29"/>
        <v>2015</v>
      </c>
    </row>
    <row r="363" spans="1:21" ht="48" hidden="1" x14ac:dyDescent="0.2">
      <c r="A363">
        <v>361</v>
      </c>
      <c r="B363" s="10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7">
        <f t="shared" si="27"/>
        <v>41936.001226851848</v>
      </c>
      <c r="T363" s="7">
        <f t="shared" si="28"/>
        <v>41998.042893518519</v>
      </c>
      <c r="U363">
        <f t="shared" si="29"/>
        <v>2014</v>
      </c>
    </row>
    <row r="364" spans="1:21" ht="48" hidden="1" x14ac:dyDescent="0.2">
      <c r="A364">
        <v>362</v>
      </c>
      <c r="B364" s="10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7">
        <f t="shared" si="27"/>
        <v>41837.210543981484</v>
      </c>
      <c r="T364" s="7">
        <f t="shared" si="28"/>
        <v>41891</v>
      </c>
      <c r="U364">
        <f t="shared" si="29"/>
        <v>2014</v>
      </c>
    </row>
    <row r="365" spans="1:21" ht="48" hidden="1" x14ac:dyDescent="0.2">
      <c r="A365">
        <v>363</v>
      </c>
      <c r="B365" s="10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7">
        <f t="shared" si="27"/>
        <v>40255.744629629626</v>
      </c>
      <c r="T365" s="7">
        <f t="shared" si="28"/>
        <v>40332.806944444441</v>
      </c>
      <c r="U365">
        <f t="shared" si="29"/>
        <v>2010</v>
      </c>
    </row>
    <row r="366" spans="1:21" ht="48" hidden="1" x14ac:dyDescent="0.2">
      <c r="A366">
        <v>364</v>
      </c>
      <c r="B366" s="10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7">
        <f t="shared" si="27"/>
        <v>41780.859629629631</v>
      </c>
      <c r="T366" s="7">
        <f t="shared" si="28"/>
        <v>41843.165972222225</v>
      </c>
      <c r="U366">
        <f t="shared" si="29"/>
        <v>2014</v>
      </c>
    </row>
    <row r="367" spans="1:21" ht="48" hidden="1" x14ac:dyDescent="0.2">
      <c r="A367">
        <v>365</v>
      </c>
      <c r="B367" s="10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7">
        <f t="shared" si="27"/>
        <v>41668.606469907405</v>
      </c>
      <c r="T367" s="7">
        <f t="shared" si="28"/>
        <v>41730.606469907405</v>
      </c>
      <c r="U367">
        <f t="shared" si="29"/>
        <v>2014</v>
      </c>
    </row>
    <row r="368" spans="1:21" ht="48" hidden="1" x14ac:dyDescent="0.2">
      <c r="A368">
        <v>366</v>
      </c>
      <c r="B368" s="10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7">
        <f t="shared" si="27"/>
        <v>41019.793032407404</v>
      </c>
      <c r="T368" s="7">
        <f t="shared" si="28"/>
        <v>41081.793032407404</v>
      </c>
      <c r="U368">
        <f t="shared" si="29"/>
        <v>2012</v>
      </c>
    </row>
    <row r="369" spans="1:21" ht="48" hidden="1" x14ac:dyDescent="0.2">
      <c r="A369">
        <v>367</v>
      </c>
      <c r="B369" s="10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7">
        <f t="shared" si="27"/>
        <v>41355.577291666668</v>
      </c>
      <c r="T369" s="7">
        <f t="shared" si="28"/>
        <v>41427.207638888889</v>
      </c>
      <c r="U369">
        <f t="shared" si="29"/>
        <v>2013</v>
      </c>
    </row>
    <row r="370" spans="1:21" ht="48" hidden="1" x14ac:dyDescent="0.2">
      <c r="A370">
        <v>368</v>
      </c>
      <c r="B370" s="10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7">
        <f t="shared" si="27"/>
        <v>42043.605578703704</v>
      </c>
      <c r="T370" s="7">
        <f t="shared" si="28"/>
        <v>42110.563912037032</v>
      </c>
      <c r="U370">
        <f t="shared" si="29"/>
        <v>2015</v>
      </c>
    </row>
    <row r="371" spans="1:21" ht="48" hidden="1" x14ac:dyDescent="0.2">
      <c r="A371">
        <v>369</v>
      </c>
      <c r="B371" s="10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7">
        <f t="shared" si="27"/>
        <v>40893.551724537036</v>
      </c>
      <c r="T371" s="7">
        <f t="shared" si="28"/>
        <v>40955.551724537036</v>
      </c>
      <c r="U371">
        <f t="shared" si="29"/>
        <v>2011</v>
      </c>
    </row>
    <row r="372" spans="1:21" ht="48" hidden="1" x14ac:dyDescent="0.2">
      <c r="A372">
        <v>370</v>
      </c>
      <c r="B372" s="10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7">
        <f t="shared" si="27"/>
        <v>42711.795138888891</v>
      </c>
      <c r="T372" s="7">
        <f t="shared" si="28"/>
        <v>42773.795138888891</v>
      </c>
      <c r="U372">
        <f t="shared" si="29"/>
        <v>2016</v>
      </c>
    </row>
    <row r="373" spans="1:21" ht="48" hidden="1" x14ac:dyDescent="0.2">
      <c r="A373">
        <v>371</v>
      </c>
      <c r="B373" s="10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7">
        <f t="shared" si="27"/>
        <v>41261.767812500002</v>
      </c>
      <c r="T373" s="7">
        <f t="shared" si="28"/>
        <v>41338.767812500002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7">
        <f t="shared" si="27"/>
        <v>42425.576898148152</v>
      </c>
      <c r="T374" s="7">
        <f t="shared" si="28"/>
        <v>42497.666666666672</v>
      </c>
      <c r="U374">
        <f t="shared" si="29"/>
        <v>2016</v>
      </c>
    </row>
    <row r="375" spans="1:21" ht="48" hidden="1" x14ac:dyDescent="0.2">
      <c r="A375">
        <v>373</v>
      </c>
      <c r="B375" s="10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7">
        <f t="shared" si="27"/>
        <v>41078.91201388889</v>
      </c>
      <c r="T375" s="7">
        <f t="shared" si="28"/>
        <v>41140.91201388889</v>
      </c>
      <c r="U375">
        <f t="shared" si="29"/>
        <v>2012</v>
      </c>
    </row>
    <row r="376" spans="1:21" ht="48" hidden="1" x14ac:dyDescent="0.2">
      <c r="A376">
        <v>374</v>
      </c>
      <c r="B376" s="10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7">
        <f t="shared" si="27"/>
        <v>40757.889247685183</v>
      </c>
      <c r="T376" s="7">
        <f t="shared" si="28"/>
        <v>40834.889247685183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7">
        <f t="shared" si="27"/>
        <v>41657.985081018516</v>
      </c>
      <c r="T377" s="7">
        <f t="shared" si="28"/>
        <v>41731.720833333333</v>
      </c>
      <c r="U377">
        <f t="shared" si="29"/>
        <v>2014</v>
      </c>
    </row>
    <row r="378" spans="1:21" ht="48" hidden="1" x14ac:dyDescent="0.2">
      <c r="A378">
        <v>376</v>
      </c>
      <c r="B378" s="10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7">
        <f t="shared" si="27"/>
        <v>42576.452731481477</v>
      </c>
      <c r="T378" s="7">
        <f t="shared" si="28"/>
        <v>42639.452731481477</v>
      </c>
      <c r="U378">
        <f t="shared" si="29"/>
        <v>2016</v>
      </c>
    </row>
    <row r="379" spans="1:21" ht="48" hidden="1" x14ac:dyDescent="0.2">
      <c r="A379">
        <v>377</v>
      </c>
      <c r="B379" s="10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7">
        <f t="shared" si="27"/>
        <v>42292.250787037032</v>
      </c>
      <c r="T379" s="7">
        <f t="shared" si="28"/>
        <v>42354.292361111111</v>
      </c>
      <c r="U379">
        <f t="shared" si="29"/>
        <v>2015</v>
      </c>
    </row>
    <row r="380" spans="1:21" ht="48" hidden="1" x14ac:dyDescent="0.2">
      <c r="A380">
        <v>378</v>
      </c>
      <c r="B380" s="10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7">
        <f t="shared" si="27"/>
        <v>42370.571851851855</v>
      </c>
      <c r="T380" s="7">
        <f t="shared" si="28"/>
        <v>42426.994444444441</v>
      </c>
      <c r="U380">
        <f t="shared" si="29"/>
        <v>2016</v>
      </c>
    </row>
    <row r="381" spans="1:21" ht="48" hidden="1" x14ac:dyDescent="0.2">
      <c r="A381">
        <v>379</v>
      </c>
      <c r="B381" s="10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ref="O381:O444" si="30">ROUND(E381/D381*100,0)</f>
        <v>116</v>
      </c>
      <c r="P381">
        <f t="shared" si="26"/>
        <v>116.86</v>
      </c>
      <c r="Q381" s="12" t="s">
        <v>8308</v>
      </c>
      <c r="R381" t="s">
        <v>8313</v>
      </c>
      <c r="S381" s="7">
        <f t="shared" si="27"/>
        <v>40987.688333333332</v>
      </c>
      <c r="T381" s="7">
        <f t="shared" si="28"/>
        <v>41064.688333333332</v>
      </c>
      <c r="U381">
        <f t="shared" si="29"/>
        <v>2012</v>
      </c>
    </row>
    <row r="382" spans="1:21" ht="48" hidden="1" x14ac:dyDescent="0.2">
      <c r="A382">
        <v>380</v>
      </c>
      <c r="B382" s="10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26"/>
        <v>115.51</v>
      </c>
      <c r="Q382" s="12" t="s">
        <v>8308</v>
      </c>
      <c r="R382" t="s">
        <v>8313</v>
      </c>
      <c r="S382" s="7">
        <f t="shared" si="27"/>
        <v>42367.719814814816</v>
      </c>
      <c r="T382" s="7">
        <f t="shared" si="28"/>
        <v>42424.719814814816</v>
      </c>
      <c r="U382">
        <f t="shared" si="29"/>
        <v>2015</v>
      </c>
    </row>
    <row r="383" spans="1:21" ht="48" hidden="1" x14ac:dyDescent="0.2">
      <c r="A383">
        <v>381</v>
      </c>
      <c r="B383" s="10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26"/>
        <v>104.31</v>
      </c>
      <c r="Q383" s="12" t="s">
        <v>8308</v>
      </c>
      <c r="R383" t="s">
        <v>8313</v>
      </c>
      <c r="S383" s="7">
        <f t="shared" si="27"/>
        <v>41085.698113425926</v>
      </c>
      <c r="T383" s="7">
        <f t="shared" si="28"/>
        <v>41152.208333333336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26"/>
        <v>69.77</v>
      </c>
      <c r="Q384" s="12" t="s">
        <v>8308</v>
      </c>
      <c r="R384" t="s">
        <v>8313</v>
      </c>
      <c r="S384" s="7">
        <f t="shared" si="27"/>
        <v>41144.709490740745</v>
      </c>
      <c r="T384" s="7">
        <f t="shared" si="28"/>
        <v>41190.709490740745</v>
      </c>
      <c r="U384">
        <f t="shared" si="29"/>
        <v>2012</v>
      </c>
    </row>
    <row r="385" spans="1:21" ht="48" hidden="1" x14ac:dyDescent="0.2">
      <c r="A385">
        <v>383</v>
      </c>
      <c r="B385" s="10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26"/>
        <v>43.02</v>
      </c>
      <c r="Q385" s="12" t="s">
        <v>8308</v>
      </c>
      <c r="R385" t="s">
        <v>8313</v>
      </c>
      <c r="S385" s="7">
        <f t="shared" si="27"/>
        <v>41755.117581018516</v>
      </c>
      <c r="T385" s="7">
        <f t="shared" si="28"/>
        <v>41810.117581018516</v>
      </c>
      <c r="U385">
        <f t="shared" si="29"/>
        <v>2014</v>
      </c>
    </row>
    <row r="386" spans="1:21" ht="48" hidden="1" x14ac:dyDescent="0.2">
      <c r="A386">
        <v>384</v>
      </c>
      <c r="B386" s="10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26"/>
        <v>58.54</v>
      </c>
      <c r="Q386" s="12" t="s">
        <v>8308</v>
      </c>
      <c r="R386" t="s">
        <v>8313</v>
      </c>
      <c r="S386" s="7">
        <f t="shared" si="27"/>
        <v>41980.781793981485</v>
      </c>
      <c r="T386" s="7">
        <f t="shared" si="28"/>
        <v>42042.781793981485</v>
      </c>
      <c r="U386">
        <f t="shared" si="29"/>
        <v>2014</v>
      </c>
    </row>
    <row r="387" spans="1:21" ht="48" hidden="1" x14ac:dyDescent="0.2">
      <c r="A387">
        <v>385</v>
      </c>
      <c r="B387" s="10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(((I387/60)/60)/24)+DATE(1970,2,2)</f>
        <v>41996.626168981486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7">
        <f t="shared" si="32"/>
        <v>42211.951284722221</v>
      </c>
      <c r="T388" s="7">
        <f t="shared" si="33"/>
        <v>42258.951284722221</v>
      </c>
      <c r="U388">
        <f t="shared" si="34"/>
        <v>2015</v>
      </c>
    </row>
    <row r="389" spans="1:21" ht="48" hidden="1" x14ac:dyDescent="0.2">
      <c r="A389">
        <v>387</v>
      </c>
      <c r="B389" s="10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7">
        <f t="shared" si="32"/>
        <v>42200.67659722222</v>
      </c>
      <c r="T389" s="7">
        <f t="shared" si="33"/>
        <v>42263.25</v>
      </c>
      <c r="U389">
        <f t="shared" si="34"/>
        <v>2015</v>
      </c>
    </row>
    <row r="390" spans="1:21" ht="48" hidden="1" x14ac:dyDescent="0.2">
      <c r="A390">
        <v>388</v>
      </c>
      <c r="B390" s="10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7">
        <f t="shared" si="32"/>
        <v>42549.076157407413</v>
      </c>
      <c r="T390" s="7">
        <f t="shared" si="33"/>
        <v>42611.076157407413</v>
      </c>
      <c r="U390">
        <f t="shared" si="34"/>
        <v>2016</v>
      </c>
    </row>
    <row r="391" spans="1:21" ht="48" hidden="1" x14ac:dyDescent="0.2">
      <c r="A391">
        <v>389</v>
      </c>
      <c r="B391" s="10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7">
        <f t="shared" si="32"/>
        <v>41674.063078703701</v>
      </c>
      <c r="T391" s="7">
        <f t="shared" si="33"/>
        <v>41737.957638888889</v>
      </c>
      <c r="U391">
        <f t="shared" si="34"/>
        <v>2014</v>
      </c>
    </row>
    <row r="392" spans="1:21" ht="48" hidden="1" x14ac:dyDescent="0.2">
      <c r="A392">
        <v>390</v>
      </c>
      <c r="B392" s="10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7">
        <f t="shared" si="32"/>
        <v>42112.036712962959</v>
      </c>
      <c r="T392" s="7">
        <f t="shared" si="33"/>
        <v>42164.036712962959</v>
      </c>
      <c r="U392">
        <f t="shared" si="34"/>
        <v>2015</v>
      </c>
    </row>
    <row r="393" spans="1:21" ht="48" hidden="1" x14ac:dyDescent="0.2">
      <c r="A393">
        <v>391</v>
      </c>
      <c r="B393" s="10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7">
        <f t="shared" si="32"/>
        <v>40865.042256944449</v>
      </c>
      <c r="T393" s="7">
        <f t="shared" si="33"/>
        <v>40927.040972222225</v>
      </c>
      <c r="U393">
        <f t="shared" si="34"/>
        <v>2011</v>
      </c>
    </row>
    <row r="394" spans="1:21" ht="48" hidden="1" x14ac:dyDescent="0.2">
      <c r="A394">
        <v>392</v>
      </c>
      <c r="B394" s="10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7">
        <f t="shared" si="32"/>
        <v>40763.717256944445</v>
      </c>
      <c r="T394" s="7">
        <f t="shared" si="33"/>
        <v>40826.125</v>
      </c>
      <c r="U394">
        <f t="shared" si="34"/>
        <v>2011</v>
      </c>
    </row>
    <row r="395" spans="1:21" ht="32" hidden="1" x14ac:dyDescent="0.2">
      <c r="A395">
        <v>393</v>
      </c>
      <c r="B395" s="10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7">
        <f t="shared" si="32"/>
        <v>41526.708935185183</v>
      </c>
      <c r="T395" s="7">
        <f t="shared" si="33"/>
        <v>41589.708935185183</v>
      </c>
      <c r="U395">
        <f t="shared" si="34"/>
        <v>2013</v>
      </c>
    </row>
    <row r="396" spans="1:21" ht="48" hidden="1" x14ac:dyDescent="0.2">
      <c r="A396">
        <v>394</v>
      </c>
      <c r="B396" s="10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7">
        <f t="shared" si="32"/>
        <v>42417.818078703705</v>
      </c>
      <c r="T396" s="7">
        <f t="shared" si="33"/>
        <v>42509.776412037041</v>
      </c>
      <c r="U396">
        <f t="shared" si="34"/>
        <v>2016</v>
      </c>
    </row>
    <row r="397" spans="1:21" ht="48" hidden="1" x14ac:dyDescent="0.2">
      <c r="A397">
        <v>395</v>
      </c>
      <c r="B397" s="10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7">
        <f t="shared" si="32"/>
        <v>40990.909259259257</v>
      </c>
      <c r="T397" s="7">
        <f t="shared" si="33"/>
        <v>41058.897222222222</v>
      </c>
      <c r="U397">
        <f t="shared" si="34"/>
        <v>2012</v>
      </c>
    </row>
    <row r="398" spans="1:21" ht="48" hidden="1" x14ac:dyDescent="0.2">
      <c r="A398">
        <v>396</v>
      </c>
      <c r="B398" s="10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7">
        <f t="shared" si="32"/>
        <v>41082.564884259256</v>
      </c>
      <c r="T398" s="7">
        <f t="shared" si="33"/>
        <v>41129.564884259256</v>
      </c>
      <c r="U398">
        <f t="shared" si="34"/>
        <v>2012</v>
      </c>
    </row>
    <row r="399" spans="1:21" ht="64" hidden="1" x14ac:dyDescent="0.2">
      <c r="A399">
        <v>397</v>
      </c>
      <c r="B399" s="10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7">
        <f t="shared" si="32"/>
        <v>40379.776435185187</v>
      </c>
      <c r="T399" s="7">
        <f t="shared" si="33"/>
        <v>40454.155555555553</v>
      </c>
      <c r="U399">
        <f t="shared" si="34"/>
        <v>2010</v>
      </c>
    </row>
    <row r="400" spans="1:21" ht="48" hidden="1" x14ac:dyDescent="0.2">
      <c r="A400">
        <v>398</v>
      </c>
      <c r="B400" s="10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7">
        <f t="shared" si="32"/>
        <v>42078.793124999997</v>
      </c>
      <c r="T400" s="7">
        <f t="shared" si="33"/>
        <v>42155.793124999997</v>
      </c>
      <c r="U400">
        <f t="shared" si="34"/>
        <v>2015</v>
      </c>
    </row>
    <row r="401" spans="1:21" ht="48" hidden="1" x14ac:dyDescent="0.2">
      <c r="A401">
        <v>399</v>
      </c>
      <c r="B401" s="10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7">
        <f t="shared" si="32"/>
        <v>42687.875775462962</v>
      </c>
      <c r="T401" s="7">
        <f t="shared" si="33"/>
        <v>42750.5</v>
      </c>
      <c r="U401">
        <f t="shared" si="34"/>
        <v>2016</v>
      </c>
    </row>
    <row r="402" spans="1:21" ht="48" hidden="1" x14ac:dyDescent="0.2">
      <c r="A402">
        <v>400</v>
      </c>
      <c r="B402" s="10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7">
        <f t="shared" si="32"/>
        <v>41745.635960648149</v>
      </c>
      <c r="T402" s="7">
        <f t="shared" si="33"/>
        <v>41808.145833333336</v>
      </c>
      <c r="U402">
        <f t="shared" si="34"/>
        <v>2014</v>
      </c>
    </row>
    <row r="403" spans="1:21" ht="48" hidden="1" x14ac:dyDescent="0.2">
      <c r="A403">
        <v>401</v>
      </c>
      <c r="B403" s="10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7">
        <f t="shared" si="32"/>
        <v>40732.842245370368</v>
      </c>
      <c r="T403" s="7">
        <f t="shared" si="33"/>
        <v>40794.842245370368</v>
      </c>
      <c r="U403">
        <f t="shared" si="34"/>
        <v>2011</v>
      </c>
    </row>
    <row r="404" spans="1:21" ht="48" hidden="1" x14ac:dyDescent="0.2">
      <c r="A404">
        <v>402</v>
      </c>
      <c r="B404" s="10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7">
        <f t="shared" si="32"/>
        <v>42292.539548611108</v>
      </c>
      <c r="T404" s="7">
        <f t="shared" si="33"/>
        <v>42345.58121527778</v>
      </c>
      <c r="U404">
        <f t="shared" si="34"/>
        <v>2015</v>
      </c>
    </row>
    <row r="405" spans="1:21" ht="48" hidden="1" x14ac:dyDescent="0.2">
      <c r="A405">
        <v>403</v>
      </c>
      <c r="B405" s="10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7">
        <f t="shared" si="32"/>
        <v>40718.310659722221</v>
      </c>
      <c r="T405" s="7">
        <f t="shared" si="33"/>
        <v>40797.297222222223</v>
      </c>
      <c r="U405">
        <f t="shared" si="34"/>
        <v>2011</v>
      </c>
    </row>
    <row r="406" spans="1:21" ht="48" hidden="1" x14ac:dyDescent="0.2">
      <c r="A406">
        <v>404</v>
      </c>
      <c r="B406" s="10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7">
        <f t="shared" si="32"/>
        <v>41646.628032407411</v>
      </c>
      <c r="T406" s="7">
        <f t="shared" si="33"/>
        <v>41707.961111111108</v>
      </c>
      <c r="U406">
        <f t="shared" si="34"/>
        <v>2014</v>
      </c>
    </row>
    <row r="407" spans="1:21" ht="32" hidden="1" x14ac:dyDescent="0.2">
      <c r="A407">
        <v>405</v>
      </c>
      <c r="B407" s="10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7">
        <f t="shared" si="32"/>
        <v>41674.08494212963</v>
      </c>
      <c r="T407" s="7">
        <f t="shared" si="33"/>
        <v>41736.08494212963</v>
      </c>
      <c r="U407">
        <f t="shared" si="34"/>
        <v>2014</v>
      </c>
    </row>
    <row r="408" spans="1:21" ht="48" hidden="1" x14ac:dyDescent="0.2">
      <c r="A408">
        <v>406</v>
      </c>
      <c r="B408" s="10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7">
        <f t="shared" si="32"/>
        <v>40638.162465277775</v>
      </c>
      <c r="T408" s="7">
        <f t="shared" si="33"/>
        <v>40704.249305555553</v>
      </c>
      <c r="U408">
        <f t="shared" si="34"/>
        <v>2011</v>
      </c>
    </row>
    <row r="409" spans="1:21" ht="48" hidden="1" x14ac:dyDescent="0.2">
      <c r="A409">
        <v>407</v>
      </c>
      <c r="B409" s="10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7">
        <f t="shared" si="32"/>
        <v>40806.870949074073</v>
      </c>
      <c r="T409" s="7">
        <f t="shared" si="33"/>
        <v>40898.912615740745</v>
      </c>
      <c r="U409">
        <f t="shared" si="34"/>
        <v>2011</v>
      </c>
    </row>
    <row r="410" spans="1:21" ht="48" hidden="1" x14ac:dyDescent="0.2">
      <c r="A410">
        <v>408</v>
      </c>
      <c r="B410" s="10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7">
        <f t="shared" si="32"/>
        <v>41543.735995370371</v>
      </c>
      <c r="T410" s="7">
        <f t="shared" si="33"/>
        <v>41615.777662037035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7">
        <f t="shared" si="32"/>
        <v>42543.862777777773</v>
      </c>
      <c r="T411" s="7">
        <f t="shared" si="33"/>
        <v>42605.862777777773</v>
      </c>
      <c r="U411">
        <f t="shared" si="34"/>
        <v>2016</v>
      </c>
    </row>
    <row r="412" spans="1:21" ht="48" hidden="1" x14ac:dyDescent="0.2">
      <c r="A412">
        <v>410</v>
      </c>
      <c r="B412" s="10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7">
        <f t="shared" si="32"/>
        <v>42113.981446759266</v>
      </c>
      <c r="T412" s="7">
        <f t="shared" si="33"/>
        <v>42205.981446759266</v>
      </c>
      <c r="U412">
        <f t="shared" si="34"/>
        <v>2015</v>
      </c>
    </row>
    <row r="413" spans="1:21" ht="48" hidden="1" x14ac:dyDescent="0.2">
      <c r="A413">
        <v>411</v>
      </c>
      <c r="B413" s="10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7">
        <f t="shared" si="32"/>
        <v>41598.17597222222</v>
      </c>
      <c r="T413" s="7">
        <f t="shared" si="33"/>
        <v>41662.208333333336</v>
      </c>
      <c r="U413">
        <f t="shared" si="34"/>
        <v>2013</v>
      </c>
    </row>
    <row r="414" spans="1:21" ht="48" hidden="1" x14ac:dyDescent="0.2">
      <c r="A414">
        <v>412</v>
      </c>
      <c r="B414" s="10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7">
        <f t="shared" si="32"/>
        <v>41099.742800925924</v>
      </c>
      <c r="T414" s="7">
        <f t="shared" si="33"/>
        <v>41147.742800925924</v>
      </c>
      <c r="U414">
        <f t="shared" si="34"/>
        <v>2012</v>
      </c>
    </row>
    <row r="415" spans="1:21" ht="48" hidden="1" x14ac:dyDescent="0.2">
      <c r="A415">
        <v>413</v>
      </c>
      <c r="B415" s="10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7">
        <f t="shared" si="32"/>
        <v>41079.877442129626</v>
      </c>
      <c r="T415" s="7">
        <f t="shared" si="33"/>
        <v>41141.877442129626</v>
      </c>
      <c r="U415">
        <f t="shared" si="34"/>
        <v>2012</v>
      </c>
    </row>
    <row r="416" spans="1:21" ht="48" hidden="1" x14ac:dyDescent="0.2">
      <c r="A416">
        <v>414</v>
      </c>
      <c r="B416" s="10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7">
        <f t="shared" si="32"/>
        <v>41529.063252314816</v>
      </c>
      <c r="T416" s="7">
        <f t="shared" si="33"/>
        <v>41591.063252314816</v>
      </c>
      <c r="U416">
        <f t="shared" si="34"/>
        <v>2013</v>
      </c>
    </row>
    <row r="417" spans="1:21" ht="64" hidden="1" x14ac:dyDescent="0.2">
      <c r="A417">
        <v>415</v>
      </c>
      <c r="B417" s="10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7">
        <f t="shared" si="32"/>
        <v>41904.851875</v>
      </c>
      <c r="T417" s="7">
        <f t="shared" si="33"/>
        <v>41961.5</v>
      </c>
      <c r="U417">
        <f t="shared" si="34"/>
        <v>2014</v>
      </c>
    </row>
    <row r="418" spans="1:21" ht="32" hidden="1" x14ac:dyDescent="0.2">
      <c r="A418">
        <v>416</v>
      </c>
      <c r="B418" s="10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7">
        <f t="shared" si="32"/>
        <v>41648.396192129629</v>
      </c>
      <c r="T418" s="7">
        <f t="shared" si="33"/>
        <v>41710.396192129629</v>
      </c>
      <c r="U418">
        <f t="shared" si="34"/>
        <v>2014</v>
      </c>
    </row>
    <row r="419" spans="1:21" ht="48" hidden="1" x14ac:dyDescent="0.2">
      <c r="A419">
        <v>417</v>
      </c>
      <c r="B419" s="10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7">
        <f t="shared" si="32"/>
        <v>41360.970601851855</v>
      </c>
      <c r="T419" s="7">
        <f t="shared" si="33"/>
        <v>41404.189583333333</v>
      </c>
      <c r="U419">
        <f t="shared" si="34"/>
        <v>2013</v>
      </c>
    </row>
    <row r="420" spans="1:21" ht="48" hidden="1" x14ac:dyDescent="0.2">
      <c r="A420">
        <v>418</v>
      </c>
      <c r="B420" s="10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7">
        <f t="shared" si="32"/>
        <v>42178.282372685186</v>
      </c>
      <c r="T420" s="7">
        <f t="shared" si="33"/>
        <v>42240.282372685186</v>
      </c>
      <c r="U420">
        <f t="shared" si="34"/>
        <v>2015</v>
      </c>
    </row>
    <row r="421" spans="1:21" ht="48" hidden="1" x14ac:dyDescent="0.2">
      <c r="A421">
        <v>419</v>
      </c>
      <c r="B421" s="10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7">
        <f t="shared" si="32"/>
        <v>41394.842442129629</v>
      </c>
      <c r="T421" s="7">
        <f t="shared" si="33"/>
        <v>41486.842442129629</v>
      </c>
      <c r="U421">
        <f t="shared" si="34"/>
        <v>2013</v>
      </c>
    </row>
    <row r="422" spans="1:21" ht="48" hidden="1" x14ac:dyDescent="0.2">
      <c r="A422">
        <v>420</v>
      </c>
      <c r="B422" s="10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7">
        <f t="shared" si="32"/>
        <v>41682.23646990741</v>
      </c>
      <c r="T422" s="7">
        <f t="shared" si="33"/>
        <v>41744.194803240738</v>
      </c>
      <c r="U422">
        <f t="shared" si="34"/>
        <v>2014</v>
      </c>
    </row>
    <row r="423" spans="1:21" ht="48" hidden="1" x14ac:dyDescent="0.2">
      <c r="A423">
        <v>421</v>
      </c>
      <c r="B423" s="10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7">
        <f t="shared" si="32"/>
        <v>42177.491388888884</v>
      </c>
      <c r="T423" s="7">
        <f t="shared" si="33"/>
        <v>42269.491388888884</v>
      </c>
      <c r="U423">
        <f t="shared" si="34"/>
        <v>2015</v>
      </c>
    </row>
    <row r="424" spans="1:21" ht="48" hidden="1" x14ac:dyDescent="0.2">
      <c r="A424">
        <v>422</v>
      </c>
      <c r="B424" s="10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7">
        <f t="shared" si="32"/>
        <v>41863.260381944441</v>
      </c>
      <c r="T424" s="7">
        <f t="shared" si="33"/>
        <v>41925.260381944441</v>
      </c>
      <c r="U424">
        <f t="shared" si="34"/>
        <v>2014</v>
      </c>
    </row>
    <row r="425" spans="1:21" ht="48" hidden="1" x14ac:dyDescent="0.2">
      <c r="A425">
        <v>423</v>
      </c>
      <c r="B425" s="10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7">
        <f t="shared" si="32"/>
        <v>41400.92627314815</v>
      </c>
      <c r="T425" s="7">
        <f t="shared" si="33"/>
        <v>41462.92627314815</v>
      </c>
      <c r="U425">
        <f t="shared" si="34"/>
        <v>2013</v>
      </c>
    </row>
    <row r="426" spans="1:21" ht="48" hidden="1" x14ac:dyDescent="0.2">
      <c r="A426">
        <v>424</v>
      </c>
      <c r="B426" s="10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7">
        <f t="shared" si="32"/>
        <v>40934.376145833332</v>
      </c>
      <c r="T426" s="7">
        <f t="shared" si="33"/>
        <v>41026.334479166668</v>
      </c>
      <c r="U426">
        <f t="shared" si="34"/>
        <v>2012</v>
      </c>
    </row>
    <row r="427" spans="1:21" ht="48" hidden="1" x14ac:dyDescent="0.2">
      <c r="A427">
        <v>425</v>
      </c>
      <c r="B427" s="10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7">
        <f t="shared" si="32"/>
        <v>42275.861157407402</v>
      </c>
      <c r="T427" s="7">
        <f t="shared" si="33"/>
        <v>42367.902824074074</v>
      </c>
      <c r="U427">
        <f t="shared" si="34"/>
        <v>2015</v>
      </c>
    </row>
    <row r="428" spans="1:21" ht="48" hidden="1" x14ac:dyDescent="0.2">
      <c r="A428">
        <v>426</v>
      </c>
      <c r="B428" s="10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7">
        <f t="shared" si="32"/>
        <v>42400.711967592593</v>
      </c>
      <c r="T428" s="7">
        <f t="shared" si="33"/>
        <v>42462.711967592593</v>
      </c>
      <c r="U428">
        <f t="shared" si="34"/>
        <v>2016</v>
      </c>
    </row>
    <row r="429" spans="1:21" ht="48" hidden="1" x14ac:dyDescent="0.2">
      <c r="A429">
        <v>427</v>
      </c>
      <c r="B429" s="10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7">
        <f t="shared" si="32"/>
        <v>42285.909027777772</v>
      </c>
      <c r="T429" s="7">
        <f t="shared" si="33"/>
        <v>42331.790972222225</v>
      </c>
      <c r="U429">
        <f t="shared" si="34"/>
        <v>2015</v>
      </c>
    </row>
    <row r="430" spans="1:21" ht="32" hidden="1" x14ac:dyDescent="0.2">
      <c r="A430">
        <v>428</v>
      </c>
      <c r="B430" s="10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7">
        <f t="shared" si="32"/>
        <v>41778.766724537039</v>
      </c>
      <c r="T430" s="7">
        <f t="shared" si="33"/>
        <v>41838.916666666664</v>
      </c>
      <c r="U430">
        <f t="shared" si="34"/>
        <v>2014</v>
      </c>
    </row>
    <row r="431" spans="1:21" ht="64" hidden="1" x14ac:dyDescent="0.2">
      <c r="A431">
        <v>429</v>
      </c>
      <c r="B431" s="10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7">
        <f t="shared" si="32"/>
        <v>40070.901412037041</v>
      </c>
      <c r="T431" s="7">
        <f t="shared" si="33"/>
        <v>40176.207638888889</v>
      </c>
      <c r="U431">
        <f t="shared" si="34"/>
        <v>2009</v>
      </c>
    </row>
    <row r="432" spans="1:21" ht="32" hidden="1" x14ac:dyDescent="0.2">
      <c r="A432">
        <v>430</v>
      </c>
      <c r="B432" s="10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7">
        <f t="shared" si="32"/>
        <v>41513.107256944444</v>
      </c>
      <c r="T432" s="7">
        <f t="shared" si="33"/>
        <v>41560.107256944444</v>
      </c>
      <c r="U432">
        <f t="shared" si="34"/>
        <v>2013</v>
      </c>
    </row>
    <row r="433" spans="1:21" ht="48" hidden="1" x14ac:dyDescent="0.2">
      <c r="A433">
        <v>431</v>
      </c>
      <c r="B433" s="10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7">
        <f t="shared" si="32"/>
        <v>42526.871331018512</v>
      </c>
      <c r="T433" s="7">
        <f t="shared" si="33"/>
        <v>42588.871331018512</v>
      </c>
      <c r="U433">
        <f t="shared" si="34"/>
        <v>2016</v>
      </c>
    </row>
    <row r="434" spans="1:21" ht="48" hidden="1" x14ac:dyDescent="0.2">
      <c r="A434">
        <v>432</v>
      </c>
      <c r="B434" s="10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7">
        <f t="shared" si="32"/>
        <v>42238.726631944446</v>
      </c>
      <c r="T434" s="7">
        <f t="shared" si="33"/>
        <v>42330.726631944446</v>
      </c>
      <c r="U434">
        <f t="shared" si="34"/>
        <v>2015</v>
      </c>
    </row>
    <row r="435" spans="1:21" ht="64" hidden="1" x14ac:dyDescent="0.2">
      <c r="A435">
        <v>433</v>
      </c>
      <c r="B435" s="10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7">
        <f t="shared" si="32"/>
        <v>42228.629884259266</v>
      </c>
      <c r="T435" s="7">
        <f t="shared" si="33"/>
        <v>42320.629884259266</v>
      </c>
      <c r="U435">
        <f t="shared" si="34"/>
        <v>2015</v>
      </c>
    </row>
    <row r="436" spans="1:21" ht="48" hidden="1" x14ac:dyDescent="0.2">
      <c r="A436">
        <v>434</v>
      </c>
      <c r="B436" s="10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7">
        <f t="shared" si="32"/>
        <v>41576.834513888891</v>
      </c>
      <c r="T436" s="7">
        <f t="shared" si="33"/>
        <v>41641.876180555555</v>
      </c>
      <c r="U436">
        <f t="shared" si="34"/>
        <v>2013</v>
      </c>
    </row>
    <row r="437" spans="1:21" ht="48" hidden="1" x14ac:dyDescent="0.2">
      <c r="A437">
        <v>435</v>
      </c>
      <c r="B437" s="10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7">
        <f t="shared" si="32"/>
        <v>41500.747453703705</v>
      </c>
      <c r="T437" s="7">
        <f t="shared" si="33"/>
        <v>41562.747453703705</v>
      </c>
      <c r="U437">
        <f t="shared" si="34"/>
        <v>2013</v>
      </c>
    </row>
    <row r="438" spans="1:21" ht="48" hidden="1" x14ac:dyDescent="0.2">
      <c r="A438">
        <v>436</v>
      </c>
      <c r="B438" s="10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7">
        <f t="shared" si="32"/>
        <v>41456.36241898148</v>
      </c>
      <c r="T438" s="7">
        <f t="shared" si="33"/>
        <v>41518.36241898148</v>
      </c>
      <c r="U438">
        <f t="shared" si="34"/>
        <v>2013</v>
      </c>
    </row>
    <row r="439" spans="1:21" ht="48" hidden="1" x14ac:dyDescent="0.2">
      <c r="A439">
        <v>437</v>
      </c>
      <c r="B439" s="10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7">
        <f t="shared" si="32"/>
        <v>42591.31858796296</v>
      </c>
      <c r="T439" s="7">
        <f t="shared" si="33"/>
        <v>42683.31858796296</v>
      </c>
      <c r="U439">
        <f t="shared" si="34"/>
        <v>2016</v>
      </c>
    </row>
    <row r="440" spans="1:21" ht="48" hidden="1" x14ac:dyDescent="0.2">
      <c r="A440">
        <v>438</v>
      </c>
      <c r="B440" s="10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7">
        <f t="shared" si="32"/>
        <v>42296.261087962965</v>
      </c>
      <c r="T440" s="7">
        <f t="shared" si="33"/>
        <v>42358.302754629629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7">
        <f t="shared" si="32"/>
        <v>41919.761782407404</v>
      </c>
      <c r="T441" s="7">
        <f t="shared" si="33"/>
        <v>41961.761782407404</v>
      </c>
      <c r="U441">
        <f t="shared" si="34"/>
        <v>2014</v>
      </c>
    </row>
    <row r="442" spans="1:21" ht="48" hidden="1" x14ac:dyDescent="0.2">
      <c r="A442">
        <v>440</v>
      </c>
      <c r="B442" s="10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7">
        <f t="shared" si="32"/>
        <v>42423.985567129625</v>
      </c>
      <c r="T442" s="7">
        <f t="shared" si="33"/>
        <v>42485.943900462968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7">
        <f t="shared" si="32"/>
        <v>41550.793935185182</v>
      </c>
      <c r="T443" s="7">
        <f t="shared" si="33"/>
        <v>41612.793935185182</v>
      </c>
      <c r="U443">
        <f t="shared" si="34"/>
        <v>2013</v>
      </c>
    </row>
    <row r="444" spans="1:21" ht="16" hidden="1" x14ac:dyDescent="0.2">
      <c r="A444">
        <v>442</v>
      </c>
      <c r="B444" s="10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7">
        <f t="shared" si="32"/>
        <v>42024.888692129629</v>
      </c>
      <c r="T444" s="7">
        <f t="shared" si="33"/>
        <v>42086.888692129629</v>
      </c>
      <c r="U444">
        <f t="shared" si="34"/>
        <v>2015</v>
      </c>
    </row>
    <row r="445" spans="1:21" ht="48" hidden="1" x14ac:dyDescent="0.2">
      <c r="A445">
        <v>443</v>
      </c>
      <c r="B445" s="10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ref="O445:O508" si="35">ROUND(E445/D445*100,0)</f>
        <v>0</v>
      </c>
      <c r="P445">
        <f t="shared" si="31"/>
        <v>5</v>
      </c>
      <c r="Q445" s="12" t="s">
        <v>8308</v>
      </c>
      <c r="R445" t="s">
        <v>8314</v>
      </c>
      <c r="S445" s="7">
        <f t="shared" si="32"/>
        <v>41650.015057870369</v>
      </c>
      <c r="T445" s="7">
        <f t="shared" si="33"/>
        <v>41712.015057870369</v>
      </c>
      <c r="U445">
        <f t="shared" si="34"/>
        <v>2014</v>
      </c>
    </row>
    <row r="446" spans="1:21" ht="32" hidden="1" x14ac:dyDescent="0.2">
      <c r="A446">
        <v>444</v>
      </c>
      <c r="B446" s="10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1"/>
        <v>50</v>
      </c>
      <c r="Q446" s="12" t="s">
        <v>8308</v>
      </c>
      <c r="R446" t="s">
        <v>8314</v>
      </c>
      <c r="S446" s="7">
        <f t="shared" si="32"/>
        <v>40894.906956018516</v>
      </c>
      <c r="T446" s="7">
        <f t="shared" si="33"/>
        <v>40986.906956018516</v>
      </c>
      <c r="U446">
        <f t="shared" si="34"/>
        <v>2011</v>
      </c>
    </row>
    <row r="447" spans="1:21" ht="48" hidden="1" x14ac:dyDescent="0.2">
      <c r="A447">
        <v>445</v>
      </c>
      <c r="B447" s="10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1"/>
        <v>1</v>
      </c>
      <c r="Q447" s="12" t="s">
        <v>8308</v>
      </c>
      <c r="R447" t="s">
        <v>8314</v>
      </c>
      <c r="S447" s="7">
        <f t="shared" si="32"/>
        <v>42130.335358796292</v>
      </c>
      <c r="T447" s="7">
        <f t="shared" si="33"/>
        <v>42177.335358796292</v>
      </c>
      <c r="U447">
        <f t="shared" si="34"/>
        <v>2015</v>
      </c>
    </row>
    <row r="448" spans="1:21" ht="48" hidden="1" x14ac:dyDescent="0.2">
      <c r="A448">
        <v>446</v>
      </c>
      <c r="B448" s="10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1"/>
        <v>47.88</v>
      </c>
      <c r="Q448" s="12" t="s">
        <v>8308</v>
      </c>
      <c r="R448" t="s">
        <v>8314</v>
      </c>
      <c r="S448" s="7">
        <f t="shared" si="32"/>
        <v>42037.083564814813</v>
      </c>
      <c r="T448" s="7">
        <f t="shared" si="33"/>
        <v>42099.083564814813</v>
      </c>
      <c r="U448">
        <f t="shared" si="34"/>
        <v>2015</v>
      </c>
    </row>
    <row r="449" spans="1:21" ht="48" hidden="1" x14ac:dyDescent="0.2">
      <c r="A449">
        <v>447</v>
      </c>
      <c r="B449" s="10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1"/>
        <v>5</v>
      </c>
      <c r="Q449" s="12" t="s">
        <v>8308</v>
      </c>
      <c r="R449" t="s">
        <v>8314</v>
      </c>
      <c r="S449" s="7">
        <f t="shared" si="32"/>
        <v>41331.555127314816</v>
      </c>
      <c r="T449" s="7">
        <f t="shared" si="33"/>
        <v>41388.513460648144</v>
      </c>
      <c r="U449">
        <f t="shared" si="34"/>
        <v>2013</v>
      </c>
    </row>
    <row r="450" spans="1:21" ht="48" hidden="1" x14ac:dyDescent="0.2">
      <c r="A450">
        <v>448</v>
      </c>
      <c r="B450" s="10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1"/>
        <v>20.5</v>
      </c>
      <c r="Q450" s="12" t="s">
        <v>8308</v>
      </c>
      <c r="R450" t="s">
        <v>8314</v>
      </c>
      <c r="S450" s="7">
        <f t="shared" si="32"/>
        <v>41753.758043981477</v>
      </c>
      <c r="T450" s="7">
        <f t="shared" si="33"/>
        <v>41805.758043981477</v>
      </c>
      <c r="U450">
        <f t="shared" si="34"/>
        <v>2014</v>
      </c>
    </row>
    <row r="451" spans="1:21" ht="48" hidden="1" x14ac:dyDescent="0.2">
      <c r="A451">
        <v>449</v>
      </c>
      <c r="B451" s="10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(((I451/60)/60)/24)+DATE(1970,2,2)</f>
        <v>41596.568113425928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10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7">
        <f t="shared" si="37"/>
        <v>41654.946759259255</v>
      </c>
      <c r="T452" s="7">
        <f t="shared" si="38"/>
        <v>41716.946759259255</v>
      </c>
      <c r="U452">
        <f t="shared" si="39"/>
        <v>2014</v>
      </c>
    </row>
    <row r="453" spans="1:21" ht="48" hidden="1" x14ac:dyDescent="0.2">
      <c r="A453">
        <v>451</v>
      </c>
      <c r="B453" s="10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7">
        <f t="shared" si="37"/>
        <v>41634.715173611112</v>
      </c>
      <c r="T453" s="7">
        <f t="shared" si="38"/>
        <v>41696.715173611112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7">
        <f t="shared" si="37"/>
        <v>42107.703877314809</v>
      </c>
      <c r="T454" s="7">
        <f t="shared" si="38"/>
        <v>42169.703877314809</v>
      </c>
      <c r="U454">
        <f t="shared" si="39"/>
        <v>2015</v>
      </c>
    </row>
    <row r="455" spans="1:21" ht="48" hidden="1" x14ac:dyDescent="0.2">
      <c r="A455">
        <v>453</v>
      </c>
      <c r="B455" s="10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7">
        <f t="shared" si="37"/>
        <v>42038.824988425928</v>
      </c>
      <c r="T455" s="7">
        <f t="shared" si="38"/>
        <v>42086.824988425928</v>
      </c>
      <c r="U455">
        <f t="shared" si="39"/>
        <v>2015</v>
      </c>
    </row>
    <row r="456" spans="1:21" ht="48" hidden="1" x14ac:dyDescent="0.2">
      <c r="A456">
        <v>454</v>
      </c>
      <c r="B456" s="10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7">
        <f t="shared" si="37"/>
        <v>41938.717256944445</v>
      </c>
      <c r="T456" s="7">
        <f t="shared" si="38"/>
        <v>42001.551388888889</v>
      </c>
      <c r="U456">
        <f t="shared" si="39"/>
        <v>2014</v>
      </c>
    </row>
    <row r="457" spans="1:21" ht="48" hidden="1" x14ac:dyDescent="0.2">
      <c r="A457">
        <v>455</v>
      </c>
      <c r="B457" s="10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7">
        <f t="shared" si="37"/>
        <v>40971.002569444441</v>
      </c>
      <c r="T457" s="7">
        <f t="shared" si="38"/>
        <v>41048.021527777775</v>
      </c>
      <c r="U457">
        <f t="shared" si="39"/>
        <v>2012</v>
      </c>
    </row>
    <row r="458" spans="1:21" ht="48" hidden="1" x14ac:dyDescent="0.2">
      <c r="A458">
        <v>456</v>
      </c>
      <c r="B458" s="10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7">
        <f t="shared" si="37"/>
        <v>41547.694456018515</v>
      </c>
      <c r="T458" s="7">
        <f t="shared" si="38"/>
        <v>41601.165972222225</v>
      </c>
      <c r="U458">
        <f t="shared" si="39"/>
        <v>2013</v>
      </c>
    </row>
    <row r="459" spans="1:21" ht="48" hidden="1" x14ac:dyDescent="0.2">
      <c r="A459">
        <v>457</v>
      </c>
      <c r="B459" s="10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7">
        <f t="shared" si="37"/>
        <v>41837.767500000002</v>
      </c>
      <c r="T459" s="7">
        <f t="shared" si="38"/>
        <v>41899.767500000002</v>
      </c>
      <c r="U459">
        <f t="shared" si="39"/>
        <v>2014</v>
      </c>
    </row>
    <row r="460" spans="1:21" ht="48" hidden="1" x14ac:dyDescent="0.2">
      <c r="A460">
        <v>458</v>
      </c>
      <c r="B460" s="10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7">
        <f t="shared" si="37"/>
        <v>41378.69976851852</v>
      </c>
      <c r="T460" s="7">
        <f t="shared" si="38"/>
        <v>41440.69976851852</v>
      </c>
      <c r="U460">
        <f t="shared" si="39"/>
        <v>2013</v>
      </c>
    </row>
    <row r="461" spans="1:21" ht="48" hidden="1" x14ac:dyDescent="0.2">
      <c r="A461">
        <v>459</v>
      </c>
      <c r="B461" s="10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7">
        <f t="shared" si="37"/>
        <v>40800.6403587963</v>
      </c>
      <c r="T461" s="7">
        <f t="shared" si="38"/>
        <v>40892.682025462964</v>
      </c>
      <c r="U461">
        <f t="shared" si="39"/>
        <v>2011</v>
      </c>
    </row>
    <row r="462" spans="1:21" ht="32" hidden="1" x14ac:dyDescent="0.2">
      <c r="A462">
        <v>460</v>
      </c>
      <c r="B462" s="10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7">
        <f t="shared" si="37"/>
        <v>41759.542534722219</v>
      </c>
      <c r="T462" s="7">
        <f t="shared" si="38"/>
        <v>41823.166666666664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7">
        <f t="shared" si="37"/>
        <v>41407.84684027778</v>
      </c>
      <c r="T463" s="7">
        <f t="shared" si="38"/>
        <v>41459.84684027778</v>
      </c>
      <c r="U463">
        <f t="shared" si="39"/>
        <v>2013</v>
      </c>
    </row>
    <row r="464" spans="1:21" ht="48" hidden="1" x14ac:dyDescent="0.2">
      <c r="A464">
        <v>462</v>
      </c>
      <c r="B464" s="10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7">
        <f t="shared" si="37"/>
        <v>40705.126631944448</v>
      </c>
      <c r="T464" s="7">
        <f t="shared" si="38"/>
        <v>40797.126631944448</v>
      </c>
      <c r="U464">
        <f t="shared" si="39"/>
        <v>2011</v>
      </c>
    </row>
    <row r="465" spans="1:21" ht="48" hidden="1" x14ac:dyDescent="0.2">
      <c r="A465">
        <v>463</v>
      </c>
      <c r="B465" s="10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7">
        <f t="shared" si="37"/>
        <v>40750.710104166668</v>
      </c>
      <c r="T465" s="7">
        <f t="shared" si="38"/>
        <v>40842.710104166668</v>
      </c>
      <c r="U465">
        <f t="shared" si="39"/>
        <v>2011</v>
      </c>
    </row>
    <row r="466" spans="1:21" ht="32" hidden="1" x14ac:dyDescent="0.2">
      <c r="A466">
        <v>464</v>
      </c>
      <c r="B466" s="10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7">
        <f t="shared" si="37"/>
        <v>42488.848784722228</v>
      </c>
      <c r="T466" s="7">
        <f t="shared" si="38"/>
        <v>42540.848784722228</v>
      </c>
      <c r="U466">
        <f t="shared" si="39"/>
        <v>2016</v>
      </c>
    </row>
    <row r="467" spans="1:21" ht="16" hidden="1" x14ac:dyDescent="0.2">
      <c r="A467">
        <v>465</v>
      </c>
      <c r="B467" s="10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7">
        <f t="shared" si="37"/>
        <v>41801.120069444441</v>
      </c>
      <c r="T467" s="7">
        <f t="shared" si="38"/>
        <v>41849.120069444441</v>
      </c>
      <c r="U467">
        <f t="shared" si="39"/>
        <v>2014</v>
      </c>
    </row>
    <row r="468" spans="1:21" ht="48" hidden="1" x14ac:dyDescent="0.2">
      <c r="A468">
        <v>466</v>
      </c>
      <c r="B468" s="10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7">
        <f t="shared" si="37"/>
        <v>41129.942870370374</v>
      </c>
      <c r="T468" s="7">
        <f t="shared" si="38"/>
        <v>41191.942870370374</v>
      </c>
      <c r="U468">
        <f t="shared" si="39"/>
        <v>2012</v>
      </c>
    </row>
    <row r="469" spans="1:21" ht="48" hidden="1" x14ac:dyDescent="0.2">
      <c r="A469">
        <v>467</v>
      </c>
      <c r="B469" s="10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7">
        <f t="shared" si="37"/>
        <v>41135.679791666669</v>
      </c>
      <c r="T469" s="7">
        <f t="shared" si="38"/>
        <v>41212.679791666669</v>
      </c>
      <c r="U469">
        <f t="shared" si="39"/>
        <v>2012</v>
      </c>
    </row>
    <row r="470" spans="1:21" ht="48" hidden="1" x14ac:dyDescent="0.2">
      <c r="A470">
        <v>468</v>
      </c>
      <c r="B470" s="10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7">
        <f t="shared" si="37"/>
        <v>41041.167627314811</v>
      </c>
      <c r="T470" s="7">
        <f t="shared" si="38"/>
        <v>41133.160474537035</v>
      </c>
      <c r="U470">
        <f t="shared" si="39"/>
        <v>2012</v>
      </c>
    </row>
    <row r="471" spans="1:21" ht="32" hidden="1" x14ac:dyDescent="0.2">
      <c r="A471">
        <v>469</v>
      </c>
      <c r="B471" s="10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7">
        <f t="shared" si="37"/>
        <v>41827.989861111113</v>
      </c>
      <c r="T471" s="7">
        <f t="shared" si="38"/>
        <v>41919.989861111113</v>
      </c>
      <c r="U471">
        <f t="shared" si="39"/>
        <v>2014</v>
      </c>
    </row>
    <row r="472" spans="1:21" ht="48" hidden="1" x14ac:dyDescent="0.2">
      <c r="A472">
        <v>470</v>
      </c>
      <c r="B472" s="10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7">
        <f t="shared" si="37"/>
        <v>41605.167696759258</v>
      </c>
      <c r="T472" s="7">
        <f t="shared" si="38"/>
        <v>41687.166666666664</v>
      </c>
      <c r="U472">
        <f t="shared" si="39"/>
        <v>2013</v>
      </c>
    </row>
    <row r="473" spans="1:21" ht="64" hidden="1" x14ac:dyDescent="0.2">
      <c r="A473">
        <v>471</v>
      </c>
      <c r="B473" s="10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7">
        <f t="shared" si="37"/>
        <v>41703.721979166665</v>
      </c>
      <c r="T473" s="7">
        <f t="shared" si="38"/>
        <v>41780.680312500001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7">
        <f t="shared" si="37"/>
        <v>41844.922662037039</v>
      </c>
      <c r="T474" s="7">
        <f t="shared" si="38"/>
        <v>41906.922662037039</v>
      </c>
      <c r="U474">
        <f t="shared" si="39"/>
        <v>2014</v>
      </c>
    </row>
    <row r="475" spans="1:21" ht="48" hidden="1" x14ac:dyDescent="0.2">
      <c r="A475">
        <v>473</v>
      </c>
      <c r="B475" s="10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7">
        <f t="shared" si="37"/>
        <v>41869.698136574072</v>
      </c>
      <c r="T475" s="7">
        <f t="shared" si="38"/>
        <v>41931.698136574072</v>
      </c>
      <c r="U475">
        <f t="shared" si="39"/>
        <v>2014</v>
      </c>
    </row>
    <row r="476" spans="1:21" ht="48" hidden="1" x14ac:dyDescent="0.2">
      <c r="A476">
        <v>474</v>
      </c>
      <c r="B476" s="10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7">
        <f t="shared" si="37"/>
        <v>42753.329039351855</v>
      </c>
      <c r="T476" s="7">
        <f t="shared" si="38"/>
        <v>42815.329039351855</v>
      </c>
      <c r="U476">
        <f t="shared" si="39"/>
        <v>2017</v>
      </c>
    </row>
    <row r="477" spans="1:21" ht="48" hidden="1" x14ac:dyDescent="0.2">
      <c r="A477">
        <v>475</v>
      </c>
      <c r="B477" s="10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7">
        <f t="shared" si="37"/>
        <v>42100.086145833338</v>
      </c>
      <c r="T477" s="7">
        <f t="shared" si="38"/>
        <v>42162.086145833338</v>
      </c>
      <c r="U477">
        <f t="shared" si="39"/>
        <v>2015</v>
      </c>
    </row>
    <row r="478" spans="1:21" ht="32" hidden="1" x14ac:dyDescent="0.2">
      <c r="A478">
        <v>476</v>
      </c>
      <c r="B478" s="10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7">
        <f t="shared" si="37"/>
        <v>41757.975011574075</v>
      </c>
      <c r="T478" s="7">
        <f t="shared" si="38"/>
        <v>41825.165972222225</v>
      </c>
      <c r="U478">
        <f t="shared" si="39"/>
        <v>2014</v>
      </c>
    </row>
    <row r="479" spans="1:21" ht="48" hidden="1" x14ac:dyDescent="0.2">
      <c r="A479">
        <v>477</v>
      </c>
      <c r="B479" s="10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7">
        <f t="shared" si="37"/>
        <v>40987.83488425926</v>
      </c>
      <c r="T479" s="7">
        <f t="shared" si="38"/>
        <v>41079.83488425926</v>
      </c>
      <c r="U479">
        <f t="shared" si="39"/>
        <v>2012</v>
      </c>
    </row>
    <row r="480" spans="1:21" ht="48" hidden="1" x14ac:dyDescent="0.2">
      <c r="A480">
        <v>478</v>
      </c>
      <c r="B480" s="10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7">
        <f t="shared" si="37"/>
        <v>42065.910983796297</v>
      </c>
      <c r="T480" s="7">
        <f t="shared" si="38"/>
        <v>42127.869317129633</v>
      </c>
      <c r="U480">
        <f t="shared" si="39"/>
        <v>2015</v>
      </c>
    </row>
    <row r="481" spans="1:21" ht="48" hidden="1" x14ac:dyDescent="0.2">
      <c r="A481">
        <v>479</v>
      </c>
      <c r="B481" s="10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7">
        <f t="shared" si="37"/>
        <v>41904.407812500001</v>
      </c>
      <c r="T481" s="7">
        <f t="shared" si="38"/>
        <v>41996.449479166666</v>
      </c>
      <c r="U481">
        <f t="shared" si="39"/>
        <v>2014</v>
      </c>
    </row>
    <row r="482" spans="1:21" ht="48" hidden="1" x14ac:dyDescent="0.2">
      <c r="A482">
        <v>480</v>
      </c>
      <c r="B482" s="10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7">
        <f t="shared" si="37"/>
        <v>41465.500173611108</v>
      </c>
      <c r="T482" s="7">
        <f t="shared" si="38"/>
        <v>41527.500173611108</v>
      </c>
      <c r="U482">
        <f t="shared" si="39"/>
        <v>2013</v>
      </c>
    </row>
    <row r="483" spans="1:21" ht="48" hidden="1" x14ac:dyDescent="0.2">
      <c r="A483">
        <v>481</v>
      </c>
      <c r="B483" s="10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7">
        <f t="shared" si="37"/>
        <v>41162.672326388885</v>
      </c>
      <c r="T483" s="7">
        <f t="shared" si="38"/>
        <v>41224.672326388885</v>
      </c>
      <c r="U483">
        <f t="shared" si="39"/>
        <v>2012</v>
      </c>
    </row>
    <row r="484" spans="1:21" ht="48" hidden="1" x14ac:dyDescent="0.2">
      <c r="A484">
        <v>482</v>
      </c>
      <c r="B484" s="10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7">
        <f t="shared" si="37"/>
        <v>42447.896875000006</v>
      </c>
      <c r="T484" s="7">
        <f t="shared" si="38"/>
        <v>42506.606944444444</v>
      </c>
      <c r="U484">
        <f t="shared" si="39"/>
        <v>2016</v>
      </c>
    </row>
    <row r="485" spans="1:21" ht="48" hidden="1" x14ac:dyDescent="0.2">
      <c r="A485">
        <v>483</v>
      </c>
      <c r="B485" s="10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7">
        <f t="shared" si="37"/>
        <v>41243.197592592594</v>
      </c>
      <c r="T485" s="7">
        <f t="shared" si="38"/>
        <v>41335.197592592594</v>
      </c>
      <c r="U485">
        <f t="shared" si="39"/>
        <v>2012</v>
      </c>
    </row>
    <row r="486" spans="1:21" ht="64" hidden="1" x14ac:dyDescent="0.2">
      <c r="A486">
        <v>484</v>
      </c>
      <c r="B486" s="10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7">
        <f t="shared" si="37"/>
        <v>42272.93949074074</v>
      </c>
      <c r="T486" s="7">
        <f t="shared" si="38"/>
        <v>42345.981157407412</v>
      </c>
      <c r="U486">
        <f t="shared" si="39"/>
        <v>2015</v>
      </c>
    </row>
    <row r="487" spans="1:21" ht="32" hidden="1" x14ac:dyDescent="0.2">
      <c r="A487">
        <v>485</v>
      </c>
      <c r="B487" s="10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7">
        <f t="shared" si="37"/>
        <v>41381.50577546296</v>
      </c>
      <c r="T487" s="7">
        <f t="shared" si="38"/>
        <v>41443.50577546296</v>
      </c>
      <c r="U487">
        <f t="shared" si="39"/>
        <v>2013</v>
      </c>
    </row>
    <row r="488" spans="1:21" ht="48" hidden="1" x14ac:dyDescent="0.2">
      <c r="A488">
        <v>486</v>
      </c>
      <c r="B488" s="10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7">
        <f t="shared" si="37"/>
        <v>41761.94258101852</v>
      </c>
      <c r="T488" s="7">
        <f t="shared" si="38"/>
        <v>41823.94258101852</v>
      </c>
      <c r="U488">
        <f t="shared" si="39"/>
        <v>2014</v>
      </c>
    </row>
    <row r="489" spans="1:21" ht="48" hidden="1" x14ac:dyDescent="0.2">
      <c r="A489">
        <v>487</v>
      </c>
      <c r="B489" s="10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7">
        <f t="shared" si="37"/>
        <v>42669.594837962963</v>
      </c>
      <c r="T489" s="7">
        <f t="shared" si="38"/>
        <v>42761.636504629627</v>
      </c>
      <c r="U489">
        <f t="shared" si="39"/>
        <v>2016</v>
      </c>
    </row>
    <row r="490" spans="1:21" ht="32" hidden="1" x14ac:dyDescent="0.2">
      <c r="A490">
        <v>488</v>
      </c>
      <c r="B490" s="10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7">
        <f t="shared" si="37"/>
        <v>42714.054398148146</v>
      </c>
      <c r="T490" s="7">
        <f t="shared" si="38"/>
        <v>42776.054398148146</v>
      </c>
      <c r="U490">
        <f t="shared" si="39"/>
        <v>2016</v>
      </c>
    </row>
    <row r="491" spans="1:21" ht="48" hidden="1" x14ac:dyDescent="0.2">
      <c r="A491">
        <v>489</v>
      </c>
      <c r="B491" s="10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7">
        <f t="shared" si="37"/>
        <v>40882.481666666667</v>
      </c>
      <c r="T491" s="7">
        <f t="shared" si="38"/>
        <v>40945.481249999997</v>
      </c>
      <c r="U491">
        <f t="shared" si="39"/>
        <v>2011</v>
      </c>
    </row>
    <row r="492" spans="1:21" ht="16" hidden="1" x14ac:dyDescent="0.2">
      <c r="A492">
        <v>490</v>
      </c>
      <c r="B492" s="10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7">
        <f t="shared" si="37"/>
        <v>41113.968576388892</v>
      </c>
      <c r="T492" s="7">
        <f t="shared" si="38"/>
        <v>41175.968576388892</v>
      </c>
      <c r="U492">
        <f t="shared" si="39"/>
        <v>2012</v>
      </c>
    </row>
    <row r="493" spans="1:21" ht="48" hidden="1" x14ac:dyDescent="0.2">
      <c r="A493">
        <v>491</v>
      </c>
      <c r="B493" s="10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7">
        <f t="shared" si="37"/>
        <v>42366.982627314821</v>
      </c>
      <c r="T493" s="7">
        <f t="shared" si="38"/>
        <v>42428.982627314821</v>
      </c>
      <c r="U493">
        <f t="shared" si="39"/>
        <v>2015</v>
      </c>
    </row>
    <row r="494" spans="1:21" ht="48" hidden="1" x14ac:dyDescent="0.2">
      <c r="A494">
        <v>492</v>
      </c>
      <c r="B494" s="10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7">
        <f t="shared" si="37"/>
        <v>42596.03506944445</v>
      </c>
      <c r="T494" s="7">
        <f t="shared" si="38"/>
        <v>42688.03506944445</v>
      </c>
      <c r="U494">
        <f t="shared" si="39"/>
        <v>2016</v>
      </c>
    </row>
    <row r="495" spans="1:21" ht="48" hidden="1" x14ac:dyDescent="0.2">
      <c r="A495">
        <v>493</v>
      </c>
      <c r="B495" s="10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7">
        <f t="shared" si="37"/>
        <v>42114.726134259254</v>
      </c>
      <c r="T495" s="7">
        <f t="shared" si="38"/>
        <v>42176.726134259254</v>
      </c>
      <c r="U495">
        <f t="shared" si="39"/>
        <v>2015</v>
      </c>
    </row>
    <row r="496" spans="1:21" ht="48" hidden="1" x14ac:dyDescent="0.2">
      <c r="A496">
        <v>494</v>
      </c>
      <c r="B496" s="10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7">
        <f t="shared" si="37"/>
        <v>41799.830613425926</v>
      </c>
      <c r="T496" s="7">
        <f t="shared" si="38"/>
        <v>41855.125</v>
      </c>
      <c r="U496">
        <f t="shared" si="39"/>
        <v>2014</v>
      </c>
    </row>
    <row r="497" spans="1:21" ht="48" hidden="1" x14ac:dyDescent="0.2">
      <c r="A497">
        <v>495</v>
      </c>
      <c r="B497" s="10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7">
        <f t="shared" si="37"/>
        <v>42171.827604166669</v>
      </c>
      <c r="T497" s="7">
        <f t="shared" si="38"/>
        <v>42233.827604166669</v>
      </c>
      <c r="U497">
        <f t="shared" si="39"/>
        <v>2015</v>
      </c>
    </row>
    <row r="498" spans="1:21" ht="32" hidden="1" x14ac:dyDescent="0.2">
      <c r="A498">
        <v>496</v>
      </c>
      <c r="B498" s="10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7">
        <f t="shared" si="37"/>
        <v>41620.93141203704</v>
      </c>
      <c r="T498" s="7">
        <f t="shared" si="38"/>
        <v>41712.93141203704</v>
      </c>
      <c r="U498">
        <f t="shared" si="39"/>
        <v>2013</v>
      </c>
    </row>
    <row r="499" spans="1:21" ht="16" hidden="1" x14ac:dyDescent="0.2">
      <c r="A499">
        <v>497</v>
      </c>
      <c r="B499" s="10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7">
        <f t="shared" si="37"/>
        <v>41945.037789351853</v>
      </c>
      <c r="T499" s="7">
        <f t="shared" si="38"/>
        <v>42030.208333333328</v>
      </c>
      <c r="U499">
        <f t="shared" si="39"/>
        <v>2014</v>
      </c>
    </row>
    <row r="500" spans="1:21" ht="48" hidden="1" x14ac:dyDescent="0.2">
      <c r="A500">
        <v>498</v>
      </c>
      <c r="B500" s="10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7">
        <f t="shared" si="37"/>
        <v>40858.762141203704</v>
      </c>
      <c r="T500" s="7">
        <f t="shared" si="38"/>
        <v>40932.762141203704</v>
      </c>
      <c r="U500">
        <f t="shared" si="39"/>
        <v>2011</v>
      </c>
    </row>
    <row r="501" spans="1:21" ht="64" hidden="1" x14ac:dyDescent="0.2">
      <c r="A501">
        <v>499</v>
      </c>
      <c r="B501" s="10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7">
        <f t="shared" si="37"/>
        <v>40043.895462962959</v>
      </c>
      <c r="T501" s="7">
        <f t="shared" si="38"/>
        <v>40130.874305555553</v>
      </c>
      <c r="U501">
        <f t="shared" si="39"/>
        <v>2009</v>
      </c>
    </row>
    <row r="502" spans="1:21" ht="64" hidden="1" x14ac:dyDescent="0.2">
      <c r="A502">
        <v>500</v>
      </c>
      <c r="B502" s="10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7">
        <f t="shared" si="37"/>
        <v>40247.886006944449</v>
      </c>
      <c r="T502" s="7">
        <f t="shared" si="38"/>
        <v>40338.927777777775</v>
      </c>
      <c r="U502">
        <f t="shared" si="39"/>
        <v>2010</v>
      </c>
    </row>
    <row r="503" spans="1:21" ht="48" hidden="1" x14ac:dyDescent="0.2">
      <c r="A503">
        <v>501</v>
      </c>
      <c r="B503" s="10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7">
        <f t="shared" si="37"/>
        <v>40703.234386574077</v>
      </c>
      <c r="T503" s="7">
        <f t="shared" si="38"/>
        <v>40765.234386574077</v>
      </c>
      <c r="U503">
        <f t="shared" si="39"/>
        <v>2011</v>
      </c>
    </row>
    <row r="504" spans="1:21" ht="48" hidden="1" x14ac:dyDescent="0.2">
      <c r="A504">
        <v>502</v>
      </c>
      <c r="B504" s="10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7">
        <f t="shared" si="37"/>
        <v>40956.553530092591</v>
      </c>
      <c r="T504" s="7">
        <f t="shared" si="38"/>
        <v>41018.511863425927</v>
      </c>
      <c r="U504">
        <f t="shared" si="39"/>
        <v>2012</v>
      </c>
    </row>
    <row r="505" spans="1:21" ht="48" hidden="1" x14ac:dyDescent="0.2">
      <c r="A505">
        <v>503</v>
      </c>
      <c r="B505" s="10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7">
        <f t="shared" si="37"/>
        <v>41991.526655092588</v>
      </c>
      <c r="T505" s="7">
        <f t="shared" si="38"/>
        <v>42053.526655092588</v>
      </c>
      <c r="U505">
        <f t="shared" si="39"/>
        <v>2014</v>
      </c>
    </row>
    <row r="506" spans="1:21" ht="48" hidden="1" x14ac:dyDescent="0.2">
      <c r="A506">
        <v>504</v>
      </c>
      <c r="B506" s="10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7">
        <f t="shared" si="37"/>
        <v>40949.98364583333</v>
      </c>
      <c r="T506" s="7">
        <f t="shared" si="38"/>
        <v>41041.941979166666</v>
      </c>
      <c r="U506">
        <f t="shared" si="39"/>
        <v>2012</v>
      </c>
    </row>
    <row r="507" spans="1:21" ht="48" hidden="1" x14ac:dyDescent="0.2">
      <c r="A507">
        <v>505</v>
      </c>
      <c r="B507" s="10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7">
        <f t="shared" si="37"/>
        <v>42318.098217592589</v>
      </c>
      <c r="T507" s="7">
        <f t="shared" si="38"/>
        <v>42395.098217592589</v>
      </c>
      <c r="U507">
        <f t="shared" si="39"/>
        <v>2015</v>
      </c>
    </row>
    <row r="508" spans="1:21" ht="48" hidden="1" x14ac:dyDescent="0.2">
      <c r="A508">
        <v>506</v>
      </c>
      <c r="B508" s="10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7">
        <f t="shared" si="37"/>
        <v>41466.552314814813</v>
      </c>
      <c r="T508" s="7">
        <f t="shared" si="38"/>
        <v>41528.552314814813</v>
      </c>
      <c r="U508">
        <f t="shared" si="39"/>
        <v>2013</v>
      </c>
    </row>
    <row r="509" spans="1:21" ht="48" hidden="1" x14ac:dyDescent="0.2">
      <c r="A509">
        <v>507</v>
      </c>
      <c r="B509" s="10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ref="O509:O572" si="40">ROUND(E509/D509*100,0)</f>
        <v>3</v>
      </c>
      <c r="P509">
        <f t="shared" si="36"/>
        <v>64</v>
      </c>
      <c r="Q509" s="12" t="s">
        <v>8308</v>
      </c>
      <c r="R509" t="s">
        <v>8314</v>
      </c>
      <c r="S509" s="7">
        <f t="shared" si="37"/>
        <v>41156.958993055552</v>
      </c>
      <c r="T509" s="7">
        <f t="shared" si="38"/>
        <v>41233.958993055552</v>
      </c>
      <c r="U509">
        <f t="shared" si="39"/>
        <v>2012</v>
      </c>
    </row>
    <row r="510" spans="1:21" ht="48" hidden="1" x14ac:dyDescent="0.2">
      <c r="A510">
        <v>508</v>
      </c>
      <c r="B510" s="10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36"/>
        <v>133.33000000000001</v>
      </c>
      <c r="Q510" s="12" t="s">
        <v>8308</v>
      </c>
      <c r="R510" t="s">
        <v>8314</v>
      </c>
      <c r="S510" s="7">
        <f t="shared" si="37"/>
        <v>40995.024317129632</v>
      </c>
      <c r="T510" s="7">
        <f t="shared" si="38"/>
        <v>41086.593055555553</v>
      </c>
      <c r="U510">
        <f t="shared" si="39"/>
        <v>2012</v>
      </c>
    </row>
    <row r="511" spans="1:21" ht="48" hidden="1" x14ac:dyDescent="0.2">
      <c r="A511">
        <v>509</v>
      </c>
      <c r="B511" s="10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36"/>
        <v>10</v>
      </c>
      <c r="Q511" s="12" t="s">
        <v>8308</v>
      </c>
      <c r="R511" t="s">
        <v>8314</v>
      </c>
      <c r="S511" s="7">
        <f t="shared" si="37"/>
        <v>42153.631597222222</v>
      </c>
      <c r="T511" s="7">
        <f t="shared" si="38"/>
        <v>42215.631597222222</v>
      </c>
      <c r="U511">
        <f t="shared" si="39"/>
        <v>2015</v>
      </c>
    </row>
    <row r="512" spans="1:21" ht="48" hidden="1" x14ac:dyDescent="0.2">
      <c r="A512">
        <v>510</v>
      </c>
      <c r="B512" s="10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36"/>
        <v>0</v>
      </c>
      <c r="Q512" s="12" t="s">
        <v>8308</v>
      </c>
      <c r="R512" t="s">
        <v>8314</v>
      </c>
      <c r="S512" s="7">
        <f t="shared" si="37"/>
        <v>42400.176377314812</v>
      </c>
      <c r="T512" s="7">
        <f t="shared" si="38"/>
        <v>42462.176377314812</v>
      </c>
      <c r="U512">
        <f t="shared" si="39"/>
        <v>2016</v>
      </c>
    </row>
    <row r="513" spans="1:21" ht="48" hidden="1" x14ac:dyDescent="0.2">
      <c r="A513">
        <v>511</v>
      </c>
      <c r="B513" s="10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36"/>
        <v>30</v>
      </c>
      <c r="Q513" s="12" t="s">
        <v>8308</v>
      </c>
      <c r="R513" t="s">
        <v>8314</v>
      </c>
      <c r="S513" s="7">
        <f t="shared" si="37"/>
        <v>41340.303032407406</v>
      </c>
      <c r="T513" s="7">
        <f t="shared" si="38"/>
        <v>41402.261365740742</v>
      </c>
      <c r="U513">
        <f t="shared" si="39"/>
        <v>2013</v>
      </c>
    </row>
    <row r="514" spans="1:21" ht="48" hidden="1" x14ac:dyDescent="0.2">
      <c r="A514">
        <v>512</v>
      </c>
      <c r="B514" s="10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36"/>
        <v>5.5</v>
      </c>
      <c r="Q514" s="12" t="s">
        <v>8308</v>
      </c>
      <c r="R514" t="s">
        <v>8314</v>
      </c>
      <c r="S514" s="7">
        <f t="shared" si="37"/>
        <v>42649.742210648154</v>
      </c>
      <c r="T514" s="7">
        <f t="shared" si="38"/>
        <v>42726.783877314811</v>
      </c>
      <c r="U514">
        <f t="shared" si="39"/>
        <v>2016</v>
      </c>
    </row>
    <row r="515" spans="1:21" ht="32" hidden="1" x14ac:dyDescent="0.2">
      <c r="A515">
        <v>513</v>
      </c>
      <c r="B515" s="10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7">
        <f t="shared" ref="S515:S578" si="42">(((J515/60)/60)/24)+DATE(1970,1,1)</f>
        <v>42552.653993055559</v>
      </c>
      <c r="T515" s="7">
        <f t="shared" ref="T515:T578" si="43">(((I515/60)/60)/24)+DATE(1970,2,2)</f>
        <v>42629.291666666672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10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7">
        <f t="shared" si="42"/>
        <v>41830.613969907405</v>
      </c>
      <c r="T516" s="7">
        <f t="shared" si="43"/>
        <v>41892.613969907405</v>
      </c>
      <c r="U516">
        <f t="shared" si="44"/>
        <v>2014</v>
      </c>
    </row>
    <row r="517" spans="1:21" ht="48" hidden="1" x14ac:dyDescent="0.2">
      <c r="A517">
        <v>515</v>
      </c>
      <c r="B517" s="10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7">
        <f t="shared" si="42"/>
        <v>42327.490752314814</v>
      </c>
      <c r="T517" s="7">
        <f t="shared" si="43"/>
        <v>42399.490752314814</v>
      </c>
      <c r="U517">
        <f t="shared" si="44"/>
        <v>2015</v>
      </c>
    </row>
    <row r="518" spans="1:21" ht="32" hidden="1" x14ac:dyDescent="0.2">
      <c r="A518">
        <v>516</v>
      </c>
      <c r="B518" s="10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7">
        <f t="shared" si="42"/>
        <v>42091.778703703705</v>
      </c>
      <c r="T518" s="7">
        <f t="shared" si="43"/>
        <v>42183.778703703705</v>
      </c>
      <c r="U518">
        <f t="shared" si="44"/>
        <v>2015</v>
      </c>
    </row>
    <row r="519" spans="1:21" ht="48" hidden="1" x14ac:dyDescent="0.2">
      <c r="A519">
        <v>517</v>
      </c>
      <c r="B519" s="10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7">
        <f t="shared" si="42"/>
        <v>42738.615289351852</v>
      </c>
      <c r="T519" s="7">
        <f t="shared" si="43"/>
        <v>42800.615289351852</v>
      </c>
      <c r="U519">
        <f t="shared" si="44"/>
        <v>2017</v>
      </c>
    </row>
    <row r="520" spans="1:21" ht="48" hidden="1" x14ac:dyDescent="0.2">
      <c r="A520">
        <v>518</v>
      </c>
      <c r="B520" s="10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7">
        <f t="shared" si="42"/>
        <v>42223.616018518514</v>
      </c>
      <c r="T520" s="7">
        <f t="shared" si="43"/>
        <v>42285.615277777775</v>
      </c>
      <c r="U520">
        <f t="shared" si="44"/>
        <v>2015</v>
      </c>
    </row>
    <row r="521" spans="1:21" ht="48" hidden="1" x14ac:dyDescent="0.2">
      <c r="A521">
        <v>519</v>
      </c>
      <c r="B521" s="10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7">
        <f t="shared" si="42"/>
        <v>41218.391446759262</v>
      </c>
      <c r="T521" s="7">
        <f t="shared" si="43"/>
        <v>41280.391446759262</v>
      </c>
      <c r="U521">
        <f t="shared" si="44"/>
        <v>2012</v>
      </c>
    </row>
    <row r="522" spans="1:21" ht="48" hidden="1" x14ac:dyDescent="0.2">
      <c r="A522">
        <v>520</v>
      </c>
      <c r="B522" s="10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7">
        <f t="shared" si="42"/>
        <v>42318.702094907407</v>
      </c>
      <c r="T522" s="7">
        <f t="shared" si="43"/>
        <v>42380.702094907407</v>
      </c>
      <c r="U522">
        <f t="shared" si="44"/>
        <v>2015</v>
      </c>
    </row>
    <row r="523" spans="1:21" ht="48" hidden="1" x14ac:dyDescent="0.2">
      <c r="A523">
        <v>521</v>
      </c>
      <c r="B523" s="10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7">
        <f t="shared" si="42"/>
        <v>42646.092812499999</v>
      </c>
      <c r="T523" s="7">
        <f t="shared" si="43"/>
        <v>42707.207638888889</v>
      </c>
      <c r="U523">
        <f t="shared" si="44"/>
        <v>2016</v>
      </c>
    </row>
    <row r="524" spans="1:21" ht="48" hidden="1" x14ac:dyDescent="0.2">
      <c r="A524">
        <v>522</v>
      </c>
      <c r="B524" s="10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7">
        <f t="shared" si="42"/>
        <v>42430.040798611109</v>
      </c>
      <c r="T524" s="7">
        <f t="shared" si="43"/>
        <v>42481.999131944445</v>
      </c>
      <c r="U524">
        <f t="shared" si="44"/>
        <v>2016</v>
      </c>
    </row>
    <row r="525" spans="1:21" ht="48" hidden="1" x14ac:dyDescent="0.2">
      <c r="A525">
        <v>523</v>
      </c>
      <c r="B525" s="10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7">
        <f t="shared" si="42"/>
        <v>42238.13282407407</v>
      </c>
      <c r="T525" s="7">
        <f t="shared" si="43"/>
        <v>42300.13282407407</v>
      </c>
      <c r="U525">
        <f t="shared" si="44"/>
        <v>2015</v>
      </c>
    </row>
    <row r="526" spans="1:21" ht="48" hidden="1" x14ac:dyDescent="0.2">
      <c r="A526">
        <v>524</v>
      </c>
      <c r="B526" s="10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7">
        <f t="shared" si="42"/>
        <v>42492.717233796298</v>
      </c>
      <c r="T526" s="7">
        <f t="shared" si="43"/>
        <v>42554.717233796298</v>
      </c>
      <c r="U526">
        <f t="shared" si="44"/>
        <v>2016</v>
      </c>
    </row>
    <row r="527" spans="1:21" ht="48" hidden="1" x14ac:dyDescent="0.2">
      <c r="A527">
        <v>525</v>
      </c>
      <c r="B527" s="10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7">
        <f t="shared" si="42"/>
        <v>41850.400937500002</v>
      </c>
      <c r="T527" s="7">
        <f t="shared" si="43"/>
        <v>41927.400937500002</v>
      </c>
      <c r="U527">
        <f t="shared" si="44"/>
        <v>2014</v>
      </c>
    </row>
    <row r="528" spans="1:21" ht="48" hidden="1" x14ac:dyDescent="0.2">
      <c r="A528">
        <v>526</v>
      </c>
      <c r="B528" s="10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7">
        <f t="shared" si="42"/>
        <v>42192.591944444444</v>
      </c>
      <c r="T528" s="7">
        <f t="shared" si="43"/>
        <v>42255.708333333328</v>
      </c>
      <c r="U528">
        <f t="shared" si="44"/>
        <v>2015</v>
      </c>
    </row>
    <row r="529" spans="1:21" ht="48" hidden="1" x14ac:dyDescent="0.2">
      <c r="A529">
        <v>527</v>
      </c>
      <c r="B529" s="10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7">
        <f t="shared" si="42"/>
        <v>42753.205625000002</v>
      </c>
      <c r="T529" s="7">
        <f t="shared" si="43"/>
        <v>42815.670138888891</v>
      </c>
      <c r="U529">
        <f t="shared" si="44"/>
        <v>2017</v>
      </c>
    </row>
    <row r="530" spans="1:21" ht="16" hidden="1" x14ac:dyDescent="0.2">
      <c r="A530">
        <v>528</v>
      </c>
      <c r="B530" s="10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7">
        <f t="shared" si="42"/>
        <v>42155.920219907406</v>
      </c>
      <c r="T530" s="7">
        <f t="shared" si="43"/>
        <v>42208.888888888891</v>
      </c>
      <c r="U530">
        <f t="shared" si="44"/>
        <v>2015</v>
      </c>
    </row>
    <row r="531" spans="1:21" ht="48" hidden="1" x14ac:dyDescent="0.2">
      <c r="A531">
        <v>529</v>
      </c>
      <c r="B531" s="10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7">
        <f t="shared" si="42"/>
        <v>42725.031180555554</v>
      </c>
      <c r="T531" s="7">
        <f t="shared" si="43"/>
        <v>42778.208333333328</v>
      </c>
      <c r="U531">
        <f t="shared" si="44"/>
        <v>2016</v>
      </c>
    </row>
    <row r="532" spans="1:21" ht="48" hidden="1" x14ac:dyDescent="0.2">
      <c r="A532">
        <v>530</v>
      </c>
      <c r="B532" s="10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7">
        <f t="shared" si="42"/>
        <v>42157.591064814813</v>
      </c>
      <c r="T532" s="7">
        <f t="shared" si="43"/>
        <v>42211.083333333328</v>
      </c>
      <c r="U532">
        <f t="shared" si="44"/>
        <v>2015</v>
      </c>
    </row>
    <row r="533" spans="1:21" ht="48" hidden="1" x14ac:dyDescent="0.2">
      <c r="A533">
        <v>531</v>
      </c>
      <c r="B533" s="10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7">
        <f t="shared" si="42"/>
        <v>42676.065150462964</v>
      </c>
      <c r="T533" s="7">
        <f t="shared" si="43"/>
        <v>42753.290972222225</v>
      </c>
      <c r="U533">
        <f t="shared" si="44"/>
        <v>2016</v>
      </c>
    </row>
    <row r="534" spans="1:21" ht="48" hidden="1" x14ac:dyDescent="0.2">
      <c r="A534">
        <v>532</v>
      </c>
      <c r="B534" s="10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7">
        <f t="shared" si="42"/>
        <v>42473.007037037038</v>
      </c>
      <c r="T534" s="7">
        <f t="shared" si="43"/>
        <v>42535.007037037038</v>
      </c>
      <c r="U534">
        <f t="shared" si="44"/>
        <v>2016</v>
      </c>
    </row>
    <row r="535" spans="1:21" ht="48" hidden="1" x14ac:dyDescent="0.2">
      <c r="A535">
        <v>533</v>
      </c>
      <c r="B535" s="10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7">
        <f t="shared" si="42"/>
        <v>42482.43478009259</v>
      </c>
      <c r="T535" s="7">
        <f t="shared" si="43"/>
        <v>42538.43478009259</v>
      </c>
      <c r="U535">
        <f t="shared" si="44"/>
        <v>2016</v>
      </c>
    </row>
    <row r="536" spans="1:21" ht="48" hidden="1" x14ac:dyDescent="0.2">
      <c r="A536">
        <v>534</v>
      </c>
      <c r="B536" s="10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7">
        <f t="shared" si="42"/>
        <v>42270.810995370368</v>
      </c>
      <c r="T536" s="7">
        <f t="shared" si="43"/>
        <v>42341.958333333328</v>
      </c>
      <c r="U536">
        <f t="shared" si="44"/>
        <v>2015</v>
      </c>
    </row>
    <row r="537" spans="1:21" ht="32" hidden="1" x14ac:dyDescent="0.2">
      <c r="A537">
        <v>535</v>
      </c>
      <c r="B537" s="10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7">
        <f t="shared" si="42"/>
        <v>42711.545196759253</v>
      </c>
      <c r="T537" s="7">
        <f t="shared" si="43"/>
        <v>42773.545196759253</v>
      </c>
      <c r="U537">
        <f t="shared" si="44"/>
        <v>2016</v>
      </c>
    </row>
    <row r="538" spans="1:21" ht="48" hidden="1" x14ac:dyDescent="0.2">
      <c r="A538">
        <v>536</v>
      </c>
      <c r="B538" s="10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7">
        <f t="shared" si="42"/>
        <v>42179.344988425932</v>
      </c>
      <c r="T538" s="7">
        <f t="shared" si="43"/>
        <v>42251.75</v>
      </c>
      <c r="U538">
        <f t="shared" si="44"/>
        <v>2015</v>
      </c>
    </row>
    <row r="539" spans="1:21" ht="48" hidden="1" x14ac:dyDescent="0.2">
      <c r="A539">
        <v>537</v>
      </c>
      <c r="B539" s="10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7">
        <f t="shared" si="42"/>
        <v>42282.768414351856</v>
      </c>
      <c r="T539" s="7">
        <f t="shared" si="43"/>
        <v>42344.810081018513</v>
      </c>
      <c r="U539">
        <f t="shared" si="44"/>
        <v>2015</v>
      </c>
    </row>
    <row r="540" spans="1:21" ht="48" hidden="1" x14ac:dyDescent="0.2">
      <c r="A540">
        <v>538</v>
      </c>
      <c r="B540" s="10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7">
        <f t="shared" si="42"/>
        <v>42473.794710648144</v>
      </c>
      <c r="T540" s="7">
        <f t="shared" si="43"/>
        <v>42535.794710648144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7">
        <f t="shared" si="42"/>
        <v>42535.049849537041</v>
      </c>
      <c r="T541" s="7">
        <f t="shared" si="43"/>
        <v>42588.049849537041</v>
      </c>
      <c r="U541">
        <f t="shared" si="44"/>
        <v>2016</v>
      </c>
    </row>
    <row r="542" spans="1:21" ht="64" hidden="1" x14ac:dyDescent="0.2">
      <c r="A542">
        <v>540</v>
      </c>
      <c r="B542" s="10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7">
        <f t="shared" si="42"/>
        <v>42009.817199074074</v>
      </c>
      <c r="T542" s="7">
        <f t="shared" si="43"/>
        <v>42071.817199074074</v>
      </c>
      <c r="U542">
        <f t="shared" si="44"/>
        <v>2015</v>
      </c>
    </row>
    <row r="543" spans="1:21" ht="48" hidden="1" x14ac:dyDescent="0.2">
      <c r="A543">
        <v>541</v>
      </c>
      <c r="B543" s="10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7">
        <f t="shared" si="42"/>
        <v>42276.046689814815</v>
      </c>
      <c r="T543" s="7">
        <f t="shared" si="43"/>
        <v>42338.046689814815</v>
      </c>
      <c r="U543">
        <f t="shared" si="44"/>
        <v>2015</v>
      </c>
    </row>
    <row r="544" spans="1:21" ht="48" hidden="1" x14ac:dyDescent="0.2">
      <c r="A544">
        <v>542</v>
      </c>
      <c r="B544" s="10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7">
        <f t="shared" si="42"/>
        <v>42433.737453703703</v>
      </c>
      <c r="T544" s="7">
        <f t="shared" si="43"/>
        <v>42525.695787037039</v>
      </c>
      <c r="U544">
        <f t="shared" si="44"/>
        <v>2016</v>
      </c>
    </row>
    <row r="545" spans="1:21" ht="48" hidden="1" x14ac:dyDescent="0.2">
      <c r="A545">
        <v>543</v>
      </c>
      <c r="B545" s="10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7">
        <f t="shared" si="42"/>
        <v>41914.092152777775</v>
      </c>
      <c r="T545" s="7">
        <f t="shared" si="43"/>
        <v>41976.092152777775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7">
        <f t="shared" si="42"/>
        <v>42525.656944444447</v>
      </c>
      <c r="T546" s="7">
        <f t="shared" si="43"/>
        <v>42587.656944444447</v>
      </c>
      <c r="U546">
        <f t="shared" si="44"/>
        <v>2016</v>
      </c>
    </row>
    <row r="547" spans="1:21" ht="48" hidden="1" x14ac:dyDescent="0.2">
      <c r="A547">
        <v>545</v>
      </c>
      <c r="B547" s="10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7">
        <f t="shared" si="42"/>
        <v>42283.592465277776</v>
      </c>
      <c r="T547" s="7">
        <f t="shared" si="43"/>
        <v>42355.634131944447</v>
      </c>
      <c r="U547">
        <f t="shared" si="44"/>
        <v>2015</v>
      </c>
    </row>
    <row r="548" spans="1:21" ht="48" hidden="1" x14ac:dyDescent="0.2">
      <c r="A548">
        <v>546</v>
      </c>
      <c r="B548" s="10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7">
        <f t="shared" si="42"/>
        <v>42249.667997685188</v>
      </c>
      <c r="T548" s="7">
        <f t="shared" si="43"/>
        <v>42326.667997685188</v>
      </c>
      <c r="U548">
        <f t="shared" si="44"/>
        <v>2015</v>
      </c>
    </row>
    <row r="549" spans="1:21" ht="48" hidden="1" x14ac:dyDescent="0.2">
      <c r="A549">
        <v>547</v>
      </c>
      <c r="B549" s="10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7">
        <f t="shared" si="42"/>
        <v>42380.696342592593</v>
      </c>
      <c r="T549" s="7">
        <f t="shared" si="43"/>
        <v>42442.696342592593</v>
      </c>
      <c r="U549">
        <f t="shared" si="44"/>
        <v>2016</v>
      </c>
    </row>
    <row r="550" spans="1:21" ht="48" hidden="1" x14ac:dyDescent="0.2">
      <c r="A550">
        <v>548</v>
      </c>
      <c r="B550" s="10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7">
        <f t="shared" si="42"/>
        <v>42276.903333333335</v>
      </c>
      <c r="T550" s="7">
        <f t="shared" si="43"/>
        <v>42338.903333333335</v>
      </c>
      <c r="U550">
        <f t="shared" si="44"/>
        <v>2015</v>
      </c>
    </row>
    <row r="551" spans="1:21" ht="48" hidden="1" x14ac:dyDescent="0.2">
      <c r="A551">
        <v>549</v>
      </c>
      <c r="B551" s="10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7">
        <f t="shared" si="42"/>
        <v>42163.636828703704</v>
      </c>
      <c r="T551" s="7">
        <f t="shared" si="43"/>
        <v>42225.636828703704</v>
      </c>
      <c r="U551">
        <f t="shared" si="44"/>
        <v>2015</v>
      </c>
    </row>
    <row r="552" spans="1:21" ht="48" hidden="1" x14ac:dyDescent="0.2">
      <c r="A552">
        <v>550</v>
      </c>
      <c r="B552" s="10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7">
        <f t="shared" si="42"/>
        <v>42753.678761574076</v>
      </c>
      <c r="T552" s="7">
        <f t="shared" si="43"/>
        <v>42798.208333333328</v>
      </c>
      <c r="U552">
        <f t="shared" si="44"/>
        <v>2017</v>
      </c>
    </row>
    <row r="553" spans="1:21" ht="48" hidden="1" x14ac:dyDescent="0.2">
      <c r="A553">
        <v>551</v>
      </c>
      <c r="B553" s="10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7">
        <f t="shared" si="42"/>
        <v>42173.275740740741</v>
      </c>
      <c r="T553" s="7">
        <f t="shared" si="43"/>
        <v>42249.745138888888</v>
      </c>
      <c r="U553">
        <f t="shared" si="44"/>
        <v>2015</v>
      </c>
    </row>
    <row r="554" spans="1:21" ht="48" hidden="1" x14ac:dyDescent="0.2">
      <c r="A554">
        <v>552</v>
      </c>
      <c r="B554" s="10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7">
        <f t="shared" si="42"/>
        <v>42318.616851851853</v>
      </c>
      <c r="T554" s="7">
        <f t="shared" si="43"/>
        <v>42410.616851851853</v>
      </c>
      <c r="U554">
        <f t="shared" si="44"/>
        <v>2015</v>
      </c>
    </row>
    <row r="555" spans="1:21" ht="48" hidden="1" x14ac:dyDescent="0.2">
      <c r="A555">
        <v>553</v>
      </c>
      <c r="B555" s="10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7">
        <f t="shared" si="42"/>
        <v>41927.71980324074</v>
      </c>
      <c r="T555" s="7">
        <f t="shared" si="43"/>
        <v>41989.761469907404</v>
      </c>
      <c r="U555">
        <f t="shared" si="44"/>
        <v>2014</v>
      </c>
    </row>
    <row r="556" spans="1:21" ht="48" hidden="1" x14ac:dyDescent="0.2">
      <c r="A556">
        <v>554</v>
      </c>
      <c r="B556" s="10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7">
        <f t="shared" si="42"/>
        <v>41901.684861111113</v>
      </c>
      <c r="T556" s="7">
        <f t="shared" si="43"/>
        <v>41963.684861111113</v>
      </c>
      <c r="U556">
        <f t="shared" si="44"/>
        <v>2014</v>
      </c>
    </row>
    <row r="557" spans="1:21" ht="48" hidden="1" x14ac:dyDescent="0.2">
      <c r="A557">
        <v>555</v>
      </c>
      <c r="B557" s="10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7">
        <f t="shared" si="42"/>
        <v>42503.353506944448</v>
      </c>
      <c r="T557" s="7">
        <f t="shared" si="43"/>
        <v>42565.353506944448</v>
      </c>
      <c r="U557">
        <f t="shared" si="44"/>
        <v>2016</v>
      </c>
    </row>
    <row r="558" spans="1:21" ht="32" hidden="1" x14ac:dyDescent="0.2">
      <c r="A558">
        <v>556</v>
      </c>
      <c r="B558" s="10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7">
        <f t="shared" si="42"/>
        <v>42345.860150462962</v>
      </c>
      <c r="T558" s="7">
        <f t="shared" si="43"/>
        <v>42407.860150462962</v>
      </c>
      <c r="U558">
        <f t="shared" si="44"/>
        <v>2015</v>
      </c>
    </row>
    <row r="559" spans="1:21" ht="48" hidden="1" x14ac:dyDescent="0.2">
      <c r="A559">
        <v>557</v>
      </c>
      <c r="B559" s="10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7">
        <f t="shared" si="42"/>
        <v>42676.942164351851</v>
      </c>
      <c r="T559" s="7">
        <f t="shared" si="43"/>
        <v>42738.983831018515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7">
        <f t="shared" si="42"/>
        <v>42057.883159722223</v>
      </c>
      <c r="T560" s="7">
        <f t="shared" si="43"/>
        <v>42119.841493055559</v>
      </c>
      <c r="U560">
        <f t="shared" si="44"/>
        <v>2015</v>
      </c>
    </row>
    <row r="561" spans="1:21" ht="48" hidden="1" x14ac:dyDescent="0.2">
      <c r="A561">
        <v>559</v>
      </c>
      <c r="B561" s="10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7">
        <f t="shared" si="42"/>
        <v>42321.283101851848</v>
      </c>
      <c r="T561" s="7">
        <f t="shared" si="43"/>
        <v>42383.283101851848</v>
      </c>
      <c r="U561">
        <f t="shared" si="44"/>
        <v>2015</v>
      </c>
    </row>
    <row r="562" spans="1:21" ht="48" hidden="1" x14ac:dyDescent="0.2">
      <c r="A562">
        <v>560</v>
      </c>
      <c r="B562" s="10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7">
        <f t="shared" si="42"/>
        <v>41960.771354166667</v>
      </c>
      <c r="T562" s="7">
        <f t="shared" si="43"/>
        <v>42022.771354166667</v>
      </c>
      <c r="U562">
        <f t="shared" si="44"/>
        <v>2014</v>
      </c>
    </row>
    <row r="563" spans="1:21" ht="48" hidden="1" x14ac:dyDescent="0.2">
      <c r="A563">
        <v>561</v>
      </c>
      <c r="B563" s="10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7">
        <f t="shared" si="42"/>
        <v>42268.658715277779</v>
      </c>
      <c r="T563" s="7">
        <f t="shared" si="43"/>
        <v>42335.658715277779</v>
      </c>
      <c r="U563">
        <f t="shared" si="44"/>
        <v>2015</v>
      </c>
    </row>
    <row r="564" spans="1:21" ht="48" hidden="1" x14ac:dyDescent="0.2">
      <c r="A564">
        <v>562</v>
      </c>
      <c r="B564" s="10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7">
        <f t="shared" si="42"/>
        <v>42692.389062500006</v>
      </c>
      <c r="T564" s="7">
        <f t="shared" si="43"/>
        <v>42754.389062500006</v>
      </c>
      <c r="U564">
        <f t="shared" si="44"/>
        <v>2016</v>
      </c>
    </row>
    <row r="565" spans="1:21" ht="48" hidden="1" x14ac:dyDescent="0.2">
      <c r="A565">
        <v>563</v>
      </c>
      <c r="B565" s="10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7">
        <f t="shared" si="42"/>
        <v>42022.069988425923</v>
      </c>
      <c r="T565" s="7">
        <f t="shared" si="43"/>
        <v>42084.069988425923</v>
      </c>
      <c r="U565">
        <f t="shared" si="44"/>
        <v>2015</v>
      </c>
    </row>
    <row r="566" spans="1:21" ht="48" hidden="1" x14ac:dyDescent="0.2">
      <c r="A566">
        <v>564</v>
      </c>
      <c r="B566" s="10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7">
        <f t="shared" si="42"/>
        <v>42411.942997685182</v>
      </c>
      <c r="T566" s="7">
        <f t="shared" si="43"/>
        <v>42473.942997685182</v>
      </c>
      <c r="U566">
        <f t="shared" si="44"/>
        <v>2016</v>
      </c>
    </row>
    <row r="567" spans="1:21" ht="48" hidden="1" x14ac:dyDescent="0.2">
      <c r="A567">
        <v>565</v>
      </c>
      <c r="B567" s="10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7">
        <f t="shared" si="42"/>
        <v>42165.785289351858</v>
      </c>
      <c r="T567" s="7">
        <f t="shared" si="43"/>
        <v>42227.785289351858</v>
      </c>
      <c r="U567">
        <f t="shared" si="44"/>
        <v>2015</v>
      </c>
    </row>
    <row r="568" spans="1:21" ht="48" hidden="1" x14ac:dyDescent="0.2">
      <c r="A568">
        <v>566</v>
      </c>
      <c r="B568" s="10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7">
        <f t="shared" si="42"/>
        <v>42535.68440972222</v>
      </c>
      <c r="T568" s="7">
        <f t="shared" si="43"/>
        <v>42597.68440972222</v>
      </c>
      <c r="U568">
        <f t="shared" si="44"/>
        <v>2016</v>
      </c>
    </row>
    <row r="569" spans="1:21" ht="48" hidden="1" x14ac:dyDescent="0.2">
      <c r="A569">
        <v>567</v>
      </c>
      <c r="B569" s="10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7">
        <f t="shared" si="42"/>
        <v>41975.842523148152</v>
      </c>
      <c r="T569" s="7">
        <f t="shared" si="43"/>
        <v>42037.842523148152</v>
      </c>
      <c r="U569">
        <f t="shared" si="44"/>
        <v>2014</v>
      </c>
    </row>
    <row r="570" spans="1:21" ht="64" hidden="1" x14ac:dyDescent="0.2">
      <c r="A570">
        <v>568</v>
      </c>
      <c r="B570" s="10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7">
        <f t="shared" si="42"/>
        <v>42348.9215625</v>
      </c>
      <c r="T570" s="7">
        <f t="shared" si="43"/>
        <v>42417.458333333328</v>
      </c>
      <c r="U570">
        <f t="shared" si="44"/>
        <v>2015</v>
      </c>
    </row>
    <row r="571" spans="1:21" ht="48" hidden="1" x14ac:dyDescent="0.2">
      <c r="A571">
        <v>569</v>
      </c>
      <c r="B571" s="10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7">
        <f t="shared" si="42"/>
        <v>42340.847361111111</v>
      </c>
      <c r="T571" s="7">
        <f t="shared" si="43"/>
        <v>42402.847361111111</v>
      </c>
      <c r="U571">
        <f t="shared" si="44"/>
        <v>2015</v>
      </c>
    </row>
    <row r="572" spans="1:21" ht="32" hidden="1" x14ac:dyDescent="0.2">
      <c r="A572">
        <v>570</v>
      </c>
      <c r="B572" s="10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7">
        <f t="shared" si="42"/>
        <v>42388.798252314817</v>
      </c>
      <c r="T572" s="7">
        <f t="shared" si="43"/>
        <v>42450.798252314817</v>
      </c>
      <c r="U572">
        <f t="shared" si="44"/>
        <v>2016</v>
      </c>
    </row>
    <row r="573" spans="1:21" ht="48" hidden="1" x14ac:dyDescent="0.2">
      <c r="A573">
        <v>571</v>
      </c>
      <c r="B573" s="10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ref="O573:O636" si="45">ROUND(E573/D573*100,0)</f>
        <v>0</v>
      </c>
      <c r="P573">
        <f t="shared" si="41"/>
        <v>53</v>
      </c>
      <c r="Q573" s="12" t="s">
        <v>8317</v>
      </c>
      <c r="R573" t="s">
        <v>8318</v>
      </c>
      <c r="S573" s="7">
        <f t="shared" si="42"/>
        <v>42192.816238425927</v>
      </c>
      <c r="T573" s="7">
        <f t="shared" si="43"/>
        <v>42244.165972222225</v>
      </c>
      <c r="U573">
        <f t="shared" si="44"/>
        <v>2015</v>
      </c>
    </row>
    <row r="574" spans="1:21" ht="48" hidden="1" x14ac:dyDescent="0.2">
      <c r="A574">
        <v>572</v>
      </c>
      <c r="B574" s="10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1"/>
        <v>0</v>
      </c>
      <c r="Q574" s="12" t="s">
        <v>8317</v>
      </c>
      <c r="R574" t="s">
        <v>8318</v>
      </c>
      <c r="S574" s="7">
        <f t="shared" si="42"/>
        <v>42282.71629629629</v>
      </c>
      <c r="T574" s="7">
        <f t="shared" si="43"/>
        <v>42344.757962962962</v>
      </c>
      <c r="U574">
        <f t="shared" si="44"/>
        <v>2015</v>
      </c>
    </row>
    <row r="575" spans="1:21" ht="48" hidden="1" x14ac:dyDescent="0.2">
      <c r="A575">
        <v>573</v>
      </c>
      <c r="B575" s="10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1"/>
        <v>38.44</v>
      </c>
      <c r="Q575" s="12" t="s">
        <v>8317</v>
      </c>
      <c r="R575" t="s">
        <v>8318</v>
      </c>
      <c r="S575" s="7">
        <f t="shared" si="42"/>
        <v>41963.050127314811</v>
      </c>
      <c r="T575" s="7">
        <f t="shared" si="43"/>
        <v>42054.05</v>
      </c>
      <c r="U575">
        <f t="shared" si="44"/>
        <v>2014</v>
      </c>
    </row>
    <row r="576" spans="1:21" ht="48" hidden="1" x14ac:dyDescent="0.2">
      <c r="A576">
        <v>574</v>
      </c>
      <c r="B576" s="10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1"/>
        <v>20</v>
      </c>
      <c r="Q576" s="12" t="s">
        <v>8317</v>
      </c>
      <c r="R576" t="s">
        <v>8318</v>
      </c>
      <c r="S576" s="7">
        <f t="shared" si="42"/>
        <v>42632.443368055552</v>
      </c>
      <c r="T576" s="7">
        <f t="shared" si="43"/>
        <v>42694.443368055552</v>
      </c>
      <c r="U576">
        <f t="shared" si="44"/>
        <v>2016</v>
      </c>
    </row>
    <row r="577" spans="1:21" ht="48" hidden="1" x14ac:dyDescent="0.2">
      <c r="A577">
        <v>575</v>
      </c>
      <c r="B577" s="10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1"/>
        <v>64.75</v>
      </c>
      <c r="Q577" s="12" t="s">
        <v>8317</v>
      </c>
      <c r="R577" t="s">
        <v>8318</v>
      </c>
      <c r="S577" s="7">
        <f t="shared" si="42"/>
        <v>42138.692627314813</v>
      </c>
      <c r="T577" s="7">
        <f t="shared" si="43"/>
        <v>42200.692627314813</v>
      </c>
      <c r="U577">
        <f t="shared" si="44"/>
        <v>2015</v>
      </c>
    </row>
    <row r="578" spans="1:21" ht="48" hidden="1" x14ac:dyDescent="0.2">
      <c r="A578">
        <v>576</v>
      </c>
      <c r="B578" s="10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1"/>
        <v>1</v>
      </c>
      <c r="Q578" s="12" t="s">
        <v>8317</v>
      </c>
      <c r="R578" t="s">
        <v>8318</v>
      </c>
      <c r="S578" s="7">
        <f t="shared" si="42"/>
        <v>42031.471666666665</v>
      </c>
      <c r="T578" s="7">
        <f t="shared" si="43"/>
        <v>42123.43</v>
      </c>
      <c r="U578">
        <f t="shared" si="44"/>
        <v>2015</v>
      </c>
    </row>
    <row r="579" spans="1:21" ht="48" hidden="1" x14ac:dyDescent="0.2">
      <c r="A579">
        <v>577</v>
      </c>
      <c r="B579" s="10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7">
        <f t="shared" ref="S579:S642" si="47">(((J579/60)/60)/24)+DATE(1970,1,1)</f>
        <v>42450.589143518519</v>
      </c>
      <c r="T579" s="7">
        <f t="shared" ref="T579:T642" si="48">(((I579/60)/60)/24)+DATE(1970,2,2)</f>
        <v>42542.589143518519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10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7">
        <f t="shared" si="47"/>
        <v>42230.578622685185</v>
      </c>
      <c r="T580" s="7">
        <f t="shared" si="48"/>
        <v>42286.578622685185</v>
      </c>
      <c r="U580">
        <f t="shared" si="49"/>
        <v>2015</v>
      </c>
    </row>
    <row r="581" spans="1:21" ht="32" hidden="1" x14ac:dyDescent="0.2">
      <c r="A581">
        <v>579</v>
      </c>
      <c r="B581" s="10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7">
        <f t="shared" si="47"/>
        <v>41968.852118055554</v>
      </c>
      <c r="T581" s="7">
        <f t="shared" si="48"/>
        <v>42030.852118055554</v>
      </c>
      <c r="U581">
        <f t="shared" si="49"/>
        <v>2014</v>
      </c>
    </row>
    <row r="582" spans="1:21" ht="48" hidden="1" x14ac:dyDescent="0.2">
      <c r="A582">
        <v>580</v>
      </c>
      <c r="B582" s="10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7">
        <f t="shared" si="47"/>
        <v>42605.908182870371</v>
      </c>
      <c r="T582" s="7">
        <f t="shared" si="48"/>
        <v>42667.908182870371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7">
        <f t="shared" si="47"/>
        <v>42188.012777777782</v>
      </c>
      <c r="T583" s="7">
        <f t="shared" si="48"/>
        <v>42250.012777777782</v>
      </c>
      <c r="U583">
        <f t="shared" si="49"/>
        <v>2015</v>
      </c>
    </row>
    <row r="584" spans="1:21" ht="48" hidden="1" x14ac:dyDescent="0.2">
      <c r="A584">
        <v>582</v>
      </c>
      <c r="B584" s="10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7">
        <f t="shared" si="47"/>
        <v>42055.739803240736</v>
      </c>
      <c r="T584" s="7">
        <f t="shared" si="48"/>
        <v>42110.75</v>
      </c>
      <c r="U584">
        <f t="shared" si="49"/>
        <v>2015</v>
      </c>
    </row>
    <row r="585" spans="1:21" ht="32" hidden="1" x14ac:dyDescent="0.2">
      <c r="A585">
        <v>583</v>
      </c>
      <c r="B585" s="10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7">
        <f t="shared" si="47"/>
        <v>42052.93850694444</v>
      </c>
      <c r="T585" s="7">
        <f t="shared" si="48"/>
        <v>42114.896840277783</v>
      </c>
      <c r="U585">
        <f t="shared" si="49"/>
        <v>2015</v>
      </c>
    </row>
    <row r="586" spans="1:21" ht="32" hidden="1" x14ac:dyDescent="0.2">
      <c r="A586">
        <v>584</v>
      </c>
      <c r="B586" s="10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7">
        <f t="shared" si="47"/>
        <v>42049.716620370367</v>
      </c>
      <c r="T586" s="7">
        <f t="shared" si="48"/>
        <v>42111.674953703703</v>
      </c>
      <c r="U586">
        <f t="shared" si="49"/>
        <v>2015</v>
      </c>
    </row>
    <row r="587" spans="1:21" ht="48" hidden="1" x14ac:dyDescent="0.2">
      <c r="A587">
        <v>585</v>
      </c>
      <c r="B587" s="10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7">
        <f t="shared" si="47"/>
        <v>42283.3909375</v>
      </c>
      <c r="T587" s="7">
        <f t="shared" si="48"/>
        <v>42371</v>
      </c>
      <c r="U587">
        <f t="shared" si="49"/>
        <v>2015</v>
      </c>
    </row>
    <row r="588" spans="1:21" ht="48" hidden="1" x14ac:dyDescent="0.2">
      <c r="A588">
        <v>586</v>
      </c>
      <c r="B588" s="10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7">
        <f t="shared" si="47"/>
        <v>42020.854247685187</v>
      </c>
      <c r="T588" s="7">
        <f t="shared" si="48"/>
        <v>42082.854247685187</v>
      </c>
      <c r="U588">
        <f t="shared" si="49"/>
        <v>2015</v>
      </c>
    </row>
    <row r="589" spans="1:21" ht="80" hidden="1" x14ac:dyDescent="0.2">
      <c r="A589">
        <v>587</v>
      </c>
      <c r="B589" s="10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7">
        <f t="shared" si="47"/>
        <v>42080.757326388892</v>
      </c>
      <c r="T589" s="7">
        <f t="shared" si="48"/>
        <v>42142.757326388892</v>
      </c>
      <c r="U589">
        <f t="shared" si="49"/>
        <v>2015</v>
      </c>
    </row>
    <row r="590" spans="1:21" ht="48" hidden="1" x14ac:dyDescent="0.2">
      <c r="A590">
        <v>588</v>
      </c>
      <c r="B590" s="10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7">
        <f t="shared" si="47"/>
        <v>42631.769513888896</v>
      </c>
      <c r="T590" s="7">
        <f t="shared" si="48"/>
        <v>42723.811180555553</v>
      </c>
      <c r="U590">
        <f t="shared" si="49"/>
        <v>2016</v>
      </c>
    </row>
    <row r="591" spans="1:21" ht="16" hidden="1" x14ac:dyDescent="0.2">
      <c r="A591">
        <v>589</v>
      </c>
      <c r="B591" s="10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7">
        <f t="shared" si="47"/>
        <v>42178.614571759259</v>
      </c>
      <c r="T591" s="7">
        <f t="shared" si="48"/>
        <v>42225.614571759259</v>
      </c>
      <c r="U591">
        <f t="shared" si="49"/>
        <v>2015</v>
      </c>
    </row>
    <row r="592" spans="1:21" ht="48" hidden="1" x14ac:dyDescent="0.2">
      <c r="A592">
        <v>590</v>
      </c>
      <c r="B592" s="10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7">
        <f t="shared" si="47"/>
        <v>42377.554756944446</v>
      </c>
      <c r="T592" s="7">
        <f t="shared" si="48"/>
        <v>42440.542361111111</v>
      </c>
      <c r="U592">
        <f t="shared" si="49"/>
        <v>2016</v>
      </c>
    </row>
    <row r="593" spans="1:21" ht="48" hidden="1" x14ac:dyDescent="0.2">
      <c r="A593">
        <v>591</v>
      </c>
      <c r="B593" s="10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7">
        <f t="shared" si="47"/>
        <v>42177.543171296296</v>
      </c>
      <c r="T593" s="7">
        <f t="shared" si="48"/>
        <v>42239.543171296296</v>
      </c>
      <c r="U593">
        <f t="shared" si="49"/>
        <v>2015</v>
      </c>
    </row>
    <row r="594" spans="1:21" ht="48" hidden="1" x14ac:dyDescent="0.2">
      <c r="A594">
        <v>592</v>
      </c>
      <c r="B594" s="10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7">
        <f t="shared" si="47"/>
        <v>41946.232175925928</v>
      </c>
      <c r="T594" s="7">
        <f t="shared" si="48"/>
        <v>42008.232175925921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7">
        <f t="shared" si="47"/>
        <v>42070.677604166667</v>
      </c>
      <c r="T595" s="7">
        <f t="shared" si="48"/>
        <v>42132.635937500003</v>
      </c>
      <c r="U595">
        <f t="shared" si="49"/>
        <v>2015</v>
      </c>
    </row>
    <row r="596" spans="1:21" ht="32" hidden="1" x14ac:dyDescent="0.2">
      <c r="A596">
        <v>594</v>
      </c>
      <c r="B596" s="10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7">
        <f t="shared" si="47"/>
        <v>42446.780162037037</v>
      </c>
      <c r="T596" s="7">
        <f t="shared" si="48"/>
        <v>42508.780162037037</v>
      </c>
      <c r="U596">
        <f t="shared" si="49"/>
        <v>2016</v>
      </c>
    </row>
    <row r="597" spans="1:21" ht="48" hidden="1" x14ac:dyDescent="0.2">
      <c r="A597">
        <v>595</v>
      </c>
      <c r="B597" s="10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7">
        <f t="shared" si="47"/>
        <v>42083.069884259254</v>
      </c>
      <c r="T597" s="7">
        <f t="shared" si="48"/>
        <v>42160.069884259254</v>
      </c>
      <c r="U597">
        <f t="shared" si="49"/>
        <v>2015</v>
      </c>
    </row>
    <row r="598" spans="1:21" ht="32" hidden="1" x14ac:dyDescent="0.2">
      <c r="A598">
        <v>596</v>
      </c>
      <c r="B598" s="10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7">
        <f t="shared" si="47"/>
        <v>42646.896898148145</v>
      </c>
      <c r="T598" s="7">
        <f t="shared" si="48"/>
        <v>42708.896898148145</v>
      </c>
      <c r="U598">
        <f t="shared" si="49"/>
        <v>2016</v>
      </c>
    </row>
    <row r="599" spans="1:21" ht="48" hidden="1" x14ac:dyDescent="0.2">
      <c r="A599">
        <v>597</v>
      </c>
      <c r="B599" s="10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7">
        <f t="shared" si="47"/>
        <v>42545.705266203702</v>
      </c>
      <c r="T599" s="7">
        <f t="shared" si="48"/>
        <v>42614.666666666672</v>
      </c>
      <c r="U599">
        <f t="shared" si="49"/>
        <v>2016</v>
      </c>
    </row>
    <row r="600" spans="1:21" ht="32" hidden="1" x14ac:dyDescent="0.2">
      <c r="A600">
        <v>598</v>
      </c>
      <c r="B600" s="10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7">
        <f t="shared" si="47"/>
        <v>41948.00209490741</v>
      </c>
      <c r="T600" s="7">
        <f t="shared" si="48"/>
        <v>42010.00209490741</v>
      </c>
      <c r="U600">
        <f t="shared" si="49"/>
        <v>2014</v>
      </c>
    </row>
    <row r="601" spans="1:21" ht="48" hidden="1" x14ac:dyDescent="0.2">
      <c r="A601">
        <v>599</v>
      </c>
      <c r="B601" s="10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7">
        <f t="shared" si="47"/>
        <v>42047.812523148154</v>
      </c>
      <c r="T601" s="7">
        <f t="shared" si="48"/>
        <v>42103.636111111111</v>
      </c>
      <c r="U601">
        <f t="shared" si="49"/>
        <v>2015</v>
      </c>
    </row>
    <row r="602" spans="1:21" ht="32" hidden="1" x14ac:dyDescent="0.2">
      <c r="A602">
        <v>600</v>
      </c>
      <c r="B602" s="10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7">
        <f t="shared" si="47"/>
        <v>42073.798171296294</v>
      </c>
      <c r="T602" s="7">
        <f t="shared" si="48"/>
        <v>42165.798171296294</v>
      </c>
      <c r="U602">
        <f t="shared" si="49"/>
        <v>2015</v>
      </c>
    </row>
    <row r="603" spans="1:21" ht="48" hidden="1" x14ac:dyDescent="0.2">
      <c r="A603">
        <v>601</v>
      </c>
      <c r="B603" s="10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7">
        <f t="shared" si="47"/>
        <v>41969.858090277776</v>
      </c>
      <c r="T603" s="7">
        <f t="shared" si="48"/>
        <v>42031.858090277776</v>
      </c>
      <c r="U603">
        <f t="shared" si="49"/>
        <v>2014</v>
      </c>
    </row>
    <row r="604" spans="1:21" ht="48" hidden="1" x14ac:dyDescent="0.2">
      <c r="A604">
        <v>602</v>
      </c>
      <c r="B604" s="10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7">
        <f t="shared" si="47"/>
        <v>42143.79415509259</v>
      </c>
      <c r="T604" s="7">
        <f t="shared" si="48"/>
        <v>42205.79415509259</v>
      </c>
      <c r="U604">
        <f t="shared" si="49"/>
        <v>2015</v>
      </c>
    </row>
    <row r="605" spans="1:21" ht="48" hidden="1" x14ac:dyDescent="0.2">
      <c r="A605">
        <v>603</v>
      </c>
      <c r="B605" s="10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7">
        <f t="shared" si="47"/>
        <v>41835.639155092591</v>
      </c>
      <c r="T605" s="7">
        <f t="shared" si="48"/>
        <v>41897.639155092591</v>
      </c>
      <c r="U605">
        <f t="shared" si="49"/>
        <v>2014</v>
      </c>
    </row>
    <row r="606" spans="1:21" ht="48" hidden="1" x14ac:dyDescent="0.2">
      <c r="A606">
        <v>604</v>
      </c>
      <c r="B606" s="10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7">
        <f t="shared" si="47"/>
        <v>41849.035370370373</v>
      </c>
      <c r="T606" s="7">
        <f t="shared" si="48"/>
        <v>41911.035370370373</v>
      </c>
      <c r="U606">
        <f t="shared" si="49"/>
        <v>2014</v>
      </c>
    </row>
    <row r="607" spans="1:21" ht="32" hidden="1" x14ac:dyDescent="0.2">
      <c r="A607">
        <v>605</v>
      </c>
      <c r="B607" s="10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7">
        <f t="shared" si="47"/>
        <v>42194.357731481476</v>
      </c>
      <c r="T607" s="7">
        <f t="shared" si="48"/>
        <v>42271.357731481476</v>
      </c>
      <c r="U607">
        <f t="shared" si="49"/>
        <v>2015</v>
      </c>
    </row>
    <row r="608" spans="1:21" ht="48" hidden="1" x14ac:dyDescent="0.2">
      <c r="A608">
        <v>606</v>
      </c>
      <c r="B608" s="10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7">
        <f t="shared" si="47"/>
        <v>42102.650567129633</v>
      </c>
      <c r="T608" s="7">
        <f t="shared" si="48"/>
        <v>42180.625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7">
        <f t="shared" si="47"/>
        <v>42300.825648148151</v>
      </c>
      <c r="T609" s="7">
        <f t="shared" si="48"/>
        <v>42362.867314814815</v>
      </c>
      <c r="U609">
        <f t="shared" si="49"/>
        <v>2015</v>
      </c>
    </row>
    <row r="610" spans="1:21" ht="48" hidden="1" x14ac:dyDescent="0.2">
      <c r="A610">
        <v>608</v>
      </c>
      <c r="B610" s="10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7">
        <f t="shared" si="47"/>
        <v>42140.921064814815</v>
      </c>
      <c r="T610" s="7">
        <f t="shared" si="48"/>
        <v>42202.921064814815</v>
      </c>
      <c r="U610">
        <f t="shared" si="49"/>
        <v>2015</v>
      </c>
    </row>
    <row r="611" spans="1:21" ht="48" hidden="1" x14ac:dyDescent="0.2">
      <c r="A611">
        <v>609</v>
      </c>
      <c r="B611" s="10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7">
        <f t="shared" si="47"/>
        <v>42307.034074074079</v>
      </c>
      <c r="T611" s="7">
        <f t="shared" si="48"/>
        <v>42369.075740740736</v>
      </c>
      <c r="U611">
        <f t="shared" si="49"/>
        <v>2015</v>
      </c>
    </row>
    <row r="612" spans="1:21" ht="48" hidden="1" x14ac:dyDescent="0.2">
      <c r="A612">
        <v>610</v>
      </c>
      <c r="B612" s="10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7">
        <f t="shared" si="47"/>
        <v>42086.83085648148</v>
      </c>
      <c r="T612" s="7">
        <f t="shared" si="48"/>
        <v>42148.83085648148</v>
      </c>
      <c r="U612">
        <f t="shared" si="49"/>
        <v>2015</v>
      </c>
    </row>
    <row r="613" spans="1:21" ht="48" hidden="1" x14ac:dyDescent="0.2">
      <c r="A613">
        <v>611</v>
      </c>
      <c r="B613" s="10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7">
        <f t="shared" si="47"/>
        <v>42328.560613425929</v>
      </c>
      <c r="T613" s="7">
        <f t="shared" si="48"/>
        <v>42420.560613425929</v>
      </c>
      <c r="U613">
        <f t="shared" si="49"/>
        <v>2015</v>
      </c>
    </row>
    <row r="614" spans="1:21" ht="32" hidden="1" x14ac:dyDescent="0.2">
      <c r="A614">
        <v>612</v>
      </c>
      <c r="B614" s="10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7">
        <f t="shared" si="47"/>
        <v>42585.031782407401</v>
      </c>
      <c r="T614" s="7">
        <f t="shared" si="48"/>
        <v>42647.031782407401</v>
      </c>
      <c r="U614">
        <f t="shared" si="49"/>
        <v>2016</v>
      </c>
    </row>
    <row r="615" spans="1:21" ht="48" hidden="1" x14ac:dyDescent="0.2">
      <c r="A615">
        <v>613</v>
      </c>
      <c r="B615" s="10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7">
        <f t="shared" si="47"/>
        <v>42247.496759259258</v>
      </c>
      <c r="T615" s="7">
        <f t="shared" si="48"/>
        <v>42310.207638888889</v>
      </c>
      <c r="U615">
        <f t="shared" si="49"/>
        <v>2015</v>
      </c>
    </row>
    <row r="616" spans="1:21" ht="48" hidden="1" x14ac:dyDescent="0.2">
      <c r="A616">
        <v>614</v>
      </c>
      <c r="B616" s="10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7">
        <f t="shared" si="47"/>
        <v>42515.061805555553</v>
      </c>
      <c r="T616" s="7">
        <f t="shared" si="48"/>
        <v>42577.061805555553</v>
      </c>
      <c r="U616">
        <f t="shared" si="49"/>
        <v>2016</v>
      </c>
    </row>
    <row r="617" spans="1:21" ht="48" hidden="1" x14ac:dyDescent="0.2">
      <c r="A617">
        <v>615</v>
      </c>
      <c r="B617" s="10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7">
        <f t="shared" si="47"/>
        <v>42242.122210648144</v>
      </c>
      <c r="T617" s="7">
        <f t="shared" si="48"/>
        <v>42304.122210648144</v>
      </c>
      <c r="U617">
        <f t="shared" si="49"/>
        <v>2015</v>
      </c>
    </row>
    <row r="618" spans="1:21" ht="48" hidden="1" x14ac:dyDescent="0.2">
      <c r="A618">
        <v>616</v>
      </c>
      <c r="B618" s="10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7">
        <f t="shared" si="47"/>
        <v>42761.376238425932</v>
      </c>
      <c r="T618" s="7">
        <f t="shared" si="48"/>
        <v>42823.376238425932</v>
      </c>
      <c r="U618">
        <f t="shared" si="49"/>
        <v>2017</v>
      </c>
    </row>
    <row r="619" spans="1:21" ht="48" hidden="1" x14ac:dyDescent="0.2">
      <c r="A619">
        <v>617</v>
      </c>
      <c r="B619" s="10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7">
        <f t="shared" si="47"/>
        <v>42087.343090277776</v>
      </c>
      <c r="T619" s="7">
        <f t="shared" si="48"/>
        <v>42164.343090277776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7">
        <f t="shared" si="47"/>
        <v>42317.810219907406</v>
      </c>
      <c r="T620" s="7">
        <f t="shared" si="48"/>
        <v>42379.810219907406</v>
      </c>
      <c r="U620">
        <f t="shared" si="49"/>
        <v>2015</v>
      </c>
    </row>
    <row r="621" spans="1:21" ht="32" hidden="1" x14ac:dyDescent="0.2">
      <c r="A621">
        <v>619</v>
      </c>
      <c r="B621" s="10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7">
        <f t="shared" si="47"/>
        <v>41908.650347222225</v>
      </c>
      <c r="T621" s="7">
        <f t="shared" si="48"/>
        <v>42000.692013888889</v>
      </c>
      <c r="U621">
        <f t="shared" si="49"/>
        <v>2014</v>
      </c>
    </row>
    <row r="622" spans="1:21" ht="48" hidden="1" x14ac:dyDescent="0.2">
      <c r="A622">
        <v>620</v>
      </c>
      <c r="B622" s="10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7">
        <f t="shared" si="47"/>
        <v>41831.716874999998</v>
      </c>
      <c r="T622" s="7">
        <f t="shared" si="48"/>
        <v>41908.716874999998</v>
      </c>
      <c r="U622">
        <f t="shared" si="49"/>
        <v>2014</v>
      </c>
    </row>
    <row r="623" spans="1:21" ht="48" hidden="1" x14ac:dyDescent="0.2">
      <c r="A623">
        <v>621</v>
      </c>
      <c r="B623" s="10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7">
        <f t="shared" si="47"/>
        <v>42528.987696759257</v>
      </c>
      <c r="T623" s="7">
        <f t="shared" si="48"/>
        <v>42590.987696759257</v>
      </c>
      <c r="U623">
        <f t="shared" si="49"/>
        <v>2016</v>
      </c>
    </row>
    <row r="624" spans="1:21" ht="48" hidden="1" x14ac:dyDescent="0.2">
      <c r="A624">
        <v>622</v>
      </c>
      <c r="B624" s="10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7">
        <f t="shared" si="47"/>
        <v>42532.774745370371</v>
      </c>
      <c r="T624" s="7">
        <f t="shared" si="48"/>
        <v>42584.774745370371</v>
      </c>
      <c r="U624">
        <f t="shared" si="49"/>
        <v>2016</v>
      </c>
    </row>
    <row r="625" spans="1:21" ht="48" hidden="1" x14ac:dyDescent="0.2">
      <c r="A625">
        <v>623</v>
      </c>
      <c r="B625" s="10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7">
        <f t="shared" si="47"/>
        <v>42122.009224537032</v>
      </c>
      <c r="T625" s="7">
        <f t="shared" si="48"/>
        <v>42184.009224537032</v>
      </c>
      <c r="U625">
        <f t="shared" si="49"/>
        <v>2015</v>
      </c>
    </row>
    <row r="626" spans="1:21" ht="48" hidden="1" x14ac:dyDescent="0.2">
      <c r="A626">
        <v>624</v>
      </c>
      <c r="B626" s="10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7">
        <f t="shared" si="47"/>
        <v>42108.988900462966</v>
      </c>
      <c r="T626" s="7">
        <f t="shared" si="48"/>
        <v>42170.988900462966</v>
      </c>
      <c r="U626">
        <f t="shared" si="49"/>
        <v>2015</v>
      </c>
    </row>
    <row r="627" spans="1:21" ht="48" hidden="1" x14ac:dyDescent="0.2">
      <c r="A627">
        <v>625</v>
      </c>
      <c r="B627" s="10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7">
        <f t="shared" si="47"/>
        <v>42790.895567129628</v>
      </c>
      <c r="T627" s="7">
        <f t="shared" si="48"/>
        <v>42852.853900462964</v>
      </c>
      <c r="U627">
        <f t="shared" si="49"/>
        <v>2017</v>
      </c>
    </row>
    <row r="628" spans="1:21" ht="48" hidden="1" x14ac:dyDescent="0.2">
      <c r="A628">
        <v>626</v>
      </c>
      <c r="B628" s="10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7">
        <f t="shared" si="47"/>
        <v>42198.559479166666</v>
      </c>
      <c r="T628" s="7">
        <f t="shared" si="48"/>
        <v>42263.556944444441</v>
      </c>
      <c r="U628">
        <f t="shared" si="49"/>
        <v>2015</v>
      </c>
    </row>
    <row r="629" spans="1:21" ht="48" hidden="1" x14ac:dyDescent="0.2">
      <c r="A629">
        <v>627</v>
      </c>
      <c r="B629" s="10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7">
        <f t="shared" si="47"/>
        <v>42384.306840277779</v>
      </c>
      <c r="T629" s="7">
        <f t="shared" si="48"/>
        <v>42475.958333333328</v>
      </c>
      <c r="U629">
        <f t="shared" si="49"/>
        <v>2016</v>
      </c>
    </row>
    <row r="630" spans="1:21" ht="48" hidden="1" x14ac:dyDescent="0.2">
      <c r="A630">
        <v>628</v>
      </c>
      <c r="B630" s="10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7">
        <f t="shared" si="47"/>
        <v>41803.692789351851</v>
      </c>
      <c r="T630" s="7">
        <f t="shared" si="48"/>
        <v>41865.692789351851</v>
      </c>
      <c r="U630">
        <f t="shared" si="49"/>
        <v>2014</v>
      </c>
    </row>
    <row r="631" spans="1:21" ht="48" hidden="1" x14ac:dyDescent="0.2">
      <c r="A631">
        <v>629</v>
      </c>
      <c r="B631" s="10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7">
        <f t="shared" si="47"/>
        <v>42474.637824074074</v>
      </c>
      <c r="T631" s="7">
        <f t="shared" si="48"/>
        <v>42536.637824074074</v>
      </c>
      <c r="U631">
        <f t="shared" si="49"/>
        <v>2016</v>
      </c>
    </row>
    <row r="632" spans="1:21" ht="48" hidden="1" x14ac:dyDescent="0.2">
      <c r="A632">
        <v>630</v>
      </c>
      <c r="B632" s="10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7">
        <f t="shared" si="47"/>
        <v>42223.619456018518</v>
      </c>
      <c r="T632" s="7">
        <f t="shared" si="48"/>
        <v>42285.215277777781</v>
      </c>
      <c r="U632">
        <f t="shared" si="49"/>
        <v>2015</v>
      </c>
    </row>
    <row r="633" spans="1:21" ht="32" hidden="1" x14ac:dyDescent="0.2">
      <c r="A633">
        <v>631</v>
      </c>
      <c r="B633" s="10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7">
        <f t="shared" si="47"/>
        <v>42489.772326388891</v>
      </c>
      <c r="T633" s="7">
        <f t="shared" si="48"/>
        <v>42550.772326388891</v>
      </c>
      <c r="U633">
        <f t="shared" si="49"/>
        <v>2016</v>
      </c>
    </row>
    <row r="634" spans="1:21" ht="32" hidden="1" x14ac:dyDescent="0.2">
      <c r="A634">
        <v>632</v>
      </c>
      <c r="B634" s="10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7">
        <f t="shared" si="47"/>
        <v>42303.659317129626</v>
      </c>
      <c r="T634" s="7">
        <f t="shared" si="48"/>
        <v>42365.700983796298</v>
      </c>
      <c r="U634">
        <f t="shared" si="49"/>
        <v>2015</v>
      </c>
    </row>
    <row r="635" spans="1:21" ht="48" hidden="1" x14ac:dyDescent="0.2">
      <c r="A635">
        <v>633</v>
      </c>
      <c r="B635" s="10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7">
        <f t="shared" si="47"/>
        <v>42507.29932870371</v>
      </c>
      <c r="T635" s="7">
        <f t="shared" si="48"/>
        <v>42570.958333333328</v>
      </c>
      <c r="U635">
        <f t="shared" si="49"/>
        <v>2016</v>
      </c>
    </row>
    <row r="636" spans="1:21" ht="32" hidden="1" x14ac:dyDescent="0.2">
      <c r="A636">
        <v>634</v>
      </c>
      <c r="B636" s="10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7">
        <f t="shared" si="47"/>
        <v>42031.928576388891</v>
      </c>
      <c r="T636" s="7">
        <f t="shared" si="48"/>
        <v>42093.928576388891</v>
      </c>
      <c r="U636">
        <f t="shared" si="49"/>
        <v>2015</v>
      </c>
    </row>
    <row r="637" spans="1:21" ht="32" hidden="1" x14ac:dyDescent="0.2">
      <c r="A637">
        <v>635</v>
      </c>
      <c r="B637" s="10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ref="O637:O700" si="50">ROUND(E637/D637*100,0)</f>
        <v>0</v>
      </c>
      <c r="P637">
        <f t="shared" si="46"/>
        <v>2</v>
      </c>
      <c r="Q637" s="12" t="s">
        <v>8317</v>
      </c>
      <c r="R637" t="s">
        <v>8318</v>
      </c>
      <c r="S637" s="7">
        <f t="shared" si="47"/>
        <v>42076.092152777783</v>
      </c>
      <c r="T637" s="7">
        <f t="shared" si="48"/>
        <v>42138.092152777783</v>
      </c>
      <c r="U637">
        <f t="shared" si="49"/>
        <v>2015</v>
      </c>
    </row>
    <row r="638" spans="1:21" ht="32" hidden="1" x14ac:dyDescent="0.2">
      <c r="A638">
        <v>636</v>
      </c>
      <c r="B638" s="10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46"/>
        <v>4</v>
      </c>
      <c r="Q638" s="12" t="s">
        <v>8317</v>
      </c>
      <c r="R638" t="s">
        <v>8318</v>
      </c>
      <c r="S638" s="7">
        <f t="shared" si="47"/>
        <v>42131.455439814818</v>
      </c>
      <c r="T638" s="7">
        <f t="shared" si="48"/>
        <v>42193.44930555555</v>
      </c>
      <c r="U638">
        <f t="shared" si="49"/>
        <v>2015</v>
      </c>
    </row>
    <row r="639" spans="1:21" ht="48" hidden="1" x14ac:dyDescent="0.2">
      <c r="A639">
        <v>637</v>
      </c>
      <c r="B639" s="10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46"/>
        <v>0</v>
      </c>
      <c r="Q639" s="12" t="s">
        <v>8317</v>
      </c>
      <c r="R639" t="s">
        <v>8318</v>
      </c>
      <c r="S639" s="7">
        <f t="shared" si="47"/>
        <v>42762.962013888886</v>
      </c>
      <c r="T639" s="7">
        <f t="shared" si="48"/>
        <v>42823.961111111115</v>
      </c>
      <c r="U639">
        <f t="shared" si="49"/>
        <v>2017</v>
      </c>
    </row>
    <row r="640" spans="1:21" ht="16" hidden="1" x14ac:dyDescent="0.2">
      <c r="A640">
        <v>638</v>
      </c>
      <c r="B640" s="10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46"/>
        <v>3</v>
      </c>
      <c r="Q640" s="12" t="s">
        <v>8317</v>
      </c>
      <c r="R640" t="s">
        <v>8318</v>
      </c>
      <c r="S640" s="7">
        <f t="shared" si="47"/>
        <v>42759.593310185184</v>
      </c>
      <c r="T640" s="7">
        <f t="shared" si="48"/>
        <v>42851.55164351852</v>
      </c>
      <c r="U640">
        <f t="shared" si="49"/>
        <v>2017</v>
      </c>
    </row>
    <row r="641" spans="1:21" ht="32" hidden="1" x14ac:dyDescent="0.2">
      <c r="A641">
        <v>639</v>
      </c>
      <c r="B641" s="10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46"/>
        <v>1</v>
      </c>
      <c r="Q641" s="12" t="s">
        <v>8317</v>
      </c>
      <c r="R641" t="s">
        <v>8318</v>
      </c>
      <c r="S641" s="7">
        <f t="shared" si="47"/>
        <v>41865.583275462966</v>
      </c>
      <c r="T641" s="7">
        <f t="shared" si="48"/>
        <v>41957.583275462966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46"/>
        <v>50.5</v>
      </c>
      <c r="Q642" s="12" t="s">
        <v>8317</v>
      </c>
      <c r="R642" t="s">
        <v>8319</v>
      </c>
      <c r="S642" s="7">
        <f t="shared" si="47"/>
        <v>42683.420312500006</v>
      </c>
      <c r="T642" s="7">
        <f t="shared" si="48"/>
        <v>42730.958333333328</v>
      </c>
      <c r="U642">
        <f t="shared" si="49"/>
        <v>2016</v>
      </c>
    </row>
    <row r="643" spans="1:21" ht="48" hidden="1" x14ac:dyDescent="0.2">
      <c r="A643">
        <v>641</v>
      </c>
      <c r="B643" s="10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7">
        <f t="shared" ref="S643:S706" si="52">(((J643/60)/60)/24)+DATE(1970,1,1)</f>
        <v>42199.57</v>
      </c>
      <c r="T643" s="7">
        <f t="shared" ref="T643:T706" si="53">(((I643/60)/60)/24)+DATE(1970,2,2)</f>
        <v>42261.57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10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7">
        <f t="shared" si="52"/>
        <v>42199.651319444441</v>
      </c>
      <c r="T644" s="7">
        <f t="shared" si="53"/>
        <v>42267.651319444441</v>
      </c>
      <c r="U644">
        <f t="shared" si="54"/>
        <v>2015</v>
      </c>
    </row>
    <row r="645" spans="1:21" ht="32" hidden="1" x14ac:dyDescent="0.2">
      <c r="A645">
        <v>643</v>
      </c>
      <c r="B645" s="10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7">
        <f t="shared" si="52"/>
        <v>42100.642071759255</v>
      </c>
      <c r="T645" s="7">
        <f t="shared" si="53"/>
        <v>42187.642071759255</v>
      </c>
      <c r="U645">
        <f t="shared" si="54"/>
        <v>2015</v>
      </c>
    </row>
    <row r="646" spans="1:21" ht="48" hidden="1" x14ac:dyDescent="0.2">
      <c r="A646">
        <v>644</v>
      </c>
      <c r="B646" s="10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7">
        <f t="shared" si="52"/>
        <v>41898.665960648148</v>
      </c>
      <c r="T646" s="7">
        <f t="shared" si="53"/>
        <v>41973.041666666664</v>
      </c>
      <c r="U646">
        <f t="shared" si="54"/>
        <v>2014</v>
      </c>
    </row>
    <row r="647" spans="1:21" ht="32" hidden="1" x14ac:dyDescent="0.2">
      <c r="A647">
        <v>645</v>
      </c>
      <c r="B647" s="10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7">
        <f t="shared" si="52"/>
        <v>42564.026319444441</v>
      </c>
      <c r="T647" s="7">
        <f t="shared" si="53"/>
        <v>42626.026319444441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7">
        <f t="shared" si="52"/>
        <v>41832.852627314816</v>
      </c>
      <c r="T648" s="7">
        <f t="shared" si="53"/>
        <v>41894.852627314816</v>
      </c>
      <c r="U648">
        <f t="shared" si="54"/>
        <v>2014</v>
      </c>
    </row>
    <row r="649" spans="1:21" ht="48" hidden="1" x14ac:dyDescent="0.2">
      <c r="A649">
        <v>647</v>
      </c>
      <c r="B649" s="10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7">
        <f t="shared" si="52"/>
        <v>42416.767928240741</v>
      </c>
      <c r="T649" s="7">
        <f t="shared" si="53"/>
        <v>42478.726261574076</v>
      </c>
      <c r="U649">
        <f t="shared" si="54"/>
        <v>2016</v>
      </c>
    </row>
    <row r="650" spans="1:21" ht="32" hidden="1" x14ac:dyDescent="0.2">
      <c r="A650">
        <v>648</v>
      </c>
      <c r="B650" s="10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7">
        <f t="shared" si="52"/>
        <v>41891.693379629629</v>
      </c>
      <c r="T650" s="7">
        <f t="shared" si="53"/>
        <v>41958.693379629629</v>
      </c>
      <c r="U650">
        <f t="shared" si="54"/>
        <v>2014</v>
      </c>
    </row>
    <row r="651" spans="1:21" ht="48" hidden="1" x14ac:dyDescent="0.2">
      <c r="A651">
        <v>649</v>
      </c>
      <c r="B651" s="10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7">
        <f t="shared" si="52"/>
        <v>41877.912187499998</v>
      </c>
      <c r="T651" s="7">
        <f t="shared" si="53"/>
        <v>41930.912187499998</v>
      </c>
      <c r="U651">
        <f t="shared" si="54"/>
        <v>2014</v>
      </c>
    </row>
    <row r="652" spans="1:21" ht="48" hidden="1" x14ac:dyDescent="0.2">
      <c r="A652">
        <v>650</v>
      </c>
      <c r="B652" s="10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7">
        <f t="shared" si="52"/>
        <v>41932.036851851852</v>
      </c>
      <c r="T652" s="7">
        <f t="shared" si="53"/>
        <v>42024.078518518523</v>
      </c>
      <c r="U652">
        <f t="shared" si="54"/>
        <v>2014</v>
      </c>
    </row>
    <row r="653" spans="1:21" ht="48" hidden="1" x14ac:dyDescent="0.2">
      <c r="A653">
        <v>651</v>
      </c>
      <c r="B653" s="10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7">
        <f t="shared" si="52"/>
        <v>41956.017488425925</v>
      </c>
      <c r="T653" s="7">
        <f t="shared" si="53"/>
        <v>42018.017488425925</v>
      </c>
      <c r="U653">
        <f t="shared" si="54"/>
        <v>2014</v>
      </c>
    </row>
    <row r="654" spans="1:21" ht="48" hidden="1" x14ac:dyDescent="0.2">
      <c r="A654">
        <v>652</v>
      </c>
      <c r="B654" s="10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7">
        <f t="shared" si="52"/>
        <v>42675.690393518518</v>
      </c>
      <c r="T654" s="7">
        <f t="shared" si="53"/>
        <v>42737.732060185182</v>
      </c>
      <c r="U654">
        <f t="shared" si="54"/>
        <v>2016</v>
      </c>
    </row>
    <row r="655" spans="1:21" ht="48" hidden="1" x14ac:dyDescent="0.2">
      <c r="A655">
        <v>653</v>
      </c>
      <c r="B655" s="10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7">
        <f t="shared" si="52"/>
        <v>42199.618518518517</v>
      </c>
      <c r="T655" s="7">
        <f t="shared" si="53"/>
        <v>42268.618518518517</v>
      </c>
      <c r="U655">
        <f t="shared" si="54"/>
        <v>2015</v>
      </c>
    </row>
    <row r="656" spans="1:21" ht="48" hidden="1" x14ac:dyDescent="0.2">
      <c r="A656">
        <v>654</v>
      </c>
      <c r="B656" s="10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7">
        <f t="shared" si="52"/>
        <v>42163.957326388889</v>
      </c>
      <c r="T656" s="7">
        <f t="shared" si="53"/>
        <v>42225.957326388889</v>
      </c>
      <c r="U656">
        <f t="shared" si="54"/>
        <v>2015</v>
      </c>
    </row>
    <row r="657" spans="1:21" ht="48" hidden="1" x14ac:dyDescent="0.2">
      <c r="A657">
        <v>655</v>
      </c>
      <c r="B657" s="10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7">
        <f t="shared" si="52"/>
        <v>42045.957314814819</v>
      </c>
      <c r="T657" s="7">
        <f t="shared" si="53"/>
        <v>42107.915648148148</v>
      </c>
      <c r="U657">
        <f t="shared" si="54"/>
        <v>2015</v>
      </c>
    </row>
    <row r="658" spans="1:21" ht="48" hidden="1" x14ac:dyDescent="0.2">
      <c r="A658">
        <v>656</v>
      </c>
      <c r="B658" s="10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7">
        <f t="shared" si="52"/>
        <v>42417.804618055554</v>
      </c>
      <c r="T658" s="7">
        <f t="shared" si="53"/>
        <v>42509.762951388882</v>
      </c>
      <c r="U658">
        <f t="shared" si="54"/>
        <v>2016</v>
      </c>
    </row>
    <row r="659" spans="1:21" ht="48" hidden="1" x14ac:dyDescent="0.2">
      <c r="A659">
        <v>657</v>
      </c>
      <c r="B659" s="10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7">
        <f t="shared" si="52"/>
        <v>42331.84574074074</v>
      </c>
      <c r="T659" s="7">
        <f t="shared" si="53"/>
        <v>42393.84574074074</v>
      </c>
      <c r="U659">
        <f t="shared" si="54"/>
        <v>2015</v>
      </c>
    </row>
    <row r="660" spans="1:21" ht="48" hidden="1" x14ac:dyDescent="0.2">
      <c r="A660">
        <v>658</v>
      </c>
      <c r="B660" s="10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7">
        <f t="shared" si="52"/>
        <v>42179.160752314812</v>
      </c>
      <c r="T660" s="7">
        <f t="shared" si="53"/>
        <v>42243.75</v>
      </c>
      <c r="U660">
        <f t="shared" si="54"/>
        <v>2015</v>
      </c>
    </row>
    <row r="661" spans="1:21" ht="16" hidden="1" x14ac:dyDescent="0.2">
      <c r="A661">
        <v>659</v>
      </c>
      <c r="B661" s="10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7">
        <f t="shared" si="52"/>
        <v>42209.593692129631</v>
      </c>
      <c r="T661" s="7">
        <f t="shared" si="53"/>
        <v>42271.593692129631</v>
      </c>
      <c r="U661">
        <f t="shared" si="54"/>
        <v>2015</v>
      </c>
    </row>
    <row r="662" spans="1:21" ht="48" hidden="1" x14ac:dyDescent="0.2">
      <c r="A662">
        <v>660</v>
      </c>
      <c r="B662" s="10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7">
        <f t="shared" si="52"/>
        <v>41922.741655092592</v>
      </c>
      <c r="T662" s="7">
        <f t="shared" si="53"/>
        <v>41984.783321759263</v>
      </c>
      <c r="U662">
        <f t="shared" si="54"/>
        <v>2014</v>
      </c>
    </row>
    <row r="663" spans="1:21" ht="48" hidden="1" x14ac:dyDescent="0.2">
      <c r="A663">
        <v>661</v>
      </c>
      <c r="B663" s="10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7">
        <f t="shared" si="52"/>
        <v>42636.645358796297</v>
      </c>
      <c r="T663" s="7">
        <f t="shared" si="53"/>
        <v>42698.645358796297</v>
      </c>
      <c r="U663">
        <f t="shared" si="54"/>
        <v>2016</v>
      </c>
    </row>
    <row r="664" spans="1:21" ht="32" hidden="1" x14ac:dyDescent="0.2">
      <c r="A664">
        <v>662</v>
      </c>
      <c r="B664" s="10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7">
        <f t="shared" si="52"/>
        <v>41990.438043981485</v>
      </c>
      <c r="T664" s="7">
        <f t="shared" si="53"/>
        <v>42052.438043981485</v>
      </c>
      <c r="U664">
        <f t="shared" si="54"/>
        <v>2014</v>
      </c>
    </row>
    <row r="665" spans="1:21" ht="48" hidden="1" x14ac:dyDescent="0.2">
      <c r="A665">
        <v>663</v>
      </c>
      <c r="B665" s="10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7">
        <f t="shared" si="52"/>
        <v>42173.843240740738</v>
      </c>
      <c r="T665" s="7">
        <f t="shared" si="53"/>
        <v>42235.843240740738</v>
      </c>
      <c r="U665">
        <f t="shared" si="54"/>
        <v>2015</v>
      </c>
    </row>
    <row r="666" spans="1:21" ht="48" hidden="1" x14ac:dyDescent="0.2">
      <c r="A666">
        <v>664</v>
      </c>
      <c r="B666" s="10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7">
        <f t="shared" si="52"/>
        <v>42077.666377314818</v>
      </c>
      <c r="T666" s="7">
        <f t="shared" si="53"/>
        <v>42139.666377314818</v>
      </c>
      <c r="U666">
        <f t="shared" si="54"/>
        <v>2015</v>
      </c>
    </row>
    <row r="667" spans="1:21" ht="48" hidden="1" x14ac:dyDescent="0.2">
      <c r="A667">
        <v>665</v>
      </c>
      <c r="B667" s="10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7">
        <f t="shared" si="52"/>
        <v>42688.711354166662</v>
      </c>
      <c r="T667" s="7">
        <f t="shared" si="53"/>
        <v>42780.711354166662</v>
      </c>
      <c r="U667">
        <f t="shared" si="54"/>
        <v>2016</v>
      </c>
    </row>
    <row r="668" spans="1:21" ht="48" hidden="1" x14ac:dyDescent="0.2">
      <c r="A668">
        <v>666</v>
      </c>
      <c r="B668" s="10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7">
        <f t="shared" si="52"/>
        <v>41838.832152777781</v>
      </c>
      <c r="T668" s="7">
        <f t="shared" si="53"/>
        <v>41900.832152777781</v>
      </c>
      <c r="U668">
        <f t="shared" si="54"/>
        <v>2014</v>
      </c>
    </row>
    <row r="669" spans="1:21" ht="48" hidden="1" x14ac:dyDescent="0.2">
      <c r="A669">
        <v>667</v>
      </c>
      <c r="B669" s="10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7">
        <f t="shared" si="52"/>
        <v>42632.373414351852</v>
      </c>
      <c r="T669" s="7">
        <f t="shared" si="53"/>
        <v>42704.373414351852</v>
      </c>
      <c r="U669">
        <f t="shared" si="54"/>
        <v>2016</v>
      </c>
    </row>
    <row r="670" spans="1:21" ht="48" hidden="1" x14ac:dyDescent="0.2">
      <c r="A670">
        <v>668</v>
      </c>
      <c r="B670" s="10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7">
        <f t="shared" si="52"/>
        <v>42090.831273148149</v>
      </c>
      <c r="T670" s="7">
        <f t="shared" si="53"/>
        <v>42167.831273148149</v>
      </c>
      <c r="U670">
        <f t="shared" si="54"/>
        <v>2015</v>
      </c>
    </row>
    <row r="671" spans="1:21" ht="64" hidden="1" x14ac:dyDescent="0.2">
      <c r="A671">
        <v>669</v>
      </c>
      <c r="B671" s="10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7">
        <f t="shared" si="52"/>
        <v>42527.625671296293</v>
      </c>
      <c r="T671" s="7">
        <f t="shared" si="53"/>
        <v>42589.625671296293</v>
      </c>
      <c r="U671">
        <f t="shared" si="54"/>
        <v>2016</v>
      </c>
    </row>
    <row r="672" spans="1:21" ht="48" hidden="1" x14ac:dyDescent="0.2">
      <c r="A672">
        <v>670</v>
      </c>
      <c r="B672" s="10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7">
        <f t="shared" si="52"/>
        <v>42506.709722222222</v>
      </c>
      <c r="T672" s="7">
        <f t="shared" si="53"/>
        <v>42572.340277777781</v>
      </c>
      <c r="U672">
        <f t="shared" si="54"/>
        <v>2016</v>
      </c>
    </row>
    <row r="673" spans="1:21" ht="48" hidden="1" x14ac:dyDescent="0.2">
      <c r="A673">
        <v>671</v>
      </c>
      <c r="B673" s="10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7">
        <f t="shared" si="52"/>
        <v>41984.692731481482</v>
      </c>
      <c r="T673" s="7">
        <f t="shared" si="53"/>
        <v>42050.166666666672</v>
      </c>
      <c r="U673">
        <f t="shared" si="54"/>
        <v>2014</v>
      </c>
    </row>
    <row r="674" spans="1:21" ht="48" hidden="1" x14ac:dyDescent="0.2">
      <c r="A674">
        <v>672</v>
      </c>
      <c r="B674" s="10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7">
        <f t="shared" si="52"/>
        <v>41974.219490740739</v>
      </c>
      <c r="T674" s="7">
        <f t="shared" si="53"/>
        <v>42037.207638888889</v>
      </c>
      <c r="U674">
        <f t="shared" si="54"/>
        <v>2014</v>
      </c>
    </row>
    <row r="675" spans="1:21" ht="48" hidden="1" x14ac:dyDescent="0.2">
      <c r="A675">
        <v>673</v>
      </c>
      <c r="B675" s="10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7">
        <f t="shared" si="52"/>
        <v>41838.840474537035</v>
      </c>
      <c r="T675" s="7">
        <f t="shared" si="53"/>
        <v>41915.840474537035</v>
      </c>
      <c r="U675">
        <f t="shared" si="54"/>
        <v>2014</v>
      </c>
    </row>
    <row r="676" spans="1:21" ht="32" hidden="1" x14ac:dyDescent="0.2">
      <c r="A676">
        <v>674</v>
      </c>
      <c r="B676" s="10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7">
        <f t="shared" si="52"/>
        <v>41803.116053240738</v>
      </c>
      <c r="T676" s="7">
        <f t="shared" si="53"/>
        <v>41895.116053240738</v>
      </c>
      <c r="U676">
        <f t="shared" si="54"/>
        <v>2014</v>
      </c>
    </row>
    <row r="677" spans="1:21" ht="48" hidden="1" x14ac:dyDescent="0.2">
      <c r="A677">
        <v>675</v>
      </c>
      <c r="B677" s="10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7">
        <f t="shared" si="52"/>
        <v>41975.930601851855</v>
      </c>
      <c r="T677" s="7">
        <f t="shared" si="53"/>
        <v>42037.290972222225</v>
      </c>
      <c r="U677">
        <f t="shared" si="54"/>
        <v>2014</v>
      </c>
    </row>
    <row r="678" spans="1:21" ht="64" hidden="1" x14ac:dyDescent="0.2">
      <c r="A678">
        <v>676</v>
      </c>
      <c r="B678" s="10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7">
        <f t="shared" si="52"/>
        <v>42012.768298611118</v>
      </c>
      <c r="T678" s="7">
        <f t="shared" si="53"/>
        <v>42074.768298611118</v>
      </c>
      <c r="U678">
        <f t="shared" si="54"/>
        <v>2015</v>
      </c>
    </row>
    <row r="679" spans="1:21" ht="48" hidden="1" x14ac:dyDescent="0.2">
      <c r="A679">
        <v>677</v>
      </c>
      <c r="B679" s="10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7">
        <f t="shared" si="52"/>
        <v>42504.403877314813</v>
      </c>
      <c r="T679" s="7">
        <f t="shared" si="53"/>
        <v>42581.403877314813</v>
      </c>
      <c r="U679">
        <f t="shared" si="54"/>
        <v>2016</v>
      </c>
    </row>
    <row r="680" spans="1:21" ht="48" hidden="1" x14ac:dyDescent="0.2">
      <c r="A680">
        <v>678</v>
      </c>
      <c r="B680" s="10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7">
        <f t="shared" si="52"/>
        <v>42481.376597222217</v>
      </c>
      <c r="T680" s="7">
        <f t="shared" si="53"/>
        <v>42543.376597222217</v>
      </c>
      <c r="U680">
        <f t="shared" si="54"/>
        <v>2016</v>
      </c>
    </row>
    <row r="681" spans="1:21" ht="48" hidden="1" x14ac:dyDescent="0.2">
      <c r="A681">
        <v>679</v>
      </c>
      <c r="B681" s="10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7">
        <f t="shared" si="52"/>
        <v>42556.695706018523</v>
      </c>
      <c r="T681" s="7">
        <f t="shared" si="53"/>
        <v>42648.695706018523</v>
      </c>
      <c r="U681">
        <f t="shared" si="54"/>
        <v>2016</v>
      </c>
    </row>
    <row r="682" spans="1:21" ht="48" hidden="1" x14ac:dyDescent="0.2">
      <c r="A682">
        <v>680</v>
      </c>
      <c r="B682" s="10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7">
        <f t="shared" si="52"/>
        <v>41864.501516203702</v>
      </c>
      <c r="T682" s="7">
        <f t="shared" si="53"/>
        <v>41931.501516203702</v>
      </c>
      <c r="U682">
        <f t="shared" si="54"/>
        <v>2014</v>
      </c>
    </row>
    <row r="683" spans="1:21" ht="48" hidden="1" x14ac:dyDescent="0.2">
      <c r="A683">
        <v>681</v>
      </c>
      <c r="B683" s="10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7">
        <f t="shared" si="52"/>
        <v>42639.805601851855</v>
      </c>
      <c r="T683" s="7">
        <f t="shared" si="53"/>
        <v>42701.805601851855</v>
      </c>
      <c r="U683">
        <f t="shared" si="54"/>
        <v>2016</v>
      </c>
    </row>
    <row r="684" spans="1:21" ht="48" hidden="1" x14ac:dyDescent="0.2">
      <c r="A684">
        <v>682</v>
      </c>
      <c r="B684" s="10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7">
        <f t="shared" si="52"/>
        <v>42778.765300925923</v>
      </c>
      <c r="T684" s="7">
        <f t="shared" si="53"/>
        <v>42840.723634259266</v>
      </c>
      <c r="U684">
        <f t="shared" si="54"/>
        <v>2017</v>
      </c>
    </row>
    <row r="685" spans="1:21" ht="48" hidden="1" x14ac:dyDescent="0.2">
      <c r="A685">
        <v>683</v>
      </c>
      <c r="B685" s="10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7">
        <f t="shared" si="52"/>
        <v>42634.900046296301</v>
      </c>
      <c r="T685" s="7">
        <f t="shared" si="53"/>
        <v>42706.900046296301</v>
      </c>
      <c r="U685">
        <f t="shared" si="54"/>
        <v>2016</v>
      </c>
    </row>
    <row r="686" spans="1:21" ht="16" hidden="1" x14ac:dyDescent="0.2">
      <c r="A686">
        <v>684</v>
      </c>
      <c r="B686" s="10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7">
        <f t="shared" si="52"/>
        <v>41809.473275462966</v>
      </c>
      <c r="T686" s="7">
        <f t="shared" si="53"/>
        <v>41877.125</v>
      </c>
      <c r="U686">
        <f t="shared" si="54"/>
        <v>2014</v>
      </c>
    </row>
    <row r="687" spans="1:21" ht="48" hidden="1" x14ac:dyDescent="0.2">
      <c r="A687">
        <v>685</v>
      </c>
      <c r="B687" s="10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7">
        <f t="shared" si="52"/>
        <v>41971.866574074069</v>
      </c>
      <c r="T687" s="7">
        <f t="shared" si="53"/>
        <v>42048.866574074069</v>
      </c>
      <c r="U687">
        <f t="shared" si="54"/>
        <v>2014</v>
      </c>
    </row>
    <row r="688" spans="1:21" ht="64" hidden="1" x14ac:dyDescent="0.2">
      <c r="A688">
        <v>686</v>
      </c>
      <c r="B688" s="10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7">
        <f t="shared" si="52"/>
        <v>42189.673263888893</v>
      </c>
      <c r="T688" s="7">
        <f t="shared" si="53"/>
        <v>42251.673263888893</v>
      </c>
      <c r="U688">
        <f t="shared" si="54"/>
        <v>2015</v>
      </c>
    </row>
    <row r="689" spans="1:21" ht="48" hidden="1" x14ac:dyDescent="0.2">
      <c r="A689">
        <v>687</v>
      </c>
      <c r="B689" s="10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7">
        <f t="shared" si="52"/>
        <v>42711.750613425931</v>
      </c>
      <c r="T689" s="7">
        <f t="shared" si="53"/>
        <v>42803.750613425931</v>
      </c>
      <c r="U689">
        <f t="shared" si="54"/>
        <v>2016</v>
      </c>
    </row>
    <row r="690" spans="1:21" ht="48" hidden="1" x14ac:dyDescent="0.2">
      <c r="A690">
        <v>688</v>
      </c>
      <c r="B690" s="10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7">
        <f t="shared" si="52"/>
        <v>42262.104780092588</v>
      </c>
      <c r="T690" s="7">
        <f t="shared" si="53"/>
        <v>42324.104780092588</v>
      </c>
      <c r="U690">
        <f t="shared" si="54"/>
        <v>2015</v>
      </c>
    </row>
    <row r="691" spans="1:21" ht="48" hidden="1" x14ac:dyDescent="0.2">
      <c r="A691">
        <v>689</v>
      </c>
      <c r="B691" s="10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7">
        <f t="shared" si="52"/>
        <v>42675.66778935185</v>
      </c>
      <c r="T691" s="7">
        <f t="shared" si="53"/>
        <v>42744.207638888889</v>
      </c>
      <c r="U691">
        <f t="shared" si="54"/>
        <v>2016</v>
      </c>
    </row>
    <row r="692" spans="1:21" ht="32" hidden="1" x14ac:dyDescent="0.2">
      <c r="A692">
        <v>690</v>
      </c>
      <c r="B692" s="10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7">
        <f t="shared" si="52"/>
        <v>42579.634733796294</v>
      </c>
      <c r="T692" s="7">
        <f t="shared" si="53"/>
        <v>42654.25</v>
      </c>
      <c r="U692">
        <f t="shared" si="54"/>
        <v>2016</v>
      </c>
    </row>
    <row r="693" spans="1:21" ht="48" hidden="1" x14ac:dyDescent="0.2">
      <c r="A693">
        <v>691</v>
      </c>
      <c r="B693" s="10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7">
        <f t="shared" si="52"/>
        <v>42158.028310185182</v>
      </c>
      <c r="T693" s="7">
        <f t="shared" si="53"/>
        <v>42218.028310185182</v>
      </c>
      <c r="U693">
        <f t="shared" si="54"/>
        <v>2015</v>
      </c>
    </row>
    <row r="694" spans="1:21" ht="48" hidden="1" x14ac:dyDescent="0.2">
      <c r="A694">
        <v>692</v>
      </c>
      <c r="B694" s="10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7">
        <f t="shared" si="52"/>
        <v>42696.37572916667</v>
      </c>
      <c r="T694" s="7">
        <f t="shared" si="53"/>
        <v>42758.37572916667</v>
      </c>
      <c r="U694">
        <f t="shared" si="54"/>
        <v>2016</v>
      </c>
    </row>
    <row r="695" spans="1:21" ht="32" hidden="1" x14ac:dyDescent="0.2">
      <c r="A695">
        <v>693</v>
      </c>
      <c r="B695" s="10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7">
        <f t="shared" si="52"/>
        <v>42094.808182870373</v>
      </c>
      <c r="T695" s="7">
        <f t="shared" si="53"/>
        <v>42156.808182870373</v>
      </c>
      <c r="U695">
        <f t="shared" si="54"/>
        <v>2015</v>
      </c>
    </row>
    <row r="696" spans="1:21" ht="48" hidden="1" x14ac:dyDescent="0.2">
      <c r="A696">
        <v>694</v>
      </c>
      <c r="B696" s="10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7">
        <f t="shared" si="52"/>
        <v>42737.663877314815</v>
      </c>
      <c r="T696" s="7">
        <f t="shared" si="53"/>
        <v>42799.663877314815</v>
      </c>
      <c r="U696">
        <f t="shared" si="54"/>
        <v>2017</v>
      </c>
    </row>
    <row r="697" spans="1:21" ht="48" hidden="1" x14ac:dyDescent="0.2">
      <c r="A697">
        <v>695</v>
      </c>
      <c r="B697" s="10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7">
        <f t="shared" si="52"/>
        <v>41913.521064814813</v>
      </c>
      <c r="T697" s="7">
        <f t="shared" si="53"/>
        <v>41975.521064814813</v>
      </c>
      <c r="U697">
        <f t="shared" si="54"/>
        <v>2014</v>
      </c>
    </row>
    <row r="698" spans="1:21" ht="32" hidden="1" x14ac:dyDescent="0.2">
      <c r="A698">
        <v>696</v>
      </c>
      <c r="B698" s="10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7">
        <f t="shared" si="52"/>
        <v>41815.927106481482</v>
      </c>
      <c r="T698" s="7">
        <f t="shared" si="53"/>
        <v>41877.927106481482</v>
      </c>
      <c r="U698">
        <f t="shared" si="54"/>
        <v>2014</v>
      </c>
    </row>
    <row r="699" spans="1:21" ht="48" hidden="1" x14ac:dyDescent="0.2">
      <c r="A699">
        <v>697</v>
      </c>
      <c r="B699" s="10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7">
        <f t="shared" si="52"/>
        <v>42388.523020833338</v>
      </c>
      <c r="T699" s="7">
        <f t="shared" si="53"/>
        <v>42435.523020833338</v>
      </c>
      <c r="U699">
        <f t="shared" si="54"/>
        <v>2016</v>
      </c>
    </row>
    <row r="700" spans="1:21" ht="48" hidden="1" x14ac:dyDescent="0.2">
      <c r="A700">
        <v>698</v>
      </c>
      <c r="B700" s="10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7">
        <f t="shared" si="52"/>
        <v>41866.931076388886</v>
      </c>
      <c r="T700" s="7">
        <f t="shared" si="53"/>
        <v>41932.083333333336</v>
      </c>
      <c r="U700">
        <f t="shared" si="54"/>
        <v>2014</v>
      </c>
    </row>
    <row r="701" spans="1:21" ht="48" hidden="1" x14ac:dyDescent="0.2">
      <c r="A701">
        <v>699</v>
      </c>
      <c r="B701" s="10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ref="O701:O764" si="55">ROUND(E701/D701*100,0)</f>
        <v>82</v>
      </c>
      <c r="P701">
        <f t="shared" si="51"/>
        <v>120.39</v>
      </c>
      <c r="Q701" s="12" t="s">
        <v>8317</v>
      </c>
      <c r="R701" t="s">
        <v>8319</v>
      </c>
      <c r="S701" s="7">
        <f t="shared" si="52"/>
        <v>41563.485509259262</v>
      </c>
      <c r="T701" s="7">
        <f t="shared" si="53"/>
        <v>41632.666666666664</v>
      </c>
      <c r="U701">
        <f t="shared" si="54"/>
        <v>2013</v>
      </c>
    </row>
    <row r="702" spans="1:21" ht="48" hidden="1" x14ac:dyDescent="0.2">
      <c r="A702">
        <v>700</v>
      </c>
      <c r="B702" s="10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1"/>
        <v>13</v>
      </c>
      <c r="Q702" s="12" t="s">
        <v>8317</v>
      </c>
      <c r="R702" t="s">
        <v>8319</v>
      </c>
      <c r="S702" s="7">
        <f t="shared" si="52"/>
        <v>42715.688437500001</v>
      </c>
      <c r="T702" s="7">
        <f t="shared" si="53"/>
        <v>42777.688437500001</v>
      </c>
      <c r="U702">
        <f t="shared" si="54"/>
        <v>2016</v>
      </c>
    </row>
    <row r="703" spans="1:21" ht="48" hidden="1" x14ac:dyDescent="0.2">
      <c r="A703">
        <v>701</v>
      </c>
      <c r="B703" s="10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1"/>
        <v>291.33</v>
      </c>
      <c r="Q703" s="12" t="s">
        <v>8317</v>
      </c>
      <c r="R703" t="s">
        <v>8319</v>
      </c>
      <c r="S703" s="7">
        <f t="shared" si="52"/>
        <v>41813.662962962961</v>
      </c>
      <c r="T703" s="7">
        <f t="shared" si="53"/>
        <v>41875.662962962961</v>
      </c>
      <c r="U703">
        <f t="shared" si="54"/>
        <v>2014</v>
      </c>
    </row>
    <row r="704" spans="1:21" ht="48" hidden="1" x14ac:dyDescent="0.2">
      <c r="A704">
        <v>702</v>
      </c>
      <c r="B704" s="10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1"/>
        <v>124.92</v>
      </c>
      <c r="Q704" s="12" t="s">
        <v>8317</v>
      </c>
      <c r="R704" t="s">
        <v>8319</v>
      </c>
      <c r="S704" s="7">
        <f t="shared" si="52"/>
        <v>42668.726701388892</v>
      </c>
      <c r="T704" s="7">
        <f t="shared" si="53"/>
        <v>42730.768368055549</v>
      </c>
      <c r="U704">
        <f t="shared" si="54"/>
        <v>2016</v>
      </c>
    </row>
    <row r="705" spans="1:21" ht="48" hidden="1" x14ac:dyDescent="0.2">
      <c r="A705">
        <v>703</v>
      </c>
      <c r="B705" s="10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1"/>
        <v>119.57</v>
      </c>
      <c r="Q705" s="12" t="s">
        <v>8317</v>
      </c>
      <c r="R705" t="s">
        <v>8319</v>
      </c>
      <c r="S705" s="7">
        <f t="shared" si="52"/>
        <v>42711.950798611113</v>
      </c>
      <c r="T705" s="7">
        <f t="shared" si="53"/>
        <v>42798.98055555555</v>
      </c>
      <c r="U705">
        <f t="shared" si="54"/>
        <v>2016</v>
      </c>
    </row>
    <row r="706" spans="1:21" ht="48" hidden="1" x14ac:dyDescent="0.2">
      <c r="A706">
        <v>704</v>
      </c>
      <c r="B706" s="10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1"/>
        <v>120.25</v>
      </c>
      <c r="Q706" s="12" t="s">
        <v>8317</v>
      </c>
      <c r="R706" t="s">
        <v>8319</v>
      </c>
      <c r="S706" s="7">
        <f t="shared" si="52"/>
        <v>42726.192916666667</v>
      </c>
      <c r="T706" s="7">
        <f t="shared" si="53"/>
        <v>42818.192916666667</v>
      </c>
      <c r="U706">
        <f t="shared" si="54"/>
        <v>2016</v>
      </c>
    </row>
    <row r="707" spans="1:21" ht="32" hidden="1" x14ac:dyDescent="0.2">
      <c r="A707">
        <v>705</v>
      </c>
      <c r="B707" s="10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7">
        <f t="shared" ref="S707:S770" si="57">(((J707/60)/60)/24)+DATE(1970,1,1)</f>
        <v>42726.491643518515</v>
      </c>
      <c r="T707" s="7">
        <f t="shared" ref="T707:T770" si="58">(((I707/60)/60)/24)+DATE(1970,2,2)</f>
        <v>42788.491643518515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10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7">
        <f t="shared" si="57"/>
        <v>42676.995173611111</v>
      </c>
      <c r="T708" s="7">
        <f t="shared" si="58"/>
        <v>42750.777083333334</v>
      </c>
      <c r="U708">
        <f t="shared" si="59"/>
        <v>2016</v>
      </c>
    </row>
    <row r="709" spans="1:21" ht="48" hidden="1" x14ac:dyDescent="0.2">
      <c r="A709">
        <v>707</v>
      </c>
      <c r="B709" s="10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7">
        <f t="shared" si="57"/>
        <v>42696.663506944446</v>
      </c>
      <c r="T709" s="7">
        <f t="shared" si="58"/>
        <v>42768.663506944446</v>
      </c>
      <c r="U709">
        <f t="shared" si="59"/>
        <v>2016</v>
      </c>
    </row>
    <row r="710" spans="1:21" ht="48" hidden="1" x14ac:dyDescent="0.2">
      <c r="A710">
        <v>708</v>
      </c>
      <c r="B710" s="10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7">
        <f t="shared" si="57"/>
        <v>41835.581018518518</v>
      </c>
      <c r="T710" s="7">
        <f t="shared" si="58"/>
        <v>41927.581018518518</v>
      </c>
      <c r="U710">
        <f t="shared" si="59"/>
        <v>2014</v>
      </c>
    </row>
    <row r="711" spans="1:21" ht="32" hidden="1" x14ac:dyDescent="0.2">
      <c r="A711">
        <v>709</v>
      </c>
      <c r="B711" s="10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7">
        <f t="shared" si="57"/>
        <v>41948.041192129633</v>
      </c>
      <c r="T711" s="7">
        <f t="shared" si="58"/>
        <v>42010.041192129633</v>
      </c>
      <c r="U711">
        <f t="shared" si="59"/>
        <v>2014</v>
      </c>
    </row>
    <row r="712" spans="1:21" ht="32" hidden="1" x14ac:dyDescent="0.2">
      <c r="A712">
        <v>710</v>
      </c>
      <c r="B712" s="10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7">
        <f t="shared" si="57"/>
        <v>41837.984976851854</v>
      </c>
      <c r="T712" s="7">
        <f t="shared" si="58"/>
        <v>41903.030555555553</v>
      </c>
      <c r="U712">
        <f t="shared" si="59"/>
        <v>2014</v>
      </c>
    </row>
    <row r="713" spans="1:21" ht="48" hidden="1" x14ac:dyDescent="0.2">
      <c r="A713">
        <v>711</v>
      </c>
      <c r="B713" s="10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7">
        <f t="shared" si="57"/>
        <v>42678.459120370375</v>
      </c>
      <c r="T713" s="7">
        <f t="shared" si="58"/>
        <v>42750.500787037032</v>
      </c>
      <c r="U713">
        <f t="shared" si="59"/>
        <v>2016</v>
      </c>
    </row>
    <row r="714" spans="1:21" ht="48" hidden="1" x14ac:dyDescent="0.2">
      <c r="A714">
        <v>712</v>
      </c>
      <c r="B714" s="10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7">
        <f t="shared" si="57"/>
        <v>42384.680925925932</v>
      </c>
      <c r="T714" s="7">
        <f t="shared" si="58"/>
        <v>42446.680925925932</v>
      </c>
      <c r="U714">
        <f t="shared" si="59"/>
        <v>2016</v>
      </c>
    </row>
    <row r="715" spans="1:21" ht="48" hidden="1" x14ac:dyDescent="0.2">
      <c r="A715">
        <v>713</v>
      </c>
      <c r="B715" s="10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7">
        <f t="shared" si="57"/>
        <v>42496.529305555552</v>
      </c>
      <c r="T715" s="7">
        <f t="shared" si="58"/>
        <v>42558.529305555552</v>
      </c>
      <c r="U715">
        <f t="shared" si="59"/>
        <v>2016</v>
      </c>
    </row>
    <row r="716" spans="1:21" ht="48" hidden="1" x14ac:dyDescent="0.2">
      <c r="A716">
        <v>714</v>
      </c>
      <c r="B716" s="10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7">
        <f t="shared" si="57"/>
        <v>42734.787986111114</v>
      </c>
      <c r="T716" s="7">
        <f t="shared" si="58"/>
        <v>42826.787986111114</v>
      </c>
      <c r="U716">
        <f t="shared" si="59"/>
        <v>2016</v>
      </c>
    </row>
    <row r="717" spans="1:21" ht="48" hidden="1" x14ac:dyDescent="0.2">
      <c r="A717">
        <v>715</v>
      </c>
      <c r="B717" s="10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7">
        <f t="shared" si="57"/>
        <v>42273.090740740736</v>
      </c>
      <c r="T717" s="7">
        <f t="shared" si="58"/>
        <v>42345.132407407407</v>
      </c>
      <c r="U717">
        <f t="shared" si="59"/>
        <v>2015</v>
      </c>
    </row>
    <row r="718" spans="1:21" ht="48" hidden="1" x14ac:dyDescent="0.2">
      <c r="A718">
        <v>716</v>
      </c>
      <c r="B718" s="10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7">
        <f t="shared" si="57"/>
        <v>41940.658645833333</v>
      </c>
      <c r="T718" s="7">
        <f t="shared" si="58"/>
        <v>42006</v>
      </c>
      <c r="U718">
        <f t="shared" si="59"/>
        <v>2014</v>
      </c>
    </row>
    <row r="719" spans="1:21" ht="16" hidden="1" x14ac:dyDescent="0.2">
      <c r="A719">
        <v>717</v>
      </c>
      <c r="B719" s="10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7">
        <f t="shared" si="57"/>
        <v>41857.854189814818</v>
      </c>
      <c r="T719" s="7">
        <f t="shared" si="58"/>
        <v>41919.854189814818</v>
      </c>
      <c r="U719">
        <f t="shared" si="59"/>
        <v>2014</v>
      </c>
    </row>
    <row r="720" spans="1:21" ht="48" hidden="1" x14ac:dyDescent="0.2">
      <c r="A720">
        <v>718</v>
      </c>
      <c r="B720" s="10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7">
        <f t="shared" si="57"/>
        <v>42752.845451388886</v>
      </c>
      <c r="T720" s="7">
        <f t="shared" si="58"/>
        <v>42816.249305555553</v>
      </c>
      <c r="U720">
        <f t="shared" si="59"/>
        <v>2017</v>
      </c>
    </row>
    <row r="721" spans="1:21" ht="48" hidden="1" x14ac:dyDescent="0.2">
      <c r="A721">
        <v>719</v>
      </c>
      <c r="B721" s="10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7">
        <f t="shared" si="57"/>
        <v>42409.040231481486</v>
      </c>
      <c r="T721" s="7">
        <f t="shared" si="58"/>
        <v>42455.040231481486</v>
      </c>
      <c r="U721">
        <f t="shared" si="59"/>
        <v>2016</v>
      </c>
    </row>
    <row r="722" spans="1:21" ht="48" hidden="1" x14ac:dyDescent="0.2">
      <c r="A722">
        <v>720</v>
      </c>
      <c r="B722" s="10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7">
        <f t="shared" si="57"/>
        <v>40909.649201388893</v>
      </c>
      <c r="T722" s="7">
        <f t="shared" si="58"/>
        <v>40969.649201388893</v>
      </c>
      <c r="U722">
        <f t="shared" si="59"/>
        <v>2012</v>
      </c>
    </row>
    <row r="723" spans="1:21" ht="48" hidden="1" x14ac:dyDescent="0.2">
      <c r="A723">
        <v>721</v>
      </c>
      <c r="B723" s="10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7">
        <f t="shared" si="57"/>
        <v>41807.571840277778</v>
      </c>
      <c r="T723" s="7">
        <f t="shared" si="58"/>
        <v>41884.571840277778</v>
      </c>
      <c r="U723">
        <f t="shared" si="59"/>
        <v>2014</v>
      </c>
    </row>
    <row r="724" spans="1:21" ht="48" hidden="1" x14ac:dyDescent="0.2">
      <c r="A724">
        <v>722</v>
      </c>
      <c r="B724" s="10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7">
        <f t="shared" si="57"/>
        <v>40977.805300925924</v>
      </c>
      <c r="T724" s="7">
        <f t="shared" si="58"/>
        <v>41039.76363425926</v>
      </c>
      <c r="U724">
        <f t="shared" si="59"/>
        <v>2012</v>
      </c>
    </row>
    <row r="725" spans="1:21" ht="32" hidden="1" x14ac:dyDescent="0.2">
      <c r="A725">
        <v>723</v>
      </c>
      <c r="B725" s="10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7">
        <f t="shared" si="57"/>
        <v>42184.816539351858</v>
      </c>
      <c r="T725" s="7">
        <f t="shared" si="58"/>
        <v>42247.165972222225</v>
      </c>
      <c r="U725">
        <f t="shared" si="59"/>
        <v>2015</v>
      </c>
    </row>
    <row r="726" spans="1:21" ht="48" hidden="1" x14ac:dyDescent="0.2">
      <c r="A726">
        <v>724</v>
      </c>
      <c r="B726" s="10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7">
        <f t="shared" si="57"/>
        <v>40694.638460648144</v>
      </c>
      <c r="T726" s="7">
        <f t="shared" si="58"/>
        <v>40756.638460648144</v>
      </c>
      <c r="U726">
        <f t="shared" si="59"/>
        <v>2011</v>
      </c>
    </row>
    <row r="727" spans="1:21" ht="48" hidden="1" x14ac:dyDescent="0.2">
      <c r="A727">
        <v>725</v>
      </c>
      <c r="B727" s="10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7">
        <f t="shared" si="57"/>
        <v>42321.626296296294</v>
      </c>
      <c r="T727" s="7">
        <f t="shared" si="58"/>
        <v>42383.626296296294</v>
      </c>
      <c r="U727">
        <f t="shared" si="59"/>
        <v>2015</v>
      </c>
    </row>
    <row r="728" spans="1:21" ht="48" hidden="1" x14ac:dyDescent="0.2">
      <c r="A728">
        <v>726</v>
      </c>
      <c r="B728" s="10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7">
        <f t="shared" si="57"/>
        <v>41346.042673611111</v>
      </c>
      <c r="T728" s="7">
        <f t="shared" si="58"/>
        <v>41408.042673611111</v>
      </c>
      <c r="U728">
        <f t="shared" si="59"/>
        <v>2013</v>
      </c>
    </row>
    <row r="729" spans="1:21" ht="48" hidden="1" x14ac:dyDescent="0.2">
      <c r="A729">
        <v>727</v>
      </c>
      <c r="B729" s="10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7">
        <f t="shared" si="57"/>
        <v>41247.020243055551</v>
      </c>
      <c r="T729" s="7">
        <f t="shared" si="58"/>
        <v>41320.888888888891</v>
      </c>
      <c r="U729">
        <f t="shared" si="59"/>
        <v>2012</v>
      </c>
    </row>
    <row r="730" spans="1:21" ht="48" hidden="1" x14ac:dyDescent="0.2">
      <c r="A730">
        <v>728</v>
      </c>
      <c r="B730" s="10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7">
        <f t="shared" si="57"/>
        <v>40731.837465277778</v>
      </c>
      <c r="T730" s="7">
        <f t="shared" si="58"/>
        <v>40808.837465277778</v>
      </c>
      <c r="U730">
        <f t="shared" si="59"/>
        <v>2011</v>
      </c>
    </row>
    <row r="731" spans="1:21" ht="48" hidden="1" x14ac:dyDescent="0.2">
      <c r="A731">
        <v>729</v>
      </c>
      <c r="B731" s="10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7">
        <f t="shared" si="57"/>
        <v>41111.185891203706</v>
      </c>
      <c r="T731" s="7">
        <f t="shared" si="58"/>
        <v>41203.185891203706</v>
      </c>
      <c r="U731">
        <f t="shared" si="59"/>
        <v>2012</v>
      </c>
    </row>
    <row r="732" spans="1:21" ht="32" hidden="1" x14ac:dyDescent="0.2">
      <c r="A732">
        <v>730</v>
      </c>
      <c r="B732" s="10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7">
        <f t="shared" si="57"/>
        <v>40854.745266203703</v>
      </c>
      <c r="T732" s="7">
        <f t="shared" si="58"/>
        <v>40916.745266203703</v>
      </c>
      <c r="U732">
        <f t="shared" si="59"/>
        <v>2011</v>
      </c>
    </row>
    <row r="733" spans="1:21" ht="48" hidden="1" x14ac:dyDescent="0.2">
      <c r="A733">
        <v>731</v>
      </c>
      <c r="B733" s="10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7">
        <f t="shared" si="57"/>
        <v>40879.795682870368</v>
      </c>
      <c r="T733" s="7">
        <f t="shared" si="58"/>
        <v>40962.25</v>
      </c>
      <c r="U733">
        <f t="shared" si="59"/>
        <v>2011</v>
      </c>
    </row>
    <row r="734" spans="1:21" ht="48" hidden="1" x14ac:dyDescent="0.2">
      <c r="A734">
        <v>732</v>
      </c>
      <c r="B734" s="10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7">
        <f t="shared" si="57"/>
        <v>41486.424317129626</v>
      </c>
      <c r="T734" s="7">
        <f t="shared" si="58"/>
        <v>41578.424317129626</v>
      </c>
      <c r="U734">
        <f t="shared" si="59"/>
        <v>2013</v>
      </c>
    </row>
    <row r="735" spans="1:21" ht="48" hidden="1" x14ac:dyDescent="0.2">
      <c r="A735">
        <v>733</v>
      </c>
      <c r="B735" s="10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7">
        <f t="shared" si="57"/>
        <v>41598.420046296298</v>
      </c>
      <c r="T735" s="7">
        <f t="shared" si="58"/>
        <v>41660.420046296298</v>
      </c>
      <c r="U735">
        <f t="shared" si="59"/>
        <v>2013</v>
      </c>
    </row>
    <row r="736" spans="1:21" ht="32" hidden="1" x14ac:dyDescent="0.2">
      <c r="A736">
        <v>734</v>
      </c>
      <c r="B736" s="10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7">
        <f t="shared" si="57"/>
        <v>42102.164583333331</v>
      </c>
      <c r="T736" s="7">
        <f t="shared" si="58"/>
        <v>42165.208333333328</v>
      </c>
      <c r="U736">
        <f t="shared" si="59"/>
        <v>2015</v>
      </c>
    </row>
    <row r="737" spans="1:21" ht="48" hidden="1" x14ac:dyDescent="0.2">
      <c r="A737">
        <v>735</v>
      </c>
      <c r="B737" s="10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7">
        <f t="shared" si="57"/>
        <v>41946.029467592591</v>
      </c>
      <c r="T737" s="7">
        <f t="shared" si="58"/>
        <v>42009.027083333334</v>
      </c>
      <c r="U737">
        <f t="shared" si="59"/>
        <v>2014</v>
      </c>
    </row>
    <row r="738" spans="1:21" ht="48" hidden="1" x14ac:dyDescent="0.2">
      <c r="A738">
        <v>736</v>
      </c>
      <c r="B738" s="10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7">
        <f t="shared" si="57"/>
        <v>41579.734259259261</v>
      </c>
      <c r="T738" s="7">
        <f t="shared" si="58"/>
        <v>41631.207638888889</v>
      </c>
      <c r="U738">
        <f t="shared" si="59"/>
        <v>2013</v>
      </c>
    </row>
    <row r="739" spans="1:21" ht="48" hidden="1" x14ac:dyDescent="0.2">
      <c r="A739">
        <v>737</v>
      </c>
      <c r="B739" s="10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7">
        <f t="shared" si="57"/>
        <v>41667.275312500002</v>
      </c>
      <c r="T739" s="7">
        <f t="shared" si="58"/>
        <v>41716.833333333336</v>
      </c>
      <c r="U739">
        <f t="shared" si="59"/>
        <v>2014</v>
      </c>
    </row>
    <row r="740" spans="1:21" ht="32" hidden="1" x14ac:dyDescent="0.2">
      <c r="A740">
        <v>738</v>
      </c>
      <c r="B740" s="10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7">
        <f t="shared" si="57"/>
        <v>41943.604097222218</v>
      </c>
      <c r="T740" s="7">
        <f t="shared" si="58"/>
        <v>42006.207638888889</v>
      </c>
      <c r="U740">
        <f t="shared" si="59"/>
        <v>2014</v>
      </c>
    </row>
    <row r="741" spans="1:21" ht="48" hidden="1" x14ac:dyDescent="0.2">
      <c r="A741">
        <v>739</v>
      </c>
      <c r="B741" s="10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7">
        <f t="shared" si="57"/>
        <v>41829.502650462964</v>
      </c>
      <c r="T741" s="7">
        <f t="shared" si="58"/>
        <v>41894.502650462964</v>
      </c>
      <c r="U741">
        <f t="shared" si="59"/>
        <v>2014</v>
      </c>
    </row>
    <row r="742" spans="1:21" ht="48" hidden="1" x14ac:dyDescent="0.2">
      <c r="A742">
        <v>740</v>
      </c>
      <c r="B742" s="10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7">
        <f t="shared" si="57"/>
        <v>42162.146782407406</v>
      </c>
      <c r="T742" s="7">
        <f t="shared" si="58"/>
        <v>42208.146782407406</v>
      </c>
      <c r="U742">
        <f t="shared" si="59"/>
        <v>2015</v>
      </c>
    </row>
    <row r="743" spans="1:21" ht="32" hidden="1" x14ac:dyDescent="0.2">
      <c r="A743">
        <v>741</v>
      </c>
      <c r="B743" s="10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7">
        <f t="shared" si="57"/>
        <v>41401.648217592592</v>
      </c>
      <c r="T743" s="7">
        <f t="shared" si="58"/>
        <v>41468.648217592592</v>
      </c>
      <c r="U743">
        <f t="shared" si="59"/>
        <v>2013</v>
      </c>
    </row>
    <row r="744" spans="1:21" ht="48" hidden="1" x14ac:dyDescent="0.2">
      <c r="A744">
        <v>742</v>
      </c>
      <c r="B744" s="10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7">
        <f t="shared" si="57"/>
        <v>41689.917962962965</v>
      </c>
      <c r="T744" s="7">
        <f t="shared" si="58"/>
        <v>41751.876296296294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7">
        <f t="shared" si="57"/>
        <v>40990.709317129629</v>
      </c>
      <c r="T745" s="7">
        <f t="shared" si="58"/>
        <v>41047.875</v>
      </c>
      <c r="U745">
        <f t="shared" si="59"/>
        <v>2012</v>
      </c>
    </row>
    <row r="746" spans="1:21" ht="32" hidden="1" x14ac:dyDescent="0.2">
      <c r="A746">
        <v>744</v>
      </c>
      <c r="B746" s="10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7">
        <f t="shared" si="57"/>
        <v>41226.95721064815</v>
      </c>
      <c r="T746" s="7">
        <f t="shared" si="58"/>
        <v>41288.95721064815</v>
      </c>
      <c r="U746">
        <f t="shared" si="59"/>
        <v>2012</v>
      </c>
    </row>
    <row r="747" spans="1:21" ht="48" hidden="1" x14ac:dyDescent="0.2">
      <c r="A747">
        <v>745</v>
      </c>
      <c r="B747" s="10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7">
        <f t="shared" si="57"/>
        <v>41367.572280092594</v>
      </c>
      <c r="T747" s="7">
        <f t="shared" si="58"/>
        <v>41429.572280092594</v>
      </c>
      <c r="U747">
        <f t="shared" si="59"/>
        <v>2013</v>
      </c>
    </row>
    <row r="748" spans="1:21" ht="16" hidden="1" x14ac:dyDescent="0.2">
      <c r="A748">
        <v>746</v>
      </c>
      <c r="B748" s="10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7">
        <f t="shared" si="57"/>
        <v>41157.042928240742</v>
      </c>
      <c r="T748" s="7">
        <f t="shared" si="58"/>
        <v>41207.165972222225</v>
      </c>
      <c r="U748">
        <f t="shared" si="59"/>
        <v>2012</v>
      </c>
    </row>
    <row r="749" spans="1:21" ht="48" hidden="1" x14ac:dyDescent="0.2">
      <c r="A749">
        <v>747</v>
      </c>
      <c r="B749" s="10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7">
        <f t="shared" si="57"/>
        <v>41988.548831018517</v>
      </c>
      <c r="T749" s="7">
        <f t="shared" si="58"/>
        <v>42051.454166666663</v>
      </c>
      <c r="U749">
        <f t="shared" si="59"/>
        <v>2014</v>
      </c>
    </row>
    <row r="750" spans="1:21" ht="48" hidden="1" x14ac:dyDescent="0.2">
      <c r="A750">
        <v>748</v>
      </c>
      <c r="B750" s="10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7">
        <f t="shared" si="57"/>
        <v>41831.846828703703</v>
      </c>
      <c r="T750" s="7">
        <f t="shared" si="58"/>
        <v>41893.846828703703</v>
      </c>
      <c r="U750">
        <f t="shared" si="59"/>
        <v>2014</v>
      </c>
    </row>
    <row r="751" spans="1:21" ht="48" hidden="1" x14ac:dyDescent="0.2">
      <c r="A751">
        <v>749</v>
      </c>
      <c r="B751" s="10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7">
        <f t="shared" si="57"/>
        <v>42733.94131944445</v>
      </c>
      <c r="T751" s="7">
        <f t="shared" si="58"/>
        <v>42795.94131944445</v>
      </c>
      <c r="U751">
        <f t="shared" si="59"/>
        <v>2016</v>
      </c>
    </row>
    <row r="752" spans="1:21" ht="48" hidden="1" x14ac:dyDescent="0.2">
      <c r="A752">
        <v>750</v>
      </c>
      <c r="B752" s="10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7">
        <f t="shared" si="57"/>
        <v>41299.878148148149</v>
      </c>
      <c r="T752" s="7">
        <f t="shared" si="58"/>
        <v>41361.878148148149</v>
      </c>
      <c r="U752">
        <f t="shared" si="59"/>
        <v>2013</v>
      </c>
    </row>
    <row r="753" spans="1:21" ht="48" hidden="1" x14ac:dyDescent="0.2">
      <c r="A753">
        <v>751</v>
      </c>
      <c r="B753" s="10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7">
        <f t="shared" si="57"/>
        <v>40713.630497685182</v>
      </c>
      <c r="T753" s="7">
        <f t="shared" si="58"/>
        <v>40791.630497685182</v>
      </c>
      <c r="U753">
        <f t="shared" si="59"/>
        <v>2011</v>
      </c>
    </row>
    <row r="754" spans="1:21" ht="48" hidden="1" x14ac:dyDescent="0.2">
      <c r="A754">
        <v>752</v>
      </c>
      <c r="B754" s="10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7">
        <f t="shared" si="57"/>
        <v>42639.421493055561</v>
      </c>
      <c r="T754" s="7">
        <f t="shared" si="58"/>
        <v>42691.458333333328</v>
      </c>
      <c r="U754">
        <f t="shared" si="59"/>
        <v>2016</v>
      </c>
    </row>
    <row r="755" spans="1:21" ht="48" hidden="1" x14ac:dyDescent="0.2">
      <c r="A755">
        <v>753</v>
      </c>
      <c r="B755" s="10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7">
        <f t="shared" si="57"/>
        <v>42019.590173611112</v>
      </c>
      <c r="T755" s="7">
        <f t="shared" si="58"/>
        <v>42081.590173611112</v>
      </c>
      <c r="U755">
        <f t="shared" si="59"/>
        <v>2015</v>
      </c>
    </row>
    <row r="756" spans="1:21" ht="48" hidden="1" x14ac:dyDescent="0.2">
      <c r="A756">
        <v>754</v>
      </c>
      <c r="B756" s="10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7">
        <f t="shared" si="57"/>
        <v>41249.749085648145</v>
      </c>
      <c r="T756" s="7">
        <f t="shared" si="58"/>
        <v>41311.749085648145</v>
      </c>
      <c r="U756">
        <f t="shared" si="59"/>
        <v>2012</v>
      </c>
    </row>
    <row r="757" spans="1:21" ht="48" hidden="1" x14ac:dyDescent="0.2">
      <c r="A757">
        <v>755</v>
      </c>
      <c r="B757" s="10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7">
        <f t="shared" si="57"/>
        <v>41383.605057870373</v>
      </c>
      <c r="T757" s="7">
        <f t="shared" si="58"/>
        <v>41446.02847222222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7">
        <f t="shared" si="57"/>
        <v>40590.766886574071</v>
      </c>
      <c r="T758" s="7">
        <f t="shared" si="58"/>
        <v>40683.725219907406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7">
        <f t="shared" si="57"/>
        <v>41235.054560185185</v>
      </c>
      <c r="T759" s="7">
        <f t="shared" si="58"/>
        <v>41281.054560185185</v>
      </c>
      <c r="U759">
        <f t="shared" si="59"/>
        <v>2012</v>
      </c>
    </row>
    <row r="760" spans="1:21" ht="32" hidden="1" x14ac:dyDescent="0.2">
      <c r="A760">
        <v>758</v>
      </c>
      <c r="B760" s="10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7">
        <f t="shared" si="57"/>
        <v>40429.836435185185</v>
      </c>
      <c r="T760" s="7">
        <f t="shared" si="58"/>
        <v>40491.836435185185</v>
      </c>
      <c r="U760">
        <f t="shared" si="59"/>
        <v>2010</v>
      </c>
    </row>
    <row r="761" spans="1:21" ht="48" hidden="1" x14ac:dyDescent="0.2">
      <c r="A761">
        <v>759</v>
      </c>
      <c r="B761" s="10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7">
        <f t="shared" si="57"/>
        <v>41789.330312500002</v>
      </c>
      <c r="T761" s="7">
        <f t="shared" si="58"/>
        <v>41861.330312500002</v>
      </c>
      <c r="U761">
        <f t="shared" si="59"/>
        <v>2014</v>
      </c>
    </row>
    <row r="762" spans="1:21" ht="48" hidden="1" x14ac:dyDescent="0.2">
      <c r="A762">
        <v>760</v>
      </c>
      <c r="B762" s="10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7">
        <f t="shared" si="57"/>
        <v>42670.764039351852</v>
      </c>
      <c r="T762" s="7">
        <f t="shared" si="58"/>
        <v>42732.805706018517</v>
      </c>
      <c r="U762">
        <f t="shared" si="59"/>
        <v>2016</v>
      </c>
    </row>
    <row r="763" spans="1:21" ht="48" hidden="1" x14ac:dyDescent="0.2">
      <c r="A763">
        <v>761</v>
      </c>
      <c r="B763" s="10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7">
        <f t="shared" si="57"/>
        <v>41642.751458333332</v>
      </c>
      <c r="T763" s="7">
        <f t="shared" si="58"/>
        <v>41704.751458333332</v>
      </c>
      <c r="U763">
        <f t="shared" si="59"/>
        <v>2014</v>
      </c>
    </row>
    <row r="764" spans="1:21" ht="48" hidden="1" x14ac:dyDescent="0.2">
      <c r="A764">
        <v>762</v>
      </c>
      <c r="B764" s="10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7">
        <f t="shared" si="57"/>
        <v>42690.858449074076</v>
      </c>
      <c r="T764" s="7">
        <f t="shared" si="58"/>
        <v>42740.25</v>
      </c>
      <c r="U764">
        <f t="shared" si="59"/>
        <v>2016</v>
      </c>
    </row>
    <row r="765" spans="1:21" ht="48" hidden="1" x14ac:dyDescent="0.2">
      <c r="A765">
        <v>763</v>
      </c>
      <c r="B765" s="10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ref="O765:O828" si="60">ROUND(E765/D765*100,0)</f>
        <v>0</v>
      </c>
      <c r="P765">
        <f t="shared" si="56"/>
        <v>5</v>
      </c>
      <c r="Q765" s="12" t="s">
        <v>8320</v>
      </c>
      <c r="R765" t="s">
        <v>8322</v>
      </c>
      <c r="S765" s="7">
        <f t="shared" si="57"/>
        <v>41471.446851851848</v>
      </c>
      <c r="T765" s="7">
        <f t="shared" si="58"/>
        <v>41533.446851851848</v>
      </c>
      <c r="U765">
        <f t="shared" si="59"/>
        <v>2013</v>
      </c>
    </row>
    <row r="766" spans="1:21" ht="48" hidden="1" x14ac:dyDescent="0.2">
      <c r="A766">
        <v>764</v>
      </c>
      <c r="B766" s="10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56"/>
        <v>0</v>
      </c>
      <c r="Q766" s="12" t="s">
        <v>8320</v>
      </c>
      <c r="R766" t="s">
        <v>8322</v>
      </c>
      <c r="S766" s="7">
        <f t="shared" si="57"/>
        <v>42227.173159722224</v>
      </c>
      <c r="T766" s="7">
        <f t="shared" si="58"/>
        <v>42289.173159722224</v>
      </c>
      <c r="U766">
        <f t="shared" si="59"/>
        <v>2015</v>
      </c>
    </row>
    <row r="767" spans="1:21" ht="48" hidden="1" x14ac:dyDescent="0.2">
      <c r="A767">
        <v>765</v>
      </c>
      <c r="B767" s="10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56"/>
        <v>57.3</v>
      </c>
      <c r="Q767" s="12" t="s">
        <v>8320</v>
      </c>
      <c r="R767" t="s">
        <v>8322</v>
      </c>
      <c r="S767" s="7">
        <f t="shared" si="57"/>
        <v>41901.542638888888</v>
      </c>
      <c r="T767" s="7">
        <f t="shared" si="58"/>
        <v>41963.542638888888</v>
      </c>
      <c r="U767">
        <f t="shared" si="59"/>
        <v>2014</v>
      </c>
    </row>
    <row r="768" spans="1:21" ht="48" hidden="1" x14ac:dyDescent="0.2">
      <c r="A768">
        <v>766</v>
      </c>
      <c r="B768" s="10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56"/>
        <v>0</v>
      </c>
      <c r="Q768" s="12" t="s">
        <v>8320</v>
      </c>
      <c r="R768" t="s">
        <v>8322</v>
      </c>
      <c r="S768" s="7">
        <f t="shared" si="57"/>
        <v>42021.783368055556</v>
      </c>
      <c r="T768" s="7">
        <f t="shared" si="58"/>
        <v>42083.783368055556</v>
      </c>
      <c r="U768">
        <f t="shared" si="59"/>
        <v>2015</v>
      </c>
    </row>
    <row r="769" spans="1:21" ht="64" hidden="1" x14ac:dyDescent="0.2">
      <c r="A769">
        <v>767</v>
      </c>
      <c r="B769" s="10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56"/>
        <v>59</v>
      </c>
      <c r="Q769" s="12" t="s">
        <v>8320</v>
      </c>
      <c r="R769" t="s">
        <v>8322</v>
      </c>
      <c r="S769" s="7">
        <f t="shared" si="57"/>
        <v>42115.143634259264</v>
      </c>
      <c r="T769" s="7">
        <f t="shared" si="58"/>
        <v>42177.143634259264</v>
      </c>
      <c r="U769">
        <f t="shared" si="59"/>
        <v>2015</v>
      </c>
    </row>
    <row r="770" spans="1:21" ht="48" hidden="1" x14ac:dyDescent="0.2">
      <c r="A770">
        <v>768</v>
      </c>
      <c r="B770" s="10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56"/>
        <v>0</v>
      </c>
      <c r="Q770" s="12" t="s">
        <v>8320</v>
      </c>
      <c r="R770" t="s">
        <v>8322</v>
      </c>
      <c r="S770" s="7">
        <f t="shared" si="57"/>
        <v>41594.207060185188</v>
      </c>
      <c r="T770" s="7">
        <f t="shared" si="58"/>
        <v>41656.207060185188</v>
      </c>
      <c r="U770">
        <f t="shared" si="59"/>
        <v>2013</v>
      </c>
    </row>
    <row r="771" spans="1:21" ht="48" hidden="1" x14ac:dyDescent="0.2">
      <c r="A771">
        <v>769</v>
      </c>
      <c r="B771" s="10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7">
        <f t="shared" ref="S771:S834" si="62">(((J771/60)/60)/24)+DATE(1970,1,1)</f>
        <v>41604.996458333335</v>
      </c>
      <c r="T771" s="7">
        <f t="shared" ref="T771:T834" si="63">(((I771/60)/60)/24)+DATE(1970,2,2)</f>
        <v>41666.996458333335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10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7">
        <f t="shared" si="62"/>
        <v>41289.999641203707</v>
      </c>
      <c r="T772" s="7">
        <f t="shared" si="63"/>
        <v>41361.999641203707</v>
      </c>
      <c r="U772">
        <f t="shared" si="64"/>
        <v>2013</v>
      </c>
    </row>
    <row r="773" spans="1:21" ht="48" hidden="1" x14ac:dyDescent="0.2">
      <c r="A773">
        <v>771</v>
      </c>
      <c r="B773" s="10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7">
        <f t="shared" si="62"/>
        <v>42349.824097222227</v>
      </c>
      <c r="T773" s="7">
        <f t="shared" si="63"/>
        <v>42431.824097222227</v>
      </c>
      <c r="U773">
        <f t="shared" si="64"/>
        <v>2015</v>
      </c>
    </row>
    <row r="774" spans="1:21" ht="64" hidden="1" x14ac:dyDescent="0.2">
      <c r="A774">
        <v>772</v>
      </c>
      <c r="B774" s="10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7">
        <f t="shared" si="62"/>
        <v>40068.056932870371</v>
      </c>
      <c r="T774" s="7">
        <f t="shared" si="63"/>
        <v>40150.165972222225</v>
      </c>
      <c r="U774">
        <f t="shared" si="64"/>
        <v>2009</v>
      </c>
    </row>
    <row r="775" spans="1:21" ht="48" hidden="1" x14ac:dyDescent="0.2">
      <c r="A775">
        <v>773</v>
      </c>
      <c r="B775" s="10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7">
        <f t="shared" si="62"/>
        <v>42100.735937499994</v>
      </c>
      <c r="T775" s="7">
        <f t="shared" si="63"/>
        <v>42166.959027777775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7">
        <f t="shared" si="62"/>
        <v>41663.780300925922</v>
      </c>
      <c r="T776" s="7">
        <f t="shared" si="63"/>
        <v>41725.780300925922</v>
      </c>
      <c r="U776">
        <f t="shared" si="64"/>
        <v>2014</v>
      </c>
    </row>
    <row r="777" spans="1:21" ht="48" hidden="1" x14ac:dyDescent="0.2">
      <c r="A777">
        <v>775</v>
      </c>
      <c r="B777" s="10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7">
        <f t="shared" si="62"/>
        <v>40863.060127314813</v>
      </c>
      <c r="T777" s="7">
        <f t="shared" si="63"/>
        <v>40925.060127314813</v>
      </c>
      <c r="U777">
        <f t="shared" si="64"/>
        <v>2011</v>
      </c>
    </row>
    <row r="778" spans="1:21" ht="48" hidden="1" x14ac:dyDescent="0.2">
      <c r="A778">
        <v>776</v>
      </c>
      <c r="B778" s="10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7">
        <f t="shared" si="62"/>
        <v>42250.685706018514</v>
      </c>
      <c r="T778" s="7">
        <f t="shared" si="63"/>
        <v>42320.208333333328</v>
      </c>
      <c r="U778">
        <f t="shared" si="64"/>
        <v>2015</v>
      </c>
    </row>
    <row r="779" spans="1:21" ht="48" hidden="1" x14ac:dyDescent="0.2">
      <c r="A779">
        <v>777</v>
      </c>
      <c r="B779" s="10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7">
        <f t="shared" si="62"/>
        <v>41456.981215277774</v>
      </c>
      <c r="T779" s="7">
        <f t="shared" si="63"/>
        <v>41518.981215277774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7">
        <f t="shared" si="62"/>
        <v>41729.702314814815</v>
      </c>
      <c r="T780" s="7">
        <f t="shared" si="63"/>
        <v>41791.702314814815</v>
      </c>
      <c r="U780">
        <f t="shared" si="64"/>
        <v>2014</v>
      </c>
    </row>
    <row r="781" spans="1:21" ht="48" hidden="1" x14ac:dyDescent="0.2">
      <c r="A781">
        <v>779</v>
      </c>
      <c r="B781" s="10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7">
        <f t="shared" si="62"/>
        <v>40436.68408564815</v>
      </c>
      <c r="T781" s="7">
        <f t="shared" si="63"/>
        <v>40498.166666666664</v>
      </c>
      <c r="U781">
        <f t="shared" si="64"/>
        <v>2010</v>
      </c>
    </row>
    <row r="782" spans="1:21" ht="32" hidden="1" x14ac:dyDescent="0.2">
      <c r="A782">
        <v>780</v>
      </c>
      <c r="B782" s="10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7">
        <f t="shared" si="62"/>
        <v>40636.673900462964</v>
      </c>
      <c r="T782" s="7">
        <f t="shared" si="63"/>
        <v>40698.673900462964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7">
        <f t="shared" si="62"/>
        <v>41403.000856481485</v>
      </c>
      <c r="T783" s="7">
        <f t="shared" si="63"/>
        <v>41465.000856481485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7">
        <f t="shared" si="62"/>
        <v>41116.758125</v>
      </c>
      <c r="T784" s="7">
        <f t="shared" si="63"/>
        <v>41178.758125</v>
      </c>
      <c r="U784">
        <f t="shared" si="64"/>
        <v>2012</v>
      </c>
    </row>
    <row r="785" spans="1:21" ht="48" hidden="1" x14ac:dyDescent="0.2">
      <c r="A785">
        <v>783</v>
      </c>
      <c r="B785" s="10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7">
        <f t="shared" si="62"/>
        <v>40987.773715277777</v>
      </c>
      <c r="T785" s="7">
        <f t="shared" si="63"/>
        <v>41058.916666666664</v>
      </c>
      <c r="U785">
        <f t="shared" si="64"/>
        <v>2012</v>
      </c>
    </row>
    <row r="786" spans="1:21" ht="48" hidden="1" x14ac:dyDescent="0.2">
      <c r="A786">
        <v>784</v>
      </c>
      <c r="B786" s="10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7">
        <f t="shared" si="62"/>
        <v>41675.149525462963</v>
      </c>
      <c r="T786" s="7">
        <f t="shared" si="63"/>
        <v>41747.107858796298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7">
        <f t="shared" si="62"/>
        <v>41303.593923611108</v>
      </c>
      <c r="T787" s="7">
        <f t="shared" si="63"/>
        <v>41365.593923611108</v>
      </c>
      <c r="U787">
        <f t="shared" si="64"/>
        <v>2013</v>
      </c>
    </row>
    <row r="788" spans="1:21" ht="48" hidden="1" x14ac:dyDescent="0.2">
      <c r="A788">
        <v>786</v>
      </c>
      <c r="B788" s="10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7">
        <f t="shared" si="62"/>
        <v>40983.055949074071</v>
      </c>
      <c r="T788" s="7">
        <f t="shared" si="63"/>
        <v>41072.657638888886</v>
      </c>
      <c r="U788">
        <f t="shared" si="64"/>
        <v>2012</v>
      </c>
    </row>
    <row r="789" spans="1:21" ht="48" hidden="1" x14ac:dyDescent="0.2">
      <c r="A789">
        <v>787</v>
      </c>
      <c r="B789" s="10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7">
        <f t="shared" si="62"/>
        <v>41549.627615740741</v>
      </c>
      <c r="T789" s="7">
        <f t="shared" si="63"/>
        <v>41611.627615740741</v>
      </c>
      <c r="U789">
        <f t="shared" si="64"/>
        <v>2013</v>
      </c>
    </row>
    <row r="790" spans="1:21" ht="48" hidden="1" x14ac:dyDescent="0.2">
      <c r="A790">
        <v>788</v>
      </c>
      <c r="B790" s="10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7">
        <f t="shared" si="62"/>
        <v>41059.006805555553</v>
      </c>
      <c r="T790" s="7">
        <f t="shared" si="63"/>
        <v>41129.165972222225</v>
      </c>
      <c r="U790">
        <f t="shared" si="64"/>
        <v>2012</v>
      </c>
    </row>
    <row r="791" spans="1:21" ht="48" hidden="1" x14ac:dyDescent="0.2">
      <c r="A791">
        <v>789</v>
      </c>
      <c r="B791" s="10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7">
        <f t="shared" si="62"/>
        <v>41277.186111111114</v>
      </c>
      <c r="T791" s="7">
        <f t="shared" si="63"/>
        <v>41327.332638888889</v>
      </c>
      <c r="U791">
        <f t="shared" si="64"/>
        <v>2013</v>
      </c>
    </row>
    <row r="792" spans="1:21" ht="48" hidden="1" x14ac:dyDescent="0.2">
      <c r="A792">
        <v>790</v>
      </c>
      <c r="B792" s="10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7">
        <f t="shared" si="62"/>
        <v>41276.047905092593</v>
      </c>
      <c r="T792" s="7">
        <f t="shared" si="63"/>
        <v>41338.047905092593</v>
      </c>
      <c r="U792">
        <f t="shared" si="64"/>
        <v>2013</v>
      </c>
    </row>
    <row r="793" spans="1:21" ht="48" hidden="1" x14ac:dyDescent="0.2">
      <c r="A793">
        <v>791</v>
      </c>
      <c r="B793" s="10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7">
        <f t="shared" si="62"/>
        <v>41557.780624999999</v>
      </c>
      <c r="T793" s="7">
        <f t="shared" si="63"/>
        <v>41623.249305555553</v>
      </c>
      <c r="U793">
        <f t="shared" si="64"/>
        <v>2013</v>
      </c>
    </row>
    <row r="794" spans="1:21" ht="32" hidden="1" x14ac:dyDescent="0.2">
      <c r="A794">
        <v>792</v>
      </c>
      <c r="B794" s="10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7">
        <f t="shared" si="62"/>
        <v>41555.873645833337</v>
      </c>
      <c r="T794" s="7">
        <f t="shared" si="63"/>
        <v>41617.915312500001</v>
      </c>
      <c r="U794">
        <f t="shared" si="64"/>
        <v>2013</v>
      </c>
    </row>
    <row r="795" spans="1:21" ht="48" hidden="1" x14ac:dyDescent="0.2">
      <c r="A795">
        <v>793</v>
      </c>
      <c r="B795" s="10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7">
        <f t="shared" si="62"/>
        <v>41442.741249999999</v>
      </c>
      <c r="T795" s="7">
        <f t="shared" si="63"/>
        <v>41490.207638888889</v>
      </c>
      <c r="U795">
        <f t="shared" si="64"/>
        <v>2013</v>
      </c>
    </row>
    <row r="796" spans="1:21" ht="48" hidden="1" x14ac:dyDescent="0.2">
      <c r="A796">
        <v>794</v>
      </c>
      <c r="B796" s="10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7">
        <f t="shared" si="62"/>
        <v>40736.115011574075</v>
      </c>
      <c r="T796" s="7">
        <f t="shared" si="63"/>
        <v>40823.712500000001</v>
      </c>
      <c r="U796">
        <f t="shared" si="64"/>
        <v>2011</v>
      </c>
    </row>
    <row r="797" spans="1:21" ht="48" hidden="1" x14ac:dyDescent="0.2">
      <c r="A797">
        <v>795</v>
      </c>
      <c r="B797" s="10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7">
        <f t="shared" si="62"/>
        <v>40963.613032407404</v>
      </c>
      <c r="T797" s="7">
        <f t="shared" si="63"/>
        <v>41038.207638888889</v>
      </c>
      <c r="U797">
        <f t="shared" si="64"/>
        <v>2012</v>
      </c>
    </row>
    <row r="798" spans="1:21" ht="64" hidden="1" x14ac:dyDescent="0.2">
      <c r="A798">
        <v>796</v>
      </c>
      <c r="B798" s="10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7">
        <f t="shared" si="62"/>
        <v>41502.882928240739</v>
      </c>
      <c r="T798" s="7">
        <f t="shared" si="63"/>
        <v>41564.881944444445</v>
      </c>
      <c r="U798">
        <f t="shared" si="64"/>
        <v>2013</v>
      </c>
    </row>
    <row r="799" spans="1:21" ht="48" hidden="1" x14ac:dyDescent="0.2">
      <c r="A799">
        <v>797</v>
      </c>
      <c r="B799" s="10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7">
        <f t="shared" si="62"/>
        <v>40996.994074074071</v>
      </c>
      <c r="T799" s="7">
        <f t="shared" si="63"/>
        <v>41060.166666666664</v>
      </c>
      <c r="U799">
        <f t="shared" si="64"/>
        <v>2012</v>
      </c>
    </row>
    <row r="800" spans="1:21" ht="48" hidden="1" x14ac:dyDescent="0.2">
      <c r="A800">
        <v>798</v>
      </c>
      <c r="B800" s="10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7">
        <f t="shared" si="62"/>
        <v>41882.590127314819</v>
      </c>
      <c r="T800" s="7">
        <f t="shared" si="63"/>
        <v>41944.590127314819</v>
      </c>
      <c r="U800">
        <f t="shared" si="64"/>
        <v>2014</v>
      </c>
    </row>
    <row r="801" spans="1:21" ht="48" hidden="1" x14ac:dyDescent="0.2">
      <c r="A801">
        <v>799</v>
      </c>
      <c r="B801" s="10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7">
        <f t="shared" si="62"/>
        <v>40996.667199074072</v>
      </c>
      <c r="T801" s="7">
        <f t="shared" si="63"/>
        <v>41058.667199074072</v>
      </c>
      <c r="U801">
        <f t="shared" si="64"/>
        <v>2012</v>
      </c>
    </row>
    <row r="802" spans="1:21" ht="48" hidden="1" x14ac:dyDescent="0.2">
      <c r="A802">
        <v>800</v>
      </c>
      <c r="B802" s="10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7">
        <f t="shared" si="62"/>
        <v>41863.433495370373</v>
      </c>
      <c r="T802" s="7">
        <f t="shared" si="63"/>
        <v>41925.433495370373</v>
      </c>
      <c r="U802">
        <f t="shared" si="64"/>
        <v>2014</v>
      </c>
    </row>
    <row r="803" spans="1:21" ht="48" hidden="1" x14ac:dyDescent="0.2">
      <c r="A803">
        <v>801</v>
      </c>
      <c r="B803" s="10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7">
        <f t="shared" si="62"/>
        <v>40695.795370370368</v>
      </c>
      <c r="T803" s="7">
        <f t="shared" si="63"/>
        <v>40757.795370370368</v>
      </c>
      <c r="U803">
        <f t="shared" si="64"/>
        <v>2011</v>
      </c>
    </row>
    <row r="804" spans="1:21" ht="48" hidden="1" x14ac:dyDescent="0.2">
      <c r="A804">
        <v>802</v>
      </c>
      <c r="B804" s="10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7">
        <f t="shared" si="62"/>
        <v>41123.022268518522</v>
      </c>
      <c r="T804" s="7">
        <f t="shared" si="63"/>
        <v>41201.170138888891</v>
      </c>
      <c r="U804">
        <f t="shared" si="64"/>
        <v>2012</v>
      </c>
    </row>
    <row r="805" spans="1:21" ht="48" hidden="1" x14ac:dyDescent="0.2">
      <c r="A805">
        <v>803</v>
      </c>
      <c r="B805" s="10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7">
        <f t="shared" si="62"/>
        <v>40665.949976851851</v>
      </c>
      <c r="T805" s="7">
        <f t="shared" si="63"/>
        <v>40724.041666666664</v>
      </c>
      <c r="U805">
        <f t="shared" si="64"/>
        <v>2011</v>
      </c>
    </row>
    <row r="806" spans="1:21" ht="48" hidden="1" x14ac:dyDescent="0.2">
      <c r="A806">
        <v>804</v>
      </c>
      <c r="B806" s="10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7">
        <f t="shared" si="62"/>
        <v>40730.105625000004</v>
      </c>
      <c r="T806" s="7">
        <f t="shared" si="63"/>
        <v>40779.165972222225</v>
      </c>
      <c r="U806">
        <f t="shared" si="64"/>
        <v>2011</v>
      </c>
    </row>
    <row r="807" spans="1:21" ht="48" hidden="1" x14ac:dyDescent="0.2">
      <c r="A807">
        <v>805</v>
      </c>
      <c r="B807" s="10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7">
        <f t="shared" si="62"/>
        <v>40690.823055555556</v>
      </c>
      <c r="T807" s="7">
        <f t="shared" si="63"/>
        <v>40772.958333333336</v>
      </c>
      <c r="U807">
        <f t="shared" si="64"/>
        <v>2011</v>
      </c>
    </row>
    <row r="808" spans="1:21" ht="16" hidden="1" x14ac:dyDescent="0.2">
      <c r="A808">
        <v>806</v>
      </c>
      <c r="B808" s="10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7">
        <f t="shared" si="62"/>
        <v>40763.691423611112</v>
      </c>
      <c r="T808" s="7">
        <f t="shared" si="63"/>
        <v>40825.691423611112</v>
      </c>
      <c r="U808">
        <f t="shared" si="64"/>
        <v>2011</v>
      </c>
    </row>
    <row r="809" spans="1:21" ht="32" hidden="1" x14ac:dyDescent="0.2">
      <c r="A809">
        <v>807</v>
      </c>
      <c r="B809" s="10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7">
        <f t="shared" si="62"/>
        <v>42759.628599537042</v>
      </c>
      <c r="T809" s="7">
        <f t="shared" si="63"/>
        <v>42827.083333333328</v>
      </c>
      <c r="U809">
        <f t="shared" si="64"/>
        <v>2017</v>
      </c>
    </row>
    <row r="810" spans="1:21" ht="48" hidden="1" x14ac:dyDescent="0.2">
      <c r="A810">
        <v>808</v>
      </c>
      <c r="B810" s="10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7">
        <f t="shared" si="62"/>
        <v>41962.100532407407</v>
      </c>
      <c r="T810" s="7">
        <f t="shared" si="63"/>
        <v>42027.207638888889</v>
      </c>
      <c r="U810">
        <f t="shared" si="64"/>
        <v>2014</v>
      </c>
    </row>
    <row r="811" spans="1:21" ht="32" hidden="1" x14ac:dyDescent="0.2">
      <c r="A811">
        <v>809</v>
      </c>
      <c r="B811" s="10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7">
        <f t="shared" si="62"/>
        <v>41628.833680555559</v>
      </c>
      <c r="T811" s="7">
        <f t="shared" si="63"/>
        <v>41690.833680555559</v>
      </c>
      <c r="U811">
        <f t="shared" si="64"/>
        <v>2013</v>
      </c>
    </row>
    <row r="812" spans="1:21" ht="48" hidden="1" x14ac:dyDescent="0.2">
      <c r="A812">
        <v>810</v>
      </c>
      <c r="B812" s="10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7">
        <f t="shared" si="62"/>
        <v>41123.056273148148</v>
      </c>
      <c r="T812" s="7">
        <f t="shared" si="63"/>
        <v>41185.056273148148</v>
      </c>
      <c r="U812">
        <f t="shared" si="64"/>
        <v>2012</v>
      </c>
    </row>
    <row r="813" spans="1:21" ht="32" hidden="1" x14ac:dyDescent="0.2">
      <c r="A813">
        <v>811</v>
      </c>
      <c r="B813" s="10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7">
        <f t="shared" si="62"/>
        <v>41443.643541666665</v>
      </c>
      <c r="T813" s="7">
        <f t="shared" si="63"/>
        <v>41497.702777777777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7">
        <f t="shared" si="62"/>
        <v>41282.017962962964</v>
      </c>
      <c r="T814" s="7">
        <f t="shared" si="63"/>
        <v>41366.581944444442</v>
      </c>
      <c r="U814">
        <f t="shared" si="64"/>
        <v>2013</v>
      </c>
    </row>
    <row r="815" spans="1:21" ht="32" hidden="1" x14ac:dyDescent="0.2">
      <c r="A815">
        <v>813</v>
      </c>
      <c r="B815" s="10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7">
        <f t="shared" si="62"/>
        <v>41080.960243055553</v>
      </c>
      <c r="T815" s="7">
        <f t="shared" si="63"/>
        <v>41142.960243055553</v>
      </c>
      <c r="U815">
        <f t="shared" si="64"/>
        <v>2012</v>
      </c>
    </row>
    <row r="816" spans="1:21" ht="48" hidden="1" x14ac:dyDescent="0.2">
      <c r="A816">
        <v>814</v>
      </c>
      <c r="B816" s="10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7">
        <f t="shared" si="62"/>
        <v>40679.743067129632</v>
      </c>
      <c r="T816" s="7">
        <f t="shared" si="63"/>
        <v>40726.75277777778</v>
      </c>
      <c r="U816">
        <f t="shared" si="64"/>
        <v>2011</v>
      </c>
    </row>
    <row r="817" spans="1:21" ht="32" hidden="1" x14ac:dyDescent="0.2">
      <c r="A817">
        <v>815</v>
      </c>
      <c r="B817" s="10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7">
        <f t="shared" si="62"/>
        <v>41914.917858796296</v>
      </c>
      <c r="T817" s="7">
        <f t="shared" si="63"/>
        <v>41976.917858796296</v>
      </c>
      <c r="U817">
        <f t="shared" si="64"/>
        <v>2014</v>
      </c>
    </row>
    <row r="818" spans="1:21" ht="32" hidden="1" x14ac:dyDescent="0.2">
      <c r="A818">
        <v>816</v>
      </c>
      <c r="B818" s="10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7">
        <f t="shared" si="62"/>
        <v>41341.870868055557</v>
      </c>
      <c r="T818" s="7">
        <f t="shared" si="63"/>
        <v>41405.270833333336</v>
      </c>
      <c r="U818">
        <f t="shared" si="64"/>
        <v>2013</v>
      </c>
    </row>
    <row r="819" spans="1:21" ht="48" hidden="1" x14ac:dyDescent="0.2">
      <c r="A819">
        <v>817</v>
      </c>
      <c r="B819" s="10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7">
        <f t="shared" si="62"/>
        <v>40925.599664351852</v>
      </c>
      <c r="T819" s="7">
        <f t="shared" si="63"/>
        <v>41011.207638888889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7">
        <f t="shared" si="62"/>
        <v>41120.882881944446</v>
      </c>
      <c r="T820" s="7">
        <f t="shared" si="63"/>
        <v>41160.709027777775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7">
        <f t="shared" si="62"/>
        <v>41619.998310185183</v>
      </c>
      <c r="T821" s="7">
        <f t="shared" si="63"/>
        <v>41661.197222222225</v>
      </c>
      <c r="U821">
        <f t="shared" si="64"/>
        <v>2013</v>
      </c>
    </row>
    <row r="822" spans="1:21" ht="48" hidden="1" x14ac:dyDescent="0.2">
      <c r="A822">
        <v>820</v>
      </c>
      <c r="B822" s="10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7">
        <f t="shared" si="62"/>
        <v>41768.841921296298</v>
      </c>
      <c r="T822" s="7">
        <f t="shared" si="63"/>
        <v>41831.208333333336</v>
      </c>
      <c r="U822">
        <f t="shared" si="64"/>
        <v>2014</v>
      </c>
    </row>
    <row r="823" spans="1:21" ht="48" hidden="1" x14ac:dyDescent="0.2">
      <c r="A823">
        <v>821</v>
      </c>
      <c r="B823" s="10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7">
        <f t="shared" si="62"/>
        <v>42093.922048611115</v>
      </c>
      <c r="T823" s="7">
        <f t="shared" si="63"/>
        <v>42160.167361111111</v>
      </c>
      <c r="U823">
        <f t="shared" si="64"/>
        <v>2015</v>
      </c>
    </row>
    <row r="824" spans="1:21" ht="32" hidden="1" x14ac:dyDescent="0.2">
      <c r="A824">
        <v>822</v>
      </c>
      <c r="B824" s="10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7">
        <f t="shared" si="62"/>
        <v>41157.947337962964</v>
      </c>
      <c r="T824" s="7">
        <f t="shared" si="63"/>
        <v>41219.947337962964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7">
        <f t="shared" si="62"/>
        <v>42055.972824074073</v>
      </c>
      <c r="T825" s="7">
        <f t="shared" si="63"/>
        <v>42117.931157407409</v>
      </c>
      <c r="U825">
        <f t="shared" si="64"/>
        <v>2015</v>
      </c>
    </row>
    <row r="826" spans="1:21" ht="48" hidden="1" x14ac:dyDescent="0.2">
      <c r="A826">
        <v>824</v>
      </c>
      <c r="B826" s="10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7">
        <f t="shared" si="62"/>
        <v>40250.242106481484</v>
      </c>
      <c r="T826" s="7">
        <f t="shared" si="63"/>
        <v>40318.290972222225</v>
      </c>
      <c r="U826">
        <f t="shared" si="64"/>
        <v>2010</v>
      </c>
    </row>
    <row r="827" spans="1:21" ht="32" hidden="1" x14ac:dyDescent="0.2">
      <c r="A827">
        <v>825</v>
      </c>
      <c r="B827" s="10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7">
        <f t="shared" si="62"/>
        <v>41186.306527777779</v>
      </c>
      <c r="T827" s="7">
        <f t="shared" si="63"/>
        <v>41243.306527777779</v>
      </c>
      <c r="U827">
        <f t="shared" si="64"/>
        <v>2012</v>
      </c>
    </row>
    <row r="828" spans="1:21" ht="48" hidden="1" x14ac:dyDescent="0.2">
      <c r="A828">
        <v>826</v>
      </c>
      <c r="B828" s="10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7">
        <f t="shared" si="62"/>
        <v>40973.038541666669</v>
      </c>
      <c r="T828" s="7">
        <f t="shared" si="63"/>
        <v>41025.996874999997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ref="O829:O892" si="65">ROUND(E829/D829*100,0)</f>
        <v>103</v>
      </c>
      <c r="P829">
        <f t="shared" si="61"/>
        <v>28.18</v>
      </c>
      <c r="Q829" s="12" t="s">
        <v>8323</v>
      </c>
      <c r="R829" t="s">
        <v>8324</v>
      </c>
      <c r="S829" s="7">
        <f t="shared" si="62"/>
        <v>40927.473460648151</v>
      </c>
      <c r="T829" s="7">
        <f t="shared" si="63"/>
        <v>40985.825694444444</v>
      </c>
      <c r="U829">
        <f t="shared" si="64"/>
        <v>2012</v>
      </c>
    </row>
    <row r="830" spans="1:21" ht="48" hidden="1" x14ac:dyDescent="0.2">
      <c r="A830">
        <v>828</v>
      </c>
      <c r="B830" s="10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1"/>
        <v>36.61</v>
      </c>
      <c r="Q830" s="12" t="s">
        <v>8323</v>
      </c>
      <c r="R830" t="s">
        <v>8324</v>
      </c>
      <c r="S830" s="7">
        <f t="shared" si="62"/>
        <v>41073.050717592596</v>
      </c>
      <c r="T830" s="7">
        <f t="shared" si="63"/>
        <v>41117.683333333334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1"/>
        <v>32.5</v>
      </c>
      <c r="Q831" s="12" t="s">
        <v>8323</v>
      </c>
      <c r="R831" t="s">
        <v>8324</v>
      </c>
      <c r="S831" s="7">
        <f t="shared" si="62"/>
        <v>42504.801388888889</v>
      </c>
      <c r="T831" s="7">
        <f t="shared" si="63"/>
        <v>42596.801388888889</v>
      </c>
      <c r="U831">
        <f t="shared" si="64"/>
        <v>2016</v>
      </c>
    </row>
    <row r="832" spans="1:21" ht="48" hidden="1" x14ac:dyDescent="0.2">
      <c r="A832">
        <v>830</v>
      </c>
      <c r="B832" s="10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1"/>
        <v>60.66</v>
      </c>
      <c r="Q832" s="12" t="s">
        <v>8323</v>
      </c>
      <c r="R832" t="s">
        <v>8324</v>
      </c>
      <c r="S832" s="7">
        <f t="shared" si="62"/>
        <v>41325.525752314818</v>
      </c>
      <c r="T832" s="7">
        <f t="shared" si="63"/>
        <v>41387.484085648146</v>
      </c>
      <c r="U832">
        <f t="shared" si="64"/>
        <v>2013</v>
      </c>
    </row>
    <row r="833" spans="1:21" ht="32" hidden="1" x14ac:dyDescent="0.2">
      <c r="A833">
        <v>831</v>
      </c>
      <c r="B833" s="10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1"/>
        <v>175</v>
      </c>
      <c r="Q833" s="12" t="s">
        <v>8323</v>
      </c>
      <c r="R833" t="s">
        <v>8324</v>
      </c>
      <c r="S833" s="7">
        <f t="shared" si="62"/>
        <v>40996.646921296298</v>
      </c>
      <c r="T833" s="7">
        <f t="shared" si="63"/>
        <v>41058.646921296298</v>
      </c>
      <c r="U833">
        <f t="shared" si="64"/>
        <v>2012</v>
      </c>
    </row>
    <row r="834" spans="1:21" ht="48" hidden="1" x14ac:dyDescent="0.2">
      <c r="A834">
        <v>832</v>
      </c>
      <c r="B834" s="10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1"/>
        <v>97.99</v>
      </c>
      <c r="Q834" s="12" t="s">
        <v>8323</v>
      </c>
      <c r="R834" t="s">
        <v>8324</v>
      </c>
      <c r="S834" s="7">
        <f t="shared" si="62"/>
        <v>40869.675173611111</v>
      </c>
      <c r="T834" s="7">
        <f t="shared" si="63"/>
        <v>40961.342361111114</v>
      </c>
      <c r="U834">
        <f t="shared" si="64"/>
        <v>2011</v>
      </c>
    </row>
    <row r="835" spans="1:21" ht="16" hidden="1" x14ac:dyDescent="0.2">
      <c r="A835">
        <v>833</v>
      </c>
      <c r="B835" s="10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7">
        <f t="shared" ref="S835:S898" si="67">(((J835/60)/60)/24)+DATE(1970,1,1)</f>
        <v>41718.878182870372</v>
      </c>
      <c r="T835" s="7">
        <f t="shared" ref="T835:T898" si="68">(((I835/60)/60)/24)+DATE(1970,2,2)</f>
        <v>41780.878182870372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10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7">
        <f t="shared" si="67"/>
        <v>41422.822824074072</v>
      </c>
      <c r="T836" s="7">
        <f t="shared" si="68"/>
        <v>41488.165972222225</v>
      </c>
      <c r="U836">
        <f t="shared" si="69"/>
        <v>2013</v>
      </c>
    </row>
    <row r="837" spans="1:21" ht="48" hidden="1" x14ac:dyDescent="0.2">
      <c r="A837">
        <v>835</v>
      </c>
      <c r="B837" s="10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7">
        <f t="shared" si="67"/>
        <v>41005.45784722222</v>
      </c>
      <c r="T837" s="7">
        <f t="shared" si="68"/>
        <v>41080.125</v>
      </c>
      <c r="U837">
        <f t="shared" si="69"/>
        <v>2012</v>
      </c>
    </row>
    <row r="838" spans="1:21" ht="16" hidden="1" x14ac:dyDescent="0.2">
      <c r="A838">
        <v>836</v>
      </c>
      <c r="B838" s="10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7">
        <f t="shared" si="67"/>
        <v>41524.056921296295</v>
      </c>
      <c r="T838" s="7">
        <f t="shared" si="68"/>
        <v>41586.056921296295</v>
      </c>
      <c r="U838">
        <f t="shared" si="69"/>
        <v>2013</v>
      </c>
    </row>
    <row r="839" spans="1:21" ht="32" hidden="1" x14ac:dyDescent="0.2">
      <c r="A839">
        <v>837</v>
      </c>
      <c r="B839" s="10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7">
        <f t="shared" si="67"/>
        <v>41730.998402777775</v>
      </c>
      <c r="T839" s="7">
        <f t="shared" si="68"/>
        <v>41792.998402777775</v>
      </c>
      <c r="U839">
        <f t="shared" si="69"/>
        <v>2014</v>
      </c>
    </row>
    <row r="840" spans="1:21" ht="48" hidden="1" x14ac:dyDescent="0.2">
      <c r="A840">
        <v>838</v>
      </c>
      <c r="B840" s="10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7">
        <f t="shared" si="67"/>
        <v>40895.897974537038</v>
      </c>
      <c r="T840" s="7">
        <f t="shared" si="68"/>
        <v>40957.897974537038</v>
      </c>
      <c r="U840">
        <f t="shared" si="69"/>
        <v>2011</v>
      </c>
    </row>
    <row r="841" spans="1:21" ht="48" hidden="1" x14ac:dyDescent="0.2">
      <c r="A841">
        <v>839</v>
      </c>
      <c r="B841" s="10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7">
        <f t="shared" si="67"/>
        <v>41144.763379629629</v>
      </c>
      <c r="T841" s="7">
        <f t="shared" si="68"/>
        <v>41206.763379629629</v>
      </c>
      <c r="U841">
        <f t="shared" si="69"/>
        <v>2012</v>
      </c>
    </row>
    <row r="842" spans="1:21" ht="32" hidden="1" x14ac:dyDescent="0.2">
      <c r="A842">
        <v>840</v>
      </c>
      <c r="B842" s="10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7">
        <f t="shared" si="67"/>
        <v>42607.226701388892</v>
      </c>
      <c r="T842" s="7">
        <f t="shared" si="68"/>
        <v>42669.226701388892</v>
      </c>
      <c r="U842">
        <f t="shared" si="69"/>
        <v>2016</v>
      </c>
    </row>
    <row r="843" spans="1:21" ht="48" hidden="1" x14ac:dyDescent="0.2">
      <c r="A843">
        <v>841</v>
      </c>
      <c r="B843" s="10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7">
        <f t="shared" si="67"/>
        <v>41923.838692129626</v>
      </c>
      <c r="T843" s="7">
        <f t="shared" si="68"/>
        <v>41985.88035879629</v>
      </c>
      <c r="U843">
        <f t="shared" si="69"/>
        <v>2014</v>
      </c>
    </row>
    <row r="844" spans="1:21" ht="48" hidden="1" x14ac:dyDescent="0.2">
      <c r="A844">
        <v>842</v>
      </c>
      <c r="B844" s="10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7">
        <f t="shared" si="67"/>
        <v>41526.592395833337</v>
      </c>
      <c r="T844" s="7">
        <f t="shared" si="68"/>
        <v>41593.165972222225</v>
      </c>
      <c r="U844">
        <f t="shared" si="69"/>
        <v>2013</v>
      </c>
    </row>
    <row r="845" spans="1:21" ht="48" hidden="1" x14ac:dyDescent="0.2">
      <c r="A845">
        <v>843</v>
      </c>
      <c r="B845" s="10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7">
        <f t="shared" si="67"/>
        <v>42695.257870370369</v>
      </c>
      <c r="T845" s="7">
        <f t="shared" si="68"/>
        <v>42744.333333333328</v>
      </c>
      <c r="U845">
        <f t="shared" si="69"/>
        <v>2016</v>
      </c>
    </row>
    <row r="846" spans="1:21" ht="48" hidden="1" x14ac:dyDescent="0.2">
      <c r="A846">
        <v>844</v>
      </c>
      <c r="B846" s="10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7">
        <f t="shared" si="67"/>
        <v>41905.684629629628</v>
      </c>
      <c r="T846" s="7">
        <f t="shared" si="68"/>
        <v>41976.207638888889</v>
      </c>
      <c r="U846">
        <f t="shared" si="69"/>
        <v>2014</v>
      </c>
    </row>
    <row r="847" spans="1:21" ht="48" hidden="1" x14ac:dyDescent="0.2">
      <c r="A847">
        <v>845</v>
      </c>
      <c r="B847" s="10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7">
        <f t="shared" si="67"/>
        <v>42578.205972222218</v>
      </c>
      <c r="T847" s="7">
        <f t="shared" si="68"/>
        <v>42650.165972222225</v>
      </c>
      <c r="U847">
        <f t="shared" si="69"/>
        <v>2016</v>
      </c>
    </row>
    <row r="848" spans="1:21" ht="32" hidden="1" x14ac:dyDescent="0.2">
      <c r="A848">
        <v>846</v>
      </c>
      <c r="B848" s="10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7">
        <f t="shared" si="67"/>
        <v>41694.391840277778</v>
      </c>
      <c r="T848" s="7">
        <f t="shared" si="68"/>
        <v>41740.583333333336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7">
        <f t="shared" si="67"/>
        <v>42165.79833333334</v>
      </c>
      <c r="T849" s="7">
        <f t="shared" si="68"/>
        <v>42227.79833333334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7">
        <f t="shared" si="67"/>
        <v>42078.792048611111</v>
      </c>
      <c r="T850" s="7">
        <f t="shared" si="68"/>
        <v>42140.792048611111</v>
      </c>
      <c r="U850">
        <f t="shared" si="69"/>
        <v>2015</v>
      </c>
    </row>
    <row r="851" spans="1:21" ht="64" hidden="1" x14ac:dyDescent="0.2">
      <c r="A851">
        <v>849</v>
      </c>
      <c r="B851" s="10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7">
        <f t="shared" si="67"/>
        <v>42051.148888888885</v>
      </c>
      <c r="T851" s="7">
        <f t="shared" si="68"/>
        <v>42111.107222222221</v>
      </c>
      <c r="U851">
        <f t="shared" si="69"/>
        <v>2015</v>
      </c>
    </row>
    <row r="852" spans="1:21" ht="48" hidden="1" x14ac:dyDescent="0.2">
      <c r="A852">
        <v>850</v>
      </c>
      <c r="B852" s="10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7">
        <f t="shared" si="67"/>
        <v>42452.827743055561</v>
      </c>
      <c r="T852" s="7">
        <f t="shared" si="68"/>
        <v>42517.207638888889</v>
      </c>
      <c r="U852">
        <f t="shared" si="69"/>
        <v>2016</v>
      </c>
    </row>
    <row r="853" spans="1:21" ht="32" hidden="1" x14ac:dyDescent="0.2">
      <c r="A853">
        <v>851</v>
      </c>
      <c r="B853" s="10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7">
        <f t="shared" si="67"/>
        <v>42522.880243055552</v>
      </c>
      <c r="T853" s="7">
        <f t="shared" si="68"/>
        <v>42614.822916666672</v>
      </c>
      <c r="U853">
        <f t="shared" si="69"/>
        <v>2016</v>
      </c>
    </row>
    <row r="854" spans="1:21" ht="32" hidden="1" x14ac:dyDescent="0.2">
      <c r="A854">
        <v>852</v>
      </c>
      <c r="B854" s="10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7">
        <f t="shared" si="67"/>
        <v>42656.805497685185</v>
      </c>
      <c r="T854" s="7">
        <f t="shared" si="68"/>
        <v>42699.875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7">
        <f t="shared" si="67"/>
        <v>42021.832280092596</v>
      </c>
      <c r="T855" s="7">
        <f t="shared" si="68"/>
        <v>42083.832280092596</v>
      </c>
      <c r="U855">
        <f t="shared" si="69"/>
        <v>2015</v>
      </c>
    </row>
    <row r="856" spans="1:21" ht="48" hidden="1" x14ac:dyDescent="0.2">
      <c r="A856">
        <v>854</v>
      </c>
      <c r="B856" s="10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7">
        <f t="shared" si="67"/>
        <v>42702.212337962963</v>
      </c>
      <c r="T856" s="7">
        <f t="shared" si="68"/>
        <v>42764.212337962963</v>
      </c>
      <c r="U856">
        <f t="shared" si="69"/>
        <v>2016</v>
      </c>
    </row>
    <row r="857" spans="1:21" ht="32" hidden="1" x14ac:dyDescent="0.2">
      <c r="A857">
        <v>855</v>
      </c>
      <c r="B857" s="10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7">
        <f t="shared" si="67"/>
        <v>42545.125196759262</v>
      </c>
      <c r="T857" s="7">
        <f t="shared" si="68"/>
        <v>42607.125196759262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7">
        <f t="shared" si="67"/>
        <v>42609.311990740738</v>
      </c>
      <c r="T858" s="7">
        <f t="shared" si="68"/>
        <v>42700.791666666672</v>
      </c>
      <c r="U858">
        <f t="shared" si="69"/>
        <v>2016</v>
      </c>
    </row>
    <row r="859" spans="1:21" ht="32" hidden="1" x14ac:dyDescent="0.2">
      <c r="A859">
        <v>857</v>
      </c>
      <c r="B859" s="10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7">
        <f t="shared" si="67"/>
        <v>42291.581377314811</v>
      </c>
      <c r="T859" s="7">
        <f t="shared" si="68"/>
        <v>42365.623043981483</v>
      </c>
      <c r="U859">
        <f t="shared" si="69"/>
        <v>2015</v>
      </c>
    </row>
    <row r="860" spans="1:21" ht="48" hidden="1" x14ac:dyDescent="0.2">
      <c r="A860">
        <v>858</v>
      </c>
      <c r="B860" s="10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7">
        <f t="shared" si="67"/>
        <v>42079.745578703703</v>
      </c>
      <c r="T860" s="7">
        <f t="shared" si="68"/>
        <v>42141.957638888889</v>
      </c>
      <c r="U860">
        <f t="shared" si="69"/>
        <v>2015</v>
      </c>
    </row>
    <row r="861" spans="1:21" ht="32" hidden="1" x14ac:dyDescent="0.2">
      <c r="A861">
        <v>859</v>
      </c>
      <c r="B861" s="10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7">
        <f t="shared" si="67"/>
        <v>42128.820231481484</v>
      </c>
      <c r="T861" s="7">
        <f t="shared" si="68"/>
        <v>42191</v>
      </c>
      <c r="U861">
        <f t="shared" si="69"/>
        <v>2015</v>
      </c>
    </row>
    <row r="862" spans="1:21" ht="48" hidden="1" x14ac:dyDescent="0.2">
      <c r="A862">
        <v>860</v>
      </c>
      <c r="B862" s="10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7">
        <f t="shared" si="67"/>
        <v>41570.482789351852</v>
      </c>
      <c r="T862" s="7">
        <f t="shared" si="68"/>
        <v>41632.524456018517</v>
      </c>
      <c r="U862">
        <f t="shared" si="69"/>
        <v>2013</v>
      </c>
    </row>
    <row r="863" spans="1:21" ht="48" hidden="1" x14ac:dyDescent="0.2">
      <c r="A863">
        <v>861</v>
      </c>
      <c r="B863" s="10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7">
        <f t="shared" si="67"/>
        <v>42599.965324074074</v>
      </c>
      <c r="T863" s="7">
        <f t="shared" si="68"/>
        <v>42661.965324074074</v>
      </c>
      <c r="U863">
        <f t="shared" si="69"/>
        <v>2016</v>
      </c>
    </row>
    <row r="864" spans="1:21" ht="48" hidden="1" x14ac:dyDescent="0.2">
      <c r="A864">
        <v>862</v>
      </c>
      <c r="B864" s="10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7">
        <f t="shared" si="67"/>
        <v>41559.5549537037</v>
      </c>
      <c r="T864" s="7">
        <f t="shared" si="68"/>
        <v>41621.596620370372</v>
      </c>
      <c r="U864">
        <f t="shared" si="69"/>
        <v>2013</v>
      </c>
    </row>
    <row r="865" spans="1:21" ht="48" hidden="1" x14ac:dyDescent="0.2">
      <c r="A865">
        <v>863</v>
      </c>
      <c r="B865" s="10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7">
        <f t="shared" si="67"/>
        <v>40921.117662037039</v>
      </c>
      <c r="T865" s="7">
        <f t="shared" si="68"/>
        <v>40983.117662037039</v>
      </c>
      <c r="U865">
        <f t="shared" si="69"/>
        <v>2012</v>
      </c>
    </row>
    <row r="866" spans="1:21" ht="48" hidden="1" x14ac:dyDescent="0.2">
      <c r="A866">
        <v>864</v>
      </c>
      <c r="B866" s="10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7">
        <f t="shared" si="67"/>
        <v>41541.106921296298</v>
      </c>
      <c r="T866" s="7">
        <f t="shared" si="68"/>
        <v>41595.415972222225</v>
      </c>
      <c r="U866">
        <f t="shared" si="69"/>
        <v>2013</v>
      </c>
    </row>
    <row r="867" spans="1:21" ht="48" hidden="1" x14ac:dyDescent="0.2">
      <c r="A867">
        <v>865</v>
      </c>
      <c r="B867" s="10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7">
        <f t="shared" si="67"/>
        <v>41230.77311342593</v>
      </c>
      <c r="T867" s="7">
        <f t="shared" si="68"/>
        <v>41322.77311342593</v>
      </c>
      <c r="U867">
        <f t="shared" si="69"/>
        <v>2012</v>
      </c>
    </row>
    <row r="868" spans="1:21" ht="48" hidden="1" x14ac:dyDescent="0.2">
      <c r="A868">
        <v>866</v>
      </c>
      <c r="B868" s="10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7">
        <f t="shared" si="67"/>
        <v>42025.637939814813</v>
      </c>
      <c r="T868" s="7">
        <f t="shared" si="68"/>
        <v>42095.631944444445</v>
      </c>
      <c r="U868">
        <f t="shared" si="69"/>
        <v>2015</v>
      </c>
    </row>
    <row r="869" spans="1:21" ht="48" hidden="1" x14ac:dyDescent="0.2">
      <c r="A869">
        <v>867</v>
      </c>
      <c r="B869" s="10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7">
        <f t="shared" si="67"/>
        <v>40088.105393518519</v>
      </c>
      <c r="T869" s="7">
        <f t="shared" si="68"/>
        <v>40180.207638888889</v>
      </c>
      <c r="U869">
        <f t="shared" si="69"/>
        <v>2009</v>
      </c>
    </row>
    <row r="870" spans="1:21" ht="64" hidden="1" x14ac:dyDescent="0.2">
      <c r="A870">
        <v>868</v>
      </c>
      <c r="B870" s="10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7">
        <f t="shared" si="67"/>
        <v>41616.027754629627</v>
      </c>
      <c r="T870" s="7">
        <f t="shared" si="68"/>
        <v>41678.027754629627</v>
      </c>
      <c r="U870">
        <f t="shared" si="69"/>
        <v>2013</v>
      </c>
    </row>
    <row r="871" spans="1:21" ht="48" hidden="1" x14ac:dyDescent="0.2">
      <c r="A871">
        <v>869</v>
      </c>
      <c r="B871" s="10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7">
        <f t="shared" si="67"/>
        <v>41342.845567129632</v>
      </c>
      <c r="T871" s="7">
        <f t="shared" si="68"/>
        <v>41404.803900462961</v>
      </c>
      <c r="U871">
        <f t="shared" si="69"/>
        <v>2013</v>
      </c>
    </row>
    <row r="872" spans="1:21" ht="48" hidden="1" x14ac:dyDescent="0.2">
      <c r="A872">
        <v>870</v>
      </c>
      <c r="B872" s="10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7">
        <f t="shared" si="67"/>
        <v>41488.022256944445</v>
      </c>
      <c r="T872" s="7">
        <f t="shared" si="68"/>
        <v>41550.022256944445</v>
      </c>
      <c r="U872">
        <f t="shared" si="69"/>
        <v>2013</v>
      </c>
    </row>
    <row r="873" spans="1:21" ht="48" hidden="1" x14ac:dyDescent="0.2">
      <c r="A873">
        <v>871</v>
      </c>
      <c r="B873" s="10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7">
        <f t="shared" si="67"/>
        <v>41577.561284722222</v>
      </c>
      <c r="T873" s="7">
        <f t="shared" si="68"/>
        <v>41639.602951388886</v>
      </c>
      <c r="U873">
        <f t="shared" si="69"/>
        <v>2013</v>
      </c>
    </row>
    <row r="874" spans="1:21" ht="48" hidden="1" x14ac:dyDescent="0.2">
      <c r="A874">
        <v>872</v>
      </c>
      <c r="B874" s="10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7">
        <f t="shared" si="67"/>
        <v>40567.825543981482</v>
      </c>
      <c r="T874" s="7">
        <f t="shared" si="68"/>
        <v>40644.825543981482</v>
      </c>
      <c r="U874">
        <f t="shared" si="69"/>
        <v>2011</v>
      </c>
    </row>
    <row r="875" spans="1:21" ht="32" hidden="1" x14ac:dyDescent="0.2">
      <c r="A875">
        <v>873</v>
      </c>
      <c r="B875" s="10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7">
        <f t="shared" si="67"/>
        <v>41184.167129629634</v>
      </c>
      <c r="T875" s="7">
        <f t="shared" si="68"/>
        <v>41256.208796296298</v>
      </c>
      <c r="U875">
        <f t="shared" si="69"/>
        <v>2012</v>
      </c>
    </row>
    <row r="876" spans="1:21" ht="48" hidden="1" x14ac:dyDescent="0.2">
      <c r="A876">
        <v>874</v>
      </c>
      <c r="B876" s="10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7">
        <f t="shared" si="67"/>
        <v>41368.583726851852</v>
      </c>
      <c r="T876" s="7">
        <f t="shared" si="68"/>
        <v>41430.583726851852</v>
      </c>
      <c r="U876">
        <f t="shared" si="69"/>
        <v>2013</v>
      </c>
    </row>
    <row r="877" spans="1:21" ht="64" hidden="1" x14ac:dyDescent="0.2">
      <c r="A877">
        <v>875</v>
      </c>
      <c r="B877" s="10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7">
        <f t="shared" si="67"/>
        <v>42248.723738425921</v>
      </c>
      <c r="T877" s="7">
        <f t="shared" si="68"/>
        <v>42300.723738425921</v>
      </c>
      <c r="U877">
        <f t="shared" si="69"/>
        <v>2015</v>
      </c>
    </row>
    <row r="878" spans="1:21" ht="16" hidden="1" x14ac:dyDescent="0.2">
      <c r="A878">
        <v>876</v>
      </c>
      <c r="B878" s="10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7">
        <f t="shared" si="67"/>
        <v>41276.496840277774</v>
      </c>
      <c r="T878" s="7">
        <f t="shared" si="68"/>
        <v>41341.496840277774</v>
      </c>
      <c r="U878">
        <f t="shared" si="69"/>
        <v>2013</v>
      </c>
    </row>
    <row r="879" spans="1:21" ht="48" hidden="1" x14ac:dyDescent="0.2">
      <c r="A879">
        <v>877</v>
      </c>
      <c r="B879" s="10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7">
        <f t="shared" si="67"/>
        <v>41597.788888888892</v>
      </c>
      <c r="T879" s="7">
        <f t="shared" si="68"/>
        <v>41659.788888888892</v>
      </c>
      <c r="U879">
        <f t="shared" si="69"/>
        <v>2013</v>
      </c>
    </row>
    <row r="880" spans="1:21" ht="48" hidden="1" x14ac:dyDescent="0.2">
      <c r="A880">
        <v>878</v>
      </c>
      <c r="B880" s="10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7">
        <f t="shared" si="67"/>
        <v>40505.232916666668</v>
      </c>
      <c r="T880" s="7">
        <f t="shared" si="68"/>
        <v>40567.232916666668</v>
      </c>
      <c r="U880">
        <f t="shared" si="69"/>
        <v>2010</v>
      </c>
    </row>
    <row r="881" spans="1:21" ht="48" hidden="1" x14ac:dyDescent="0.2">
      <c r="A881">
        <v>879</v>
      </c>
      <c r="B881" s="10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7">
        <f t="shared" si="67"/>
        <v>41037.829918981479</v>
      </c>
      <c r="T881" s="7">
        <f t="shared" si="68"/>
        <v>41090.829918981479</v>
      </c>
      <c r="U881">
        <f t="shared" si="69"/>
        <v>2012</v>
      </c>
    </row>
    <row r="882" spans="1:21" ht="48" hidden="1" x14ac:dyDescent="0.2">
      <c r="A882">
        <v>880</v>
      </c>
      <c r="B882" s="10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7">
        <f t="shared" si="67"/>
        <v>41179.32104166667</v>
      </c>
      <c r="T882" s="7">
        <f t="shared" si="68"/>
        <v>41244.32104166667</v>
      </c>
      <c r="U882">
        <f t="shared" si="69"/>
        <v>2012</v>
      </c>
    </row>
    <row r="883" spans="1:21" ht="48" hidden="1" x14ac:dyDescent="0.2">
      <c r="A883">
        <v>881</v>
      </c>
      <c r="B883" s="10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7">
        <f t="shared" si="67"/>
        <v>40877.25099537037</v>
      </c>
      <c r="T883" s="7">
        <f t="shared" si="68"/>
        <v>40954.25099537037</v>
      </c>
      <c r="U883">
        <f t="shared" si="69"/>
        <v>2011</v>
      </c>
    </row>
    <row r="884" spans="1:21" ht="48" hidden="1" x14ac:dyDescent="0.2">
      <c r="A884">
        <v>882</v>
      </c>
      <c r="B884" s="10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7">
        <f t="shared" si="67"/>
        <v>40759.860532407409</v>
      </c>
      <c r="T884" s="7">
        <f t="shared" si="68"/>
        <v>40824.860532407409</v>
      </c>
      <c r="U884">
        <f t="shared" si="69"/>
        <v>2011</v>
      </c>
    </row>
    <row r="885" spans="1:21" ht="48" hidden="1" x14ac:dyDescent="0.2">
      <c r="A885">
        <v>883</v>
      </c>
      <c r="B885" s="10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7">
        <f t="shared" si="67"/>
        <v>42371.935590277775</v>
      </c>
      <c r="T885" s="7">
        <f t="shared" si="68"/>
        <v>42463.935590277775</v>
      </c>
      <c r="U885">
        <f t="shared" si="69"/>
        <v>2016</v>
      </c>
    </row>
    <row r="886" spans="1:21" ht="48" hidden="1" x14ac:dyDescent="0.2">
      <c r="A886">
        <v>884</v>
      </c>
      <c r="B886" s="10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7">
        <f t="shared" si="67"/>
        <v>40981.802615740737</v>
      </c>
      <c r="T886" s="7">
        <f t="shared" si="68"/>
        <v>41073.104861111111</v>
      </c>
      <c r="U886">
        <f t="shared" si="69"/>
        <v>2012</v>
      </c>
    </row>
    <row r="887" spans="1:21" ht="48" hidden="1" x14ac:dyDescent="0.2">
      <c r="A887">
        <v>885</v>
      </c>
      <c r="B887" s="10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7">
        <f t="shared" si="67"/>
        <v>42713.941099537042</v>
      </c>
      <c r="T887" s="7">
        <f t="shared" si="68"/>
        <v>42766.941099537042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7">
        <f t="shared" si="67"/>
        <v>42603.870520833334</v>
      </c>
      <c r="T888" s="7">
        <f t="shared" si="68"/>
        <v>42660.870520833334</v>
      </c>
      <c r="U888">
        <f t="shared" si="69"/>
        <v>2016</v>
      </c>
    </row>
    <row r="889" spans="1:21" ht="48" hidden="1" x14ac:dyDescent="0.2">
      <c r="A889">
        <v>887</v>
      </c>
      <c r="B889" s="10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7">
        <f t="shared" si="67"/>
        <v>41026.958969907406</v>
      </c>
      <c r="T889" s="7">
        <f t="shared" si="68"/>
        <v>41088.958969907406</v>
      </c>
      <c r="U889">
        <f t="shared" si="69"/>
        <v>2012</v>
      </c>
    </row>
    <row r="890" spans="1:21" ht="48" hidden="1" x14ac:dyDescent="0.2">
      <c r="A890">
        <v>888</v>
      </c>
      <c r="B890" s="10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7">
        <f t="shared" si="67"/>
        <v>40751.753298611111</v>
      </c>
      <c r="T890" s="7">
        <f t="shared" si="68"/>
        <v>40819.25</v>
      </c>
      <c r="U890">
        <f t="shared" si="69"/>
        <v>2011</v>
      </c>
    </row>
    <row r="891" spans="1:21" ht="48" hidden="1" x14ac:dyDescent="0.2">
      <c r="A891">
        <v>889</v>
      </c>
      <c r="B891" s="10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7">
        <f t="shared" si="67"/>
        <v>41887.784062500003</v>
      </c>
      <c r="T891" s="7">
        <f t="shared" si="68"/>
        <v>41949.784062500003</v>
      </c>
      <c r="U891">
        <f t="shared" si="69"/>
        <v>2014</v>
      </c>
    </row>
    <row r="892" spans="1:21" ht="48" hidden="1" x14ac:dyDescent="0.2">
      <c r="A892">
        <v>890</v>
      </c>
      <c r="B892" s="10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7">
        <f t="shared" si="67"/>
        <v>41569.698831018519</v>
      </c>
      <c r="T892" s="7">
        <f t="shared" si="68"/>
        <v>41631.740497685183</v>
      </c>
      <c r="U892">
        <f t="shared" si="69"/>
        <v>2013</v>
      </c>
    </row>
    <row r="893" spans="1:21" ht="48" hidden="1" x14ac:dyDescent="0.2">
      <c r="A893">
        <v>891</v>
      </c>
      <c r="B893" s="10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ref="O893:O956" si="70">ROUND(E893/D893*100,0)</f>
        <v>3</v>
      </c>
      <c r="P893">
        <f t="shared" si="66"/>
        <v>28.89</v>
      </c>
      <c r="Q893" s="12" t="s">
        <v>8323</v>
      </c>
      <c r="R893" t="s">
        <v>8327</v>
      </c>
      <c r="S893" s="7">
        <f t="shared" si="67"/>
        <v>41842.031597222223</v>
      </c>
      <c r="T893" s="7">
        <f t="shared" si="68"/>
        <v>41904.031597222223</v>
      </c>
      <c r="U893">
        <f t="shared" si="69"/>
        <v>2014</v>
      </c>
    </row>
    <row r="894" spans="1:21" ht="48" hidden="1" x14ac:dyDescent="0.2">
      <c r="A894">
        <v>892</v>
      </c>
      <c r="B894" s="10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66"/>
        <v>143.82</v>
      </c>
      <c r="Q894" s="12" t="s">
        <v>8323</v>
      </c>
      <c r="R894" t="s">
        <v>8327</v>
      </c>
      <c r="S894" s="7">
        <f t="shared" si="67"/>
        <v>40304.20003472222</v>
      </c>
      <c r="T894" s="7">
        <f t="shared" si="68"/>
        <v>40423.166666666664</v>
      </c>
      <c r="U894">
        <f t="shared" si="69"/>
        <v>2010</v>
      </c>
    </row>
    <row r="895" spans="1:21" ht="48" hidden="1" x14ac:dyDescent="0.2">
      <c r="A895">
        <v>893</v>
      </c>
      <c r="B895" s="10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66"/>
        <v>40</v>
      </c>
      <c r="Q895" s="12" t="s">
        <v>8323</v>
      </c>
      <c r="R895" t="s">
        <v>8327</v>
      </c>
      <c r="S895" s="7">
        <f t="shared" si="67"/>
        <v>42065.897719907407</v>
      </c>
      <c r="T895" s="7">
        <f t="shared" si="68"/>
        <v>42127.856053240743</v>
      </c>
      <c r="U895">
        <f t="shared" si="69"/>
        <v>2015</v>
      </c>
    </row>
    <row r="896" spans="1:21" ht="48" hidden="1" x14ac:dyDescent="0.2">
      <c r="A896">
        <v>894</v>
      </c>
      <c r="B896" s="10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66"/>
        <v>147.81</v>
      </c>
      <c r="Q896" s="12" t="s">
        <v>8323</v>
      </c>
      <c r="R896" t="s">
        <v>8327</v>
      </c>
      <c r="S896" s="7">
        <f t="shared" si="67"/>
        <v>42496.981597222228</v>
      </c>
      <c r="T896" s="7">
        <f t="shared" si="68"/>
        <v>42558.981597222228</v>
      </c>
      <c r="U896">
        <f t="shared" si="69"/>
        <v>2016</v>
      </c>
    </row>
    <row r="897" spans="1:21" ht="48" hidden="1" x14ac:dyDescent="0.2">
      <c r="A897">
        <v>895</v>
      </c>
      <c r="B897" s="10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66"/>
        <v>27.86</v>
      </c>
      <c r="Q897" s="12" t="s">
        <v>8323</v>
      </c>
      <c r="R897" t="s">
        <v>8327</v>
      </c>
      <c r="S897" s="7">
        <f t="shared" si="67"/>
        <v>40431.127650462964</v>
      </c>
      <c r="T897" s="7">
        <f t="shared" si="68"/>
        <v>40508.127650462964</v>
      </c>
      <c r="U897">
        <f t="shared" si="69"/>
        <v>2010</v>
      </c>
    </row>
    <row r="898" spans="1:21" ht="48" hidden="1" x14ac:dyDescent="0.2">
      <c r="A898">
        <v>896</v>
      </c>
      <c r="B898" s="10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66"/>
        <v>44.44</v>
      </c>
      <c r="Q898" s="12" t="s">
        <v>8323</v>
      </c>
      <c r="R898" t="s">
        <v>8327</v>
      </c>
      <c r="S898" s="7">
        <f t="shared" si="67"/>
        <v>42218.872986111113</v>
      </c>
      <c r="T898" s="7">
        <f t="shared" si="68"/>
        <v>42276.166666666672</v>
      </c>
      <c r="U898">
        <f t="shared" si="69"/>
        <v>2015</v>
      </c>
    </row>
    <row r="899" spans="1:21" ht="48" hidden="1" x14ac:dyDescent="0.2">
      <c r="A899">
        <v>897</v>
      </c>
      <c r="B899" s="10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7">
        <f t="shared" ref="S899:S962" si="72">(((J899/60)/60)/24)+DATE(1970,1,1)</f>
        <v>41211.688750000001</v>
      </c>
      <c r="T899" s="7">
        <f t="shared" ref="T899:T962" si="73">(((I899/60)/60)/24)+DATE(1970,2,2)</f>
        <v>41273.730416666665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10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7">
        <f t="shared" si="72"/>
        <v>40878.758217592593</v>
      </c>
      <c r="T900" s="7">
        <f t="shared" si="73"/>
        <v>40955.758217592593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7">
        <f t="shared" si="72"/>
        <v>40646.099097222221</v>
      </c>
      <c r="T901" s="7">
        <f t="shared" si="73"/>
        <v>40723.099097222221</v>
      </c>
      <c r="U901">
        <f t="shared" si="74"/>
        <v>2011</v>
      </c>
    </row>
    <row r="902" spans="1:21" ht="32" hidden="1" x14ac:dyDescent="0.2">
      <c r="A902">
        <v>900</v>
      </c>
      <c r="B902" s="10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7">
        <f t="shared" si="72"/>
        <v>42429.84956018519</v>
      </c>
      <c r="T902" s="7">
        <f t="shared" si="73"/>
        <v>42491.807893518519</v>
      </c>
      <c r="U902">
        <f t="shared" si="74"/>
        <v>2016</v>
      </c>
    </row>
    <row r="903" spans="1:21" ht="64" hidden="1" x14ac:dyDescent="0.2">
      <c r="A903">
        <v>901</v>
      </c>
      <c r="B903" s="10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7">
        <f t="shared" si="72"/>
        <v>40291.81150462963</v>
      </c>
      <c r="T903" s="7">
        <f t="shared" si="73"/>
        <v>40369.799305555556</v>
      </c>
      <c r="U903">
        <f t="shared" si="74"/>
        <v>2010</v>
      </c>
    </row>
    <row r="904" spans="1:21" ht="48" hidden="1" x14ac:dyDescent="0.2">
      <c r="A904">
        <v>902</v>
      </c>
      <c r="B904" s="10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7">
        <f t="shared" si="72"/>
        <v>41829.965532407405</v>
      </c>
      <c r="T904" s="7">
        <f t="shared" si="73"/>
        <v>41913.645833333336</v>
      </c>
      <c r="U904">
        <f t="shared" si="74"/>
        <v>2014</v>
      </c>
    </row>
    <row r="905" spans="1:21" ht="48" hidden="1" x14ac:dyDescent="0.2">
      <c r="A905">
        <v>903</v>
      </c>
      <c r="B905" s="10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7">
        <f t="shared" si="72"/>
        <v>41149.796064814815</v>
      </c>
      <c r="T905" s="7">
        <f t="shared" si="73"/>
        <v>41207.100694444445</v>
      </c>
      <c r="U905">
        <f t="shared" si="74"/>
        <v>2012</v>
      </c>
    </row>
    <row r="906" spans="1:21" ht="48" hidden="1" x14ac:dyDescent="0.2">
      <c r="A906">
        <v>904</v>
      </c>
      <c r="B906" s="10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7">
        <f t="shared" si="72"/>
        <v>42342.080289351856</v>
      </c>
      <c r="T906" s="7">
        <f t="shared" si="73"/>
        <v>42404.080289351856</v>
      </c>
      <c r="U906">
        <f t="shared" si="74"/>
        <v>2015</v>
      </c>
    </row>
    <row r="907" spans="1:21" ht="48" hidden="1" x14ac:dyDescent="0.2">
      <c r="A907">
        <v>905</v>
      </c>
      <c r="B907" s="10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7">
        <f t="shared" si="72"/>
        <v>40507.239884259259</v>
      </c>
      <c r="T907" s="7">
        <f t="shared" si="73"/>
        <v>40599.239884259259</v>
      </c>
      <c r="U907">
        <f t="shared" si="74"/>
        <v>2010</v>
      </c>
    </row>
    <row r="908" spans="1:21" ht="32" hidden="1" x14ac:dyDescent="0.2">
      <c r="A908">
        <v>906</v>
      </c>
      <c r="B908" s="10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7">
        <f t="shared" si="72"/>
        <v>41681.189699074072</v>
      </c>
      <c r="T908" s="7">
        <f t="shared" si="73"/>
        <v>41743.148032407407</v>
      </c>
      <c r="U908">
        <f t="shared" si="74"/>
        <v>2014</v>
      </c>
    </row>
    <row r="909" spans="1:21" ht="32" hidden="1" x14ac:dyDescent="0.2">
      <c r="A909">
        <v>907</v>
      </c>
      <c r="B909" s="10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7">
        <f t="shared" si="72"/>
        <v>40767.192395833335</v>
      </c>
      <c r="T909" s="7">
        <f t="shared" si="73"/>
        <v>40829.192395833335</v>
      </c>
      <c r="U909">
        <f t="shared" si="74"/>
        <v>2011</v>
      </c>
    </row>
    <row r="910" spans="1:21" ht="48" hidden="1" x14ac:dyDescent="0.2">
      <c r="A910">
        <v>908</v>
      </c>
      <c r="B910" s="10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7">
        <f t="shared" si="72"/>
        <v>40340.801562499997</v>
      </c>
      <c r="T910" s="7">
        <f t="shared" si="73"/>
        <v>40418.207638888889</v>
      </c>
      <c r="U910">
        <f t="shared" si="74"/>
        <v>2010</v>
      </c>
    </row>
    <row r="911" spans="1:21" ht="48" hidden="1" x14ac:dyDescent="0.2">
      <c r="A911">
        <v>909</v>
      </c>
      <c r="B911" s="10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7">
        <f t="shared" si="72"/>
        <v>41081.69027777778</v>
      </c>
      <c r="T911" s="7">
        <f t="shared" si="73"/>
        <v>41145.166666666664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7">
        <f t="shared" si="72"/>
        <v>42737.545358796298</v>
      </c>
      <c r="T912" s="7">
        <f t="shared" si="73"/>
        <v>42829.545358796298</v>
      </c>
      <c r="U912">
        <f t="shared" si="74"/>
        <v>2017</v>
      </c>
    </row>
    <row r="913" spans="1:21" ht="48" hidden="1" x14ac:dyDescent="0.2">
      <c r="A913">
        <v>911</v>
      </c>
      <c r="B913" s="10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7">
        <f t="shared" si="72"/>
        <v>41642.005150462966</v>
      </c>
      <c r="T913" s="7">
        <f t="shared" si="73"/>
        <v>41695.005150462966</v>
      </c>
      <c r="U913">
        <f t="shared" si="74"/>
        <v>2014</v>
      </c>
    </row>
    <row r="914" spans="1:21" ht="48" hidden="1" x14ac:dyDescent="0.2">
      <c r="A914">
        <v>912</v>
      </c>
      <c r="B914" s="10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7">
        <f t="shared" si="72"/>
        <v>41194.109340277777</v>
      </c>
      <c r="T914" s="7">
        <f t="shared" si="73"/>
        <v>41286.151006944441</v>
      </c>
      <c r="U914">
        <f t="shared" si="74"/>
        <v>2012</v>
      </c>
    </row>
    <row r="915" spans="1:21" ht="48" hidden="1" x14ac:dyDescent="0.2">
      <c r="A915">
        <v>913</v>
      </c>
      <c r="B915" s="10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7">
        <f t="shared" si="72"/>
        <v>41004.139108796298</v>
      </c>
      <c r="T915" s="7">
        <f t="shared" si="73"/>
        <v>41066.139108796298</v>
      </c>
      <c r="U915">
        <f t="shared" si="74"/>
        <v>2012</v>
      </c>
    </row>
    <row r="916" spans="1:21" ht="48" hidden="1" x14ac:dyDescent="0.2">
      <c r="A916">
        <v>914</v>
      </c>
      <c r="B916" s="10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7">
        <f t="shared" si="72"/>
        <v>41116.763275462967</v>
      </c>
      <c r="T916" s="7">
        <f t="shared" si="73"/>
        <v>41178.763275462967</v>
      </c>
      <c r="U916">
        <f t="shared" si="74"/>
        <v>2012</v>
      </c>
    </row>
    <row r="917" spans="1:21" ht="48" hidden="1" x14ac:dyDescent="0.2">
      <c r="A917">
        <v>915</v>
      </c>
      <c r="B917" s="10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7">
        <f t="shared" si="72"/>
        <v>40937.679560185185</v>
      </c>
      <c r="T917" s="7">
        <f t="shared" si="73"/>
        <v>41001.207638888889</v>
      </c>
      <c r="U917">
        <f t="shared" si="74"/>
        <v>2012</v>
      </c>
    </row>
    <row r="918" spans="1:21" ht="48" hidden="1" x14ac:dyDescent="0.2">
      <c r="A918">
        <v>916</v>
      </c>
      <c r="B918" s="10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7">
        <f t="shared" si="72"/>
        <v>40434.853402777779</v>
      </c>
      <c r="T918" s="7">
        <f t="shared" si="73"/>
        <v>40505.208333333336</v>
      </c>
      <c r="U918">
        <f t="shared" si="74"/>
        <v>2010</v>
      </c>
    </row>
    <row r="919" spans="1:21" ht="48" hidden="1" x14ac:dyDescent="0.2">
      <c r="A919">
        <v>917</v>
      </c>
      <c r="B919" s="10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7">
        <f t="shared" si="72"/>
        <v>41802.94363425926</v>
      </c>
      <c r="T919" s="7">
        <f t="shared" si="73"/>
        <v>41866.104166666664</v>
      </c>
      <c r="U919">
        <f t="shared" si="74"/>
        <v>2014</v>
      </c>
    </row>
    <row r="920" spans="1:21" ht="48" hidden="1" x14ac:dyDescent="0.2">
      <c r="A920">
        <v>918</v>
      </c>
      <c r="B920" s="10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7">
        <f t="shared" si="72"/>
        <v>41944.916215277779</v>
      </c>
      <c r="T920" s="7">
        <f t="shared" si="73"/>
        <v>42006.957881944443</v>
      </c>
      <c r="U920">
        <f t="shared" si="74"/>
        <v>2014</v>
      </c>
    </row>
    <row r="921" spans="1:21" ht="16" hidden="1" x14ac:dyDescent="0.2">
      <c r="A921">
        <v>919</v>
      </c>
      <c r="B921" s="10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7">
        <f t="shared" si="72"/>
        <v>41227.641724537039</v>
      </c>
      <c r="T921" s="7">
        <f t="shared" si="73"/>
        <v>41294.641724537039</v>
      </c>
      <c r="U921">
        <f t="shared" si="74"/>
        <v>2012</v>
      </c>
    </row>
    <row r="922" spans="1:21" ht="48" hidden="1" x14ac:dyDescent="0.2">
      <c r="A922">
        <v>920</v>
      </c>
      <c r="B922" s="10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7">
        <f t="shared" si="72"/>
        <v>41562.67155092593</v>
      </c>
      <c r="T922" s="7">
        <f t="shared" si="73"/>
        <v>41624.713217592594</v>
      </c>
      <c r="U922">
        <f t="shared" si="74"/>
        <v>2013</v>
      </c>
    </row>
    <row r="923" spans="1:21" ht="48" hidden="1" x14ac:dyDescent="0.2">
      <c r="A923">
        <v>921</v>
      </c>
      <c r="B923" s="10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7">
        <f t="shared" si="72"/>
        <v>40847.171018518515</v>
      </c>
      <c r="T923" s="7">
        <f t="shared" si="73"/>
        <v>40921.212685185186</v>
      </c>
      <c r="U923">
        <f t="shared" si="74"/>
        <v>2011</v>
      </c>
    </row>
    <row r="924" spans="1:21" ht="48" hidden="1" x14ac:dyDescent="0.2">
      <c r="A924">
        <v>922</v>
      </c>
      <c r="B924" s="10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7">
        <f t="shared" si="72"/>
        <v>41878.530011574076</v>
      </c>
      <c r="T924" s="7">
        <f t="shared" si="73"/>
        <v>41945.530011574076</v>
      </c>
      <c r="U924">
        <f t="shared" si="74"/>
        <v>2014</v>
      </c>
    </row>
    <row r="925" spans="1:21" ht="48" hidden="1" x14ac:dyDescent="0.2">
      <c r="A925">
        <v>923</v>
      </c>
      <c r="B925" s="10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7">
        <f t="shared" si="72"/>
        <v>41934.959756944445</v>
      </c>
      <c r="T925" s="7">
        <f t="shared" si="73"/>
        <v>41997.001423611116</v>
      </c>
      <c r="U925">
        <f t="shared" si="74"/>
        <v>2014</v>
      </c>
    </row>
    <row r="926" spans="1:21" ht="48" hidden="1" x14ac:dyDescent="0.2">
      <c r="A926">
        <v>924</v>
      </c>
      <c r="B926" s="10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7">
        <f t="shared" si="72"/>
        <v>41288.942928240744</v>
      </c>
      <c r="T926" s="7">
        <f t="shared" si="73"/>
        <v>41350.942928240744</v>
      </c>
      <c r="U926">
        <f t="shared" si="74"/>
        <v>2013</v>
      </c>
    </row>
    <row r="927" spans="1:21" ht="48" hidden="1" x14ac:dyDescent="0.2">
      <c r="A927">
        <v>925</v>
      </c>
      <c r="B927" s="10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7">
        <f t="shared" si="72"/>
        <v>41575.880914351852</v>
      </c>
      <c r="T927" s="7">
        <f t="shared" si="73"/>
        <v>41637.922581018516</v>
      </c>
      <c r="U927">
        <f t="shared" si="74"/>
        <v>2013</v>
      </c>
    </row>
    <row r="928" spans="1:21" ht="64" hidden="1" x14ac:dyDescent="0.2">
      <c r="A928">
        <v>926</v>
      </c>
      <c r="B928" s="10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7">
        <f t="shared" si="72"/>
        <v>40338.02002314815</v>
      </c>
      <c r="T928" s="7">
        <f t="shared" si="73"/>
        <v>40399.944444444445</v>
      </c>
      <c r="U928">
        <f t="shared" si="74"/>
        <v>2010</v>
      </c>
    </row>
    <row r="929" spans="1:21" ht="32" hidden="1" x14ac:dyDescent="0.2">
      <c r="A929">
        <v>927</v>
      </c>
      <c r="B929" s="10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7">
        <f t="shared" si="72"/>
        <v>41013.822858796295</v>
      </c>
      <c r="T929" s="7">
        <f t="shared" si="73"/>
        <v>41075.822858796295</v>
      </c>
      <c r="U929">
        <f t="shared" si="74"/>
        <v>2012</v>
      </c>
    </row>
    <row r="930" spans="1:21" ht="48" hidden="1" x14ac:dyDescent="0.2">
      <c r="A930">
        <v>928</v>
      </c>
      <c r="B930" s="10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7">
        <f t="shared" si="72"/>
        <v>41180.86241898148</v>
      </c>
      <c r="T930" s="7">
        <f t="shared" si="73"/>
        <v>41263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7">
        <f t="shared" si="72"/>
        <v>40978.238067129627</v>
      </c>
      <c r="T931" s="7">
        <f t="shared" si="73"/>
        <v>41040.196400462963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7">
        <f t="shared" si="72"/>
        <v>40312.915578703702</v>
      </c>
      <c r="T932" s="7">
        <f t="shared" si="73"/>
        <v>40386.897222222222</v>
      </c>
      <c r="U932">
        <f t="shared" si="74"/>
        <v>2010</v>
      </c>
    </row>
    <row r="933" spans="1:21" ht="48" hidden="1" x14ac:dyDescent="0.2">
      <c r="A933">
        <v>931</v>
      </c>
      <c r="B933" s="10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7">
        <f t="shared" si="72"/>
        <v>41680.359976851854</v>
      </c>
      <c r="T933" s="7">
        <f t="shared" si="73"/>
        <v>41746.916666666664</v>
      </c>
      <c r="U933">
        <f t="shared" si="74"/>
        <v>2014</v>
      </c>
    </row>
    <row r="934" spans="1:21" ht="32" hidden="1" x14ac:dyDescent="0.2">
      <c r="A934">
        <v>932</v>
      </c>
      <c r="B934" s="10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7">
        <f t="shared" si="72"/>
        <v>41310.969270833331</v>
      </c>
      <c r="T934" s="7">
        <f t="shared" si="73"/>
        <v>41387.927604166667</v>
      </c>
      <c r="U934">
        <f t="shared" si="74"/>
        <v>2013</v>
      </c>
    </row>
    <row r="935" spans="1:21" ht="48" hidden="1" x14ac:dyDescent="0.2">
      <c r="A935">
        <v>933</v>
      </c>
      <c r="B935" s="10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7">
        <f t="shared" si="72"/>
        <v>41711.169085648151</v>
      </c>
      <c r="T935" s="7">
        <f t="shared" si="73"/>
        <v>41803.169085648151</v>
      </c>
      <c r="U935">
        <f t="shared" si="74"/>
        <v>2014</v>
      </c>
    </row>
    <row r="936" spans="1:21" ht="48" hidden="1" x14ac:dyDescent="0.2">
      <c r="A936">
        <v>934</v>
      </c>
      <c r="B936" s="10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7">
        <f t="shared" si="72"/>
        <v>41733.737083333333</v>
      </c>
      <c r="T936" s="7">
        <f t="shared" si="73"/>
        <v>41795.25</v>
      </c>
      <c r="U936">
        <f t="shared" si="74"/>
        <v>2014</v>
      </c>
    </row>
    <row r="937" spans="1:21" ht="48" hidden="1" x14ac:dyDescent="0.2">
      <c r="A937">
        <v>935</v>
      </c>
      <c r="B937" s="10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7">
        <f t="shared" si="72"/>
        <v>42368.333668981482</v>
      </c>
      <c r="T937" s="7">
        <f t="shared" si="73"/>
        <v>42430.333668981482</v>
      </c>
      <c r="U937">
        <f t="shared" si="74"/>
        <v>2015</v>
      </c>
    </row>
    <row r="938" spans="1:21" ht="48" hidden="1" x14ac:dyDescent="0.2">
      <c r="A938">
        <v>936</v>
      </c>
      <c r="B938" s="10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7">
        <f t="shared" si="72"/>
        <v>40883.024178240739</v>
      </c>
      <c r="T938" s="7">
        <f t="shared" si="73"/>
        <v>40958.833333333336</v>
      </c>
      <c r="U938">
        <f t="shared" si="74"/>
        <v>2011</v>
      </c>
    </row>
    <row r="939" spans="1:21" ht="48" hidden="1" x14ac:dyDescent="0.2">
      <c r="A939">
        <v>937</v>
      </c>
      <c r="B939" s="10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7">
        <f t="shared" si="72"/>
        <v>41551.798113425924</v>
      </c>
      <c r="T939" s="7">
        <f t="shared" si="73"/>
        <v>41613.839780092596</v>
      </c>
      <c r="U939">
        <f t="shared" si="74"/>
        <v>2013</v>
      </c>
    </row>
    <row r="940" spans="1:21" ht="48" hidden="1" x14ac:dyDescent="0.2">
      <c r="A940">
        <v>938</v>
      </c>
      <c r="B940" s="10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7">
        <f t="shared" si="72"/>
        <v>41124.479722222226</v>
      </c>
      <c r="T940" s="7">
        <f t="shared" si="73"/>
        <v>41186.479722222226</v>
      </c>
      <c r="U940">
        <f t="shared" si="74"/>
        <v>2012</v>
      </c>
    </row>
    <row r="941" spans="1:21" ht="48" hidden="1" x14ac:dyDescent="0.2">
      <c r="A941">
        <v>939</v>
      </c>
      <c r="B941" s="10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7">
        <f t="shared" si="72"/>
        <v>41416.763171296298</v>
      </c>
      <c r="T941" s="7">
        <f t="shared" si="73"/>
        <v>41487.831944444442</v>
      </c>
      <c r="U941">
        <f t="shared" si="74"/>
        <v>2013</v>
      </c>
    </row>
    <row r="942" spans="1:21" ht="48" hidden="1" x14ac:dyDescent="0.2">
      <c r="A942">
        <v>940</v>
      </c>
      <c r="B942" s="10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7">
        <f t="shared" si="72"/>
        <v>42182.008402777778</v>
      </c>
      <c r="T942" s="7">
        <f t="shared" si="73"/>
        <v>42259.008402777778</v>
      </c>
      <c r="U942">
        <f t="shared" si="74"/>
        <v>2015</v>
      </c>
    </row>
    <row r="943" spans="1:21" ht="48" hidden="1" x14ac:dyDescent="0.2">
      <c r="A943">
        <v>941</v>
      </c>
      <c r="B943" s="10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7">
        <f t="shared" si="72"/>
        <v>42746.096585648149</v>
      </c>
      <c r="T943" s="7">
        <f t="shared" si="73"/>
        <v>42808.096585648149</v>
      </c>
      <c r="U943">
        <f t="shared" si="74"/>
        <v>2017</v>
      </c>
    </row>
    <row r="944" spans="1:21" ht="48" hidden="1" x14ac:dyDescent="0.2">
      <c r="A944">
        <v>942</v>
      </c>
      <c r="B944" s="10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7">
        <f t="shared" si="72"/>
        <v>42382.843287037031</v>
      </c>
      <c r="T944" s="7">
        <f t="shared" si="73"/>
        <v>42450.843287037031</v>
      </c>
      <c r="U944">
        <f t="shared" si="74"/>
        <v>2016</v>
      </c>
    </row>
    <row r="945" spans="1:21" ht="32" hidden="1" x14ac:dyDescent="0.2">
      <c r="A945">
        <v>943</v>
      </c>
      <c r="B945" s="10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7">
        <f t="shared" si="72"/>
        <v>42673.66788194445</v>
      </c>
      <c r="T945" s="7">
        <f t="shared" si="73"/>
        <v>42735.709548611107</v>
      </c>
      <c r="U945">
        <f t="shared" si="74"/>
        <v>2016</v>
      </c>
    </row>
    <row r="946" spans="1:21" ht="48" hidden="1" x14ac:dyDescent="0.2">
      <c r="A946">
        <v>944</v>
      </c>
      <c r="B946" s="10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7">
        <f t="shared" si="72"/>
        <v>42444.583912037036</v>
      </c>
      <c r="T946" s="7">
        <f t="shared" si="73"/>
        <v>42510.583333333328</v>
      </c>
      <c r="U946">
        <f t="shared" si="74"/>
        <v>2016</v>
      </c>
    </row>
    <row r="947" spans="1:21" ht="48" hidden="1" x14ac:dyDescent="0.2">
      <c r="A947">
        <v>945</v>
      </c>
      <c r="B947" s="10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7">
        <f t="shared" si="72"/>
        <v>42732.872986111113</v>
      </c>
      <c r="T947" s="7">
        <f t="shared" si="73"/>
        <v>42816.999305555553</v>
      </c>
      <c r="U947">
        <f t="shared" si="74"/>
        <v>2016</v>
      </c>
    </row>
    <row r="948" spans="1:21" ht="32" hidden="1" x14ac:dyDescent="0.2">
      <c r="A948">
        <v>946</v>
      </c>
      <c r="B948" s="10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7">
        <f t="shared" si="72"/>
        <v>42592.750555555554</v>
      </c>
      <c r="T948" s="7">
        <f t="shared" si="73"/>
        <v>42654.750555555554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7">
        <f t="shared" si="72"/>
        <v>42491.781319444446</v>
      </c>
      <c r="T949" s="7">
        <f t="shared" si="73"/>
        <v>42583.781319444446</v>
      </c>
      <c r="U949">
        <f t="shared" si="74"/>
        <v>2016</v>
      </c>
    </row>
    <row r="950" spans="1:21" ht="48" hidden="1" x14ac:dyDescent="0.2">
      <c r="A950">
        <v>948</v>
      </c>
      <c r="B950" s="10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7">
        <f t="shared" si="72"/>
        <v>42411.828287037039</v>
      </c>
      <c r="T950" s="7">
        <f t="shared" si="73"/>
        <v>42473.828287037039</v>
      </c>
      <c r="U950">
        <f t="shared" si="74"/>
        <v>2016</v>
      </c>
    </row>
    <row r="951" spans="1:21" ht="48" hidden="1" x14ac:dyDescent="0.2">
      <c r="A951">
        <v>949</v>
      </c>
      <c r="B951" s="10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7">
        <f t="shared" si="72"/>
        <v>42361.043703703705</v>
      </c>
      <c r="T951" s="7">
        <f t="shared" si="73"/>
        <v>42453.043703703705</v>
      </c>
      <c r="U951">
        <f t="shared" si="74"/>
        <v>2015</v>
      </c>
    </row>
    <row r="952" spans="1:21" ht="48" hidden="1" x14ac:dyDescent="0.2">
      <c r="A952">
        <v>950</v>
      </c>
      <c r="B952" s="10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7">
        <f t="shared" si="72"/>
        <v>42356.750706018516</v>
      </c>
      <c r="T952" s="7">
        <f t="shared" si="73"/>
        <v>42418.750706018516</v>
      </c>
      <c r="U952">
        <f t="shared" si="74"/>
        <v>2015</v>
      </c>
    </row>
    <row r="953" spans="1:21" ht="16" hidden="1" x14ac:dyDescent="0.2">
      <c r="A953">
        <v>951</v>
      </c>
      <c r="B953" s="10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7">
        <f t="shared" si="72"/>
        <v>42480.653611111105</v>
      </c>
      <c r="T953" s="7">
        <f t="shared" si="73"/>
        <v>42557.653611111105</v>
      </c>
      <c r="U953">
        <f t="shared" si="74"/>
        <v>2016</v>
      </c>
    </row>
    <row r="954" spans="1:21" ht="32" hidden="1" x14ac:dyDescent="0.2">
      <c r="A954">
        <v>952</v>
      </c>
      <c r="B954" s="10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7">
        <f t="shared" si="72"/>
        <v>42662.613564814819</v>
      </c>
      <c r="T954" s="7">
        <f t="shared" si="73"/>
        <v>42724.655231481483</v>
      </c>
      <c r="U954">
        <f t="shared" si="74"/>
        <v>2016</v>
      </c>
    </row>
    <row r="955" spans="1:21" ht="48" hidden="1" x14ac:dyDescent="0.2">
      <c r="A955">
        <v>953</v>
      </c>
      <c r="B955" s="10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7">
        <f t="shared" si="72"/>
        <v>41999.164340277777</v>
      </c>
      <c r="T955" s="7">
        <f t="shared" si="73"/>
        <v>42061.164340277777</v>
      </c>
      <c r="U955">
        <f t="shared" si="74"/>
        <v>2014</v>
      </c>
    </row>
    <row r="956" spans="1:21" ht="48" hidden="1" x14ac:dyDescent="0.2">
      <c r="A956">
        <v>954</v>
      </c>
      <c r="B956" s="10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7">
        <f t="shared" si="72"/>
        <v>42194.833784722221</v>
      </c>
      <c r="T956" s="7">
        <f t="shared" si="73"/>
        <v>42268.833784722221</v>
      </c>
      <c r="U956">
        <f t="shared" si="74"/>
        <v>2015</v>
      </c>
    </row>
    <row r="957" spans="1:21" ht="48" hidden="1" x14ac:dyDescent="0.2">
      <c r="A957">
        <v>955</v>
      </c>
      <c r="B957" s="10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ref="O957:O1020" si="75">ROUND(E957/D957*100,0)</f>
        <v>6</v>
      </c>
      <c r="P957">
        <f t="shared" si="71"/>
        <v>182.62</v>
      </c>
      <c r="Q957" s="12" t="s">
        <v>8317</v>
      </c>
      <c r="R957" t="s">
        <v>8319</v>
      </c>
      <c r="S957" s="7">
        <f t="shared" si="72"/>
        <v>42586.295138888891</v>
      </c>
      <c r="T957" s="7">
        <f t="shared" si="73"/>
        <v>42658.295138888891</v>
      </c>
      <c r="U957">
        <f t="shared" si="74"/>
        <v>2016</v>
      </c>
    </row>
    <row r="958" spans="1:21" ht="64" hidden="1" x14ac:dyDescent="0.2">
      <c r="A958">
        <v>956</v>
      </c>
      <c r="B958" s="10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1"/>
        <v>50.65</v>
      </c>
      <c r="Q958" s="12" t="s">
        <v>8317</v>
      </c>
      <c r="R958" t="s">
        <v>8319</v>
      </c>
      <c r="S958" s="7">
        <f t="shared" si="72"/>
        <v>42060.913877314815</v>
      </c>
      <c r="T958" s="7">
        <f t="shared" si="73"/>
        <v>42152.872210648144</v>
      </c>
      <c r="U958">
        <f t="shared" si="74"/>
        <v>2015</v>
      </c>
    </row>
    <row r="959" spans="1:21" ht="32" hidden="1" x14ac:dyDescent="0.2">
      <c r="A959">
        <v>957</v>
      </c>
      <c r="B959" s="10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1"/>
        <v>33.29</v>
      </c>
      <c r="Q959" s="12" t="s">
        <v>8317</v>
      </c>
      <c r="R959" t="s">
        <v>8319</v>
      </c>
      <c r="S959" s="7">
        <f t="shared" si="72"/>
        <v>42660.552465277782</v>
      </c>
      <c r="T959" s="7">
        <f t="shared" si="73"/>
        <v>42723.594131944439</v>
      </c>
      <c r="U959">
        <f t="shared" si="74"/>
        <v>2016</v>
      </c>
    </row>
    <row r="960" spans="1:21" ht="48" hidden="1" x14ac:dyDescent="0.2">
      <c r="A960">
        <v>958</v>
      </c>
      <c r="B960" s="10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1"/>
        <v>51.82</v>
      </c>
      <c r="Q960" s="12" t="s">
        <v>8317</v>
      </c>
      <c r="R960" t="s">
        <v>8319</v>
      </c>
      <c r="S960" s="7">
        <f t="shared" si="72"/>
        <v>42082.802812499998</v>
      </c>
      <c r="T960" s="7">
        <f t="shared" si="73"/>
        <v>42136.207638888889</v>
      </c>
      <c r="U960">
        <f t="shared" si="74"/>
        <v>2015</v>
      </c>
    </row>
    <row r="961" spans="1:21" ht="48" hidden="1" x14ac:dyDescent="0.2">
      <c r="A961">
        <v>959</v>
      </c>
      <c r="B961" s="10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1"/>
        <v>113.63</v>
      </c>
      <c r="Q961" s="12" t="s">
        <v>8317</v>
      </c>
      <c r="R961" t="s">
        <v>8319</v>
      </c>
      <c r="S961" s="7">
        <f t="shared" si="72"/>
        <v>41993.174363425926</v>
      </c>
      <c r="T961" s="7">
        <f t="shared" si="73"/>
        <v>42055.174363425926</v>
      </c>
      <c r="U961">
        <f t="shared" si="74"/>
        <v>2014</v>
      </c>
    </row>
    <row r="962" spans="1:21" ht="48" hidden="1" x14ac:dyDescent="0.2">
      <c r="A962">
        <v>960</v>
      </c>
      <c r="B962" s="10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1"/>
        <v>136.46</v>
      </c>
      <c r="Q962" s="12" t="s">
        <v>8317</v>
      </c>
      <c r="R962" t="s">
        <v>8319</v>
      </c>
      <c r="S962" s="7">
        <f t="shared" si="72"/>
        <v>42766.626793981486</v>
      </c>
      <c r="T962" s="7">
        <f t="shared" si="73"/>
        <v>42840.585127314815</v>
      </c>
      <c r="U962">
        <f t="shared" si="74"/>
        <v>2017</v>
      </c>
    </row>
    <row r="963" spans="1:21" ht="48" hidden="1" x14ac:dyDescent="0.2">
      <c r="A963">
        <v>961</v>
      </c>
      <c r="B963" s="10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7">
        <f t="shared" ref="S963:S1026" si="77">(((J963/60)/60)/24)+DATE(1970,1,1)</f>
        <v>42740.693692129629</v>
      </c>
      <c r="T963" s="7">
        <f t="shared" ref="T963:T1026" si="78">(((I963/60)/60)/24)+DATE(1970,2,2)</f>
        <v>42818.791666666672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10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7">
        <f t="shared" si="77"/>
        <v>42373.712418981479</v>
      </c>
      <c r="T964" s="7">
        <f t="shared" si="78"/>
        <v>42443.712418981479</v>
      </c>
      <c r="U964">
        <f t="shared" si="79"/>
        <v>2016</v>
      </c>
    </row>
    <row r="965" spans="1:21" ht="32" hidden="1" x14ac:dyDescent="0.2">
      <c r="A965">
        <v>963</v>
      </c>
      <c r="B965" s="10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7">
        <f t="shared" si="77"/>
        <v>42625.635636574079</v>
      </c>
      <c r="T965" s="7">
        <f t="shared" si="78"/>
        <v>42692.635636574079</v>
      </c>
      <c r="U965">
        <f t="shared" si="79"/>
        <v>2016</v>
      </c>
    </row>
    <row r="966" spans="1:21" ht="48" hidden="1" x14ac:dyDescent="0.2">
      <c r="A966">
        <v>964</v>
      </c>
      <c r="B966" s="10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7">
        <f t="shared" si="77"/>
        <v>42208.628692129627</v>
      </c>
      <c r="T966" s="7">
        <f t="shared" si="78"/>
        <v>42280.628692129627</v>
      </c>
      <c r="U966">
        <f t="shared" si="79"/>
        <v>2015</v>
      </c>
    </row>
    <row r="967" spans="1:21" ht="48" hidden="1" x14ac:dyDescent="0.2">
      <c r="A967">
        <v>965</v>
      </c>
      <c r="B967" s="10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7">
        <f t="shared" si="77"/>
        <v>42637.016736111109</v>
      </c>
      <c r="T967" s="7">
        <f t="shared" si="78"/>
        <v>42701.165972222225</v>
      </c>
      <c r="U967">
        <f t="shared" si="79"/>
        <v>2016</v>
      </c>
    </row>
    <row r="968" spans="1:21" ht="48" hidden="1" x14ac:dyDescent="0.2">
      <c r="A968">
        <v>966</v>
      </c>
      <c r="B968" s="10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7">
        <f t="shared" si="77"/>
        <v>42619.635787037041</v>
      </c>
      <c r="T968" s="7">
        <f t="shared" si="78"/>
        <v>42681.635787037041</v>
      </c>
      <c r="U968">
        <f t="shared" si="79"/>
        <v>2016</v>
      </c>
    </row>
    <row r="969" spans="1:21" ht="48" hidden="1" x14ac:dyDescent="0.2">
      <c r="A969">
        <v>967</v>
      </c>
      <c r="B969" s="10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7">
        <f t="shared" si="77"/>
        <v>42422.254328703704</v>
      </c>
      <c r="T969" s="7">
        <f t="shared" si="78"/>
        <v>42514.21266203704</v>
      </c>
      <c r="U969">
        <f t="shared" si="79"/>
        <v>2016</v>
      </c>
    </row>
    <row r="970" spans="1:21" ht="48" hidden="1" x14ac:dyDescent="0.2">
      <c r="A970">
        <v>968</v>
      </c>
      <c r="B970" s="10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7">
        <f t="shared" si="77"/>
        <v>41836.847615740742</v>
      </c>
      <c r="T970" s="7">
        <f t="shared" si="78"/>
        <v>41898.847615740742</v>
      </c>
      <c r="U970">
        <f t="shared" si="79"/>
        <v>2014</v>
      </c>
    </row>
    <row r="971" spans="1:21" ht="32" hidden="1" x14ac:dyDescent="0.2">
      <c r="A971">
        <v>969</v>
      </c>
      <c r="B971" s="10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7">
        <f t="shared" si="77"/>
        <v>42742.30332175926</v>
      </c>
      <c r="T971" s="7">
        <f t="shared" si="78"/>
        <v>42807.30332175926</v>
      </c>
      <c r="U971">
        <f t="shared" si="79"/>
        <v>2017</v>
      </c>
    </row>
    <row r="972" spans="1:21" ht="48" hidden="1" x14ac:dyDescent="0.2">
      <c r="A972">
        <v>970</v>
      </c>
      <c r="B972" s="10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7">
        <f t="shared" si="77"/>
        <v>42721.220520833333</v>
      </c>
      <c r="T972" s="7">
        <f t="shared" si="78"/>
        <v>42790.207638888889</v>
      </c>
      <c r="U972">
        <f t="shared" si="79"/>
        <v>2016</v>
      </c>
    </row>
    <row r="973" spans="1:21" ht="48" hidden="1" x14ac:dyDescent="0.2">
      <c r="A973">
        <v>971</v>
      </c>
      <c r="B973" s="10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7">
        <f t="shared" si="77"/>
        <v>42111.709027777775</v>
      </c>
      <c r="T973" s="7">
        <f t="shared" si="78"/>
        <v>42188.709027777775</v>
      </c>
      <c r="U973">
        <f t="shared" si="79"/>
        <v>2015</v>
      </c>
    </row>
    <row r="974" spans="1:21" ht="48" hidden="1" x14ac:dyDescent="0.2">
      <c r="A974">
        <v>972</v>
      </c>
      <c r="B974" s="10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7">
        <f t="shared" si="77"/>
        <v>41856.865717592591</v>
      </c>
      <c r="T974" s="7">
        <f t="shared" si="78"/>
        <v>41918.290972222225</v>
      </c>
      <c r="U974">
        <f t="shared" si="79"/>
        <v>2014</v>
      </c>
    </row>
    <row r="975" spans="1:21" ht="48" hidden="1" x14ac:dyDescent="0.2">
      <c r="A975">
        <v>973</v>
      </c>
      <c r="B975" s="10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7">
        <f t="shared" si="77"/>
        <v>42257.014965277776</v>
      </c>
      <c r="T975" s="7">
        <f t="shared" si="78"/>
        <v>42349.056631944448</v>
      </c>
      <c r="U975">
        <f t="shared" si="79"/>
        <v>2015</v>
      </c>
    </row>
    <row r="976" spans="1:21" ht="48" hidden="1" x14ac:dyDescent="0.2">
      <c r="A976">
        <v>974</v>
      </c>
      <c r="B976" s="10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7">
        <f t="shared" si="77"/>
        <v>42424.749490740738</v>
      </c>
      <c r="T976" s="7">
        <f t="shared" si="78"/>
        <v>42486.707824074074</v>
      </c>
      <c r="U976">
        <f t="shared" si="79"/>
        <v>2016</v>
      </c>
    </row>
    <row r="977" spans="1:21" ht="48" hidden="1" x14ac:dyDescent="0.2">
      <c r="A977">
        <v>975</v>
      </c>
      <c r="B977" s="10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7">
        <f t="shared" si="77"/>
        <v>42489.696585648147</v>
      </c>
      <c r="T977" s="7">
        <f t="shared" si="78"/>
        <v>42581.696585648147</v>
      </c>
      <c r="U977">
        <f t="shared" si="79"/>
        <v>2016</v>
      </c>
    </row>
    <row r="978" spans="1:21" ht="48" hidden="1" x14ac:dyDescent="0.2">
      <c r="A978">
        <v>976</v>
      </c>
      <c r="B978" s="10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7">
        <f t="shared" si="77"/>
        <v>42185.058993055558</v>
      </c>
      <c r="T978" s="7">
        <f t="shared" si="78"/>
        <v>42262.058993055558</v>
      </c>
      <c r="U978">
        <f t="shared" si="79"/>
        <v>2015</v>
      </c>
    </row>
    <row r="979" spans="1:21" ht="48" hidden="1" x14ac:dyDescent="0.2">
      <c r="A979">
        <v>977</v>
      </c>
      <c r="B979" s="10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7">
        <f t="shared" si="77"/>
        <v>42391.942094907412</v>
      </c>
      <c r="T979" s="7">
        <f t="shared" si="78"/>
        <v>42453.942094907412</v>
      </c>
      <c r="U979">
        <f t="shared" si="79"/>
        <v>2016</v>
      </c>
    </row>
    <row r="980" spans="1:21" ht="48" hidden="1" x14ac:dyDescent="0.2">
      <c r="A980">
        <v>978</v>
      </c>
      <c r="B980" s="10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7">
        <f t="shared" si="77"/>
        <v>42395.309039351851</v>
      </c>
      <c r="T980" s="7">
        <f t="shared" si="78"/>
        <v>42457.309039351851</v>
      </c>
      <c r="U980">
        <f t="shared" si="79"/>
        <v>2016</v>
      </c>
    </row>
    <row r="981" spans="1:21" ht="48" hidden="1" x14ac:dyDescent="0.2">
      <c r="A981">
        <v>979</v>
      </c>
      <c r="B981" s="10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7">
        <f t="shared" si="77"/>
        <v>42506.416990740734</v>
      </c>
      <c r="T981" s="7">
        <f t="shared" si="78"/>
        <v>42573.790972222225</v>
      </c>
      <c r="U981">
        <f t="shared" si="79"/>
        <v>2016</v>
      </c>
    </row>
    <row r="982" spans="1:21" ht="48" hidden="1" x14ac:dyDescent="0.2">
      <c r="A982">
        <v>980</v>
      </c>
      <c r="B982" s="10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7">
        <f t="shared" si="77"/>
        <v>41928.904189814813</v>
      </c>
      <c r="T982" s="7">
        <f t="shared" si="78"/>
        <v>42005.945856481485</v>
      </c>
      <c r="U982">
        <f t="shared" si="79"/>
        <v>2014</v>
      </c>
    </row>
    <row r="983" spans="1:21" ht="48" hidden="1" x14ac:dyDescent="0.2">
      <c r="A983">
        <v>981</v>
      </c>
      <c r="B983" s="10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7">
        <f t="shared" si="77"/>
        <v>41830.947013888886</v>
      </c>
      <c r="T983" s="7">
        <f t="shared" si="78"/>
        <v>41892.947013888886</v>
      </c>
      <c r="U983">
        <f t="shared" si="79"/>
        <v>2014</v>
      </c>
    </row>
    <row r="984" spans="1:21" ht="32" hidden="1" x14ac:dyDescent="0.2">
      <c r="A984">
        <v>982</v>
      </c>
      <c r="B984" s="10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7">
        <f t="shared" si="77"/>
        <v>42615.753310185188</v>
      </c>
      <c r="T984" s="7">
        <f t="shared" si="78"/>
        <v>42677.753310185188</v>
      </c>
      <c r="U984">
        <f t="shared" si="79"/>
        <v>2016</v>
      </c>
    </row>
    <row r="985" spans="1:21" ht="48" hidden="1" x14ac:dyDescent="0.2">
      <c r="A985">
        <v>983</v>
      </c>
      <c r="B985" s="10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7">
        <f t="shared" si="77"/>
        <v>42574.667650462965</v>
      </c>
      <c r="T985" s="7">
        <f t="shared" si="78"/>
        <v>42637.870833333334</v>
      </c>
      <c r="U985">
        <f t="shared" si="79"/>
        <v>2016</v>
      </c>
    </row>
    <row r="986" spans="1:21" ht="80" hidden="1" x14ac:dyDescent="0.2">
      <c r="A986">
        <v>984</v>
      </c>
      <c r="B986" s="10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7">
        <f t="shared" si="77"/>
        <v>42061.11583333333</v>
      </c>
      <c r="T986" s="7">
        <f t="shared" si="78"/>
        <v>42123.074166666673</v>
      </c>
      <c r="U986">
        <f t="shared" si="79"/>
        <v>2015</v>
      </c>
    </row>
    <row r="987" spans="1:21" ht="48" hidden="1" x14ac:dyDescent="0.2">
      <c r="A987">
        <v>985</v>
      </c>
      <c r="B987" s="10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7">
        <f t="shared" si="77"/>
        <v>42339.967708333337</v>
      </c>
      <c r="T987" s="7">
        <f t="shared" si="78"/>
        <v>42401.958333333328</v>
      </c>
      <c r="U987">
        <f t="shared" si="79"/>
        <v>2015</v>
      </c>
    </row>
    <row r="988" spans="1:21" ht="48" hidden="1" x14ac:dyDescent="0.2">
      <c r="A988">
        <v>986</v>
      </c>
      <c r="B988" s="10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7">
        <f t="shared" si="77"/>
        <v>42324.767361111109</v>
      </c>
      <c r="T988" s="7">
        <f t="shared" si="78"/>
        <v>42411</v>
      </c>
      <c r="U988">
        <f t="shared" si="79"/>
        <v>2015</v>
      </c>
    </row>
    <row r="989" spans="1:21" ht="48" hidden="1" x14ac:dyDescent="0.2">
      <c r="A989">
        <v>987</v>
      </c>
      <c r="B989" s="10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7">
        <f t="shared" si="77"/>
        <v>41773.294560185182</v>
      </c>
      <c r="T989" s="7">
        <f t="shared" si="78"/>
        <v>41845.294560185182</v>
      </c>
      <c r="U989">
        <f t="shared" si="79"/>
        <v>2014</v>
      </c>
    </row>
    <row r="990" spans="1:21" ht="48" hidden="1" x14ac:dyDescent="0.2">
      <c r="A990">
        <v>988</v>
      </c>
      <c r="B990" s="10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7">
        <f t="shared" si="77"/>
        <v>42614.356770833328</v>
      </c>
      <c r="T990" s="7">
        <f t="shared" si="78"/>
        <v>42676.356770833328</v>
      </c>
      <c r="U990">
        <f t="shared" si="79"/>
        <v>2016</v>
      </c>
    </row>
    <row r="991" spans="1:21" ht="16" hidden="1" x14ac:dyDescent="0.2">
      <c r="A991">
        <v>989</v>
      </c>
      <c r="B991" s="10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7">
        <f t="shared" si="77"/>
        <v>42611.933969907404</v>
      </c>
      <c r="T991" s="7">
        <f t="shared" si="78"/>
        <v>42673.933969907404</v>
      </c>
      <c r="U991">
        <f t="shared" si="79"/>
        <v>2016</v>
      </c>
    </row>
    <row r="992" spans="1:21" ht="48" hidden="1" x14ac:dyDescent="0.2">
      <c r="A992">
        <v>990</v>
      </c>
      <c r="B992" s="10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7">
        <f t="shared" si="77"/>
        <v>41855.784305555557</v>
      </c>
      <c r="T992" s="7">
        <f t="shared" si="78"/>
        <v>41917.784305555557</v>
      </c>
      <c r="U992">
        <f t="shared" si="79"/>
        <v>2014</v>
      </c>
    </row>
    <row r="993" spans="1:21" ht="80" hidden="1" x14ac:dyDescent="0.2">
      <c r="A993">
        <v>991</v>
      </c>
      <c r="B993" s="10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7">
        <f t="shared" si="77"/>
        <v>42538.75680555556</v>
      </c>
      <c r="T993" s="7">
        <f t="shared" si="78"/>
        <v>42595.785416666666</v>
      </c>
      <c r="U993">
        <f t="shared" si="79"/>
        <v>2016</v>
      </c>
    </row>
    <row r="994" spans="1:21" ht="48" hidden="1" x14ac:dyDescent="0.2">
      <c r="A994">
        <v>992</v>
      </c>
      <c r="B994" s="10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7">
        <f t="shared" si="77"/>
        <v>42437.924988425926</v>
      </c>
      <c r="T994" s="7">
        <f t="shared" si="78"/>
        <v>42529.883321759262</v>
      </c>
      <c r="U994">
        <f t="shared" si="79"/>
        <v>2016</v>
      </c>
    </row>
    <row r="995" spans="1:21" ht="48" hidden="1" x14ac:dyDescent="0.2">
      <c r="A995">
        <v>993</v>
      </c>
      <c r="B995" s="10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7">
        <f t="shared" si="77"/>
        <v>42652.964907407411</v>
      </c>
      <c r="T995" s="7">
        <f t="shared" si="78"/>
        <v>42718.208333333328</v>
      </c>
      <c r="U995">
        <f t="shared" si="79"/>
        <v>2016</v>
      </c>
    </row>
    <row r="996" spans="1:21" ht="64" hidden="1" x14ac:dyDescent="0.2">
      <c r="A996">
        <v>994</v>
      </c>
      <c r="B996" s="10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7">
        <f t="shared" si="77"/>
        <v>41921.263078703705</v>
      </c>
      <c r="T996" s="7">
        <f t="shared" si="78"/>
        <v>42005.957638888889</v>
      </c>
      <c r="U996">
        <f t="shared" si="79"/>
        <v>2014</v>
      </c>
    </row>
    <row r="997" spans="1:21" ht="48" hidden="1" x14ac:dyDescent="0.2">
      <c r="A997">
        <v>995</v>
      </c>
      <c r="B997" s="10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7">
        <f t="shared" si="77"/>
        <v>41947.940740740742</v>
      </c>
      <c r="T997" s="7">
        <f t="shared" si="78"/>
        <v>42004.666666666672</v>
      </c>
      <c r="U997">
        <f t="shared" si="79"/>
        <v>2014</v>
      </c>
    </row>
    <row r="998" spans="1:21" ht="32" hidden="1" x14ac:dyDescent="0.2">
      <c r="A998">
        <v>996</v>
      </c>
      <c r="B998" s="10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7">
        <f t="shared" si="77"/>
        <v>41817.866435185184</v>
      </c>
      <c r="T998" s="7">
        <f t="shared" si="78"/>
        <v>41879.643750000003</v>
      </c>
      <c r="U998">
        <f t="shared" si="79"/>
        <v>2014</v>
      </c>
    </row>
    <row r="999" spans="1:21" ht="32" hidden="1" x14ac:dyDescent="0.2">
      <c r="A999">
        <v>997</v>
      </c>
      <c r="B999" s="10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7">
        <f t="shared" si="77"/>
        <v>41941.10297453704</v>
      </c>
      <c r="T999" s="7">
        <f t="shared" si="78"/>
        <v>42003.144641203704</v>
      </c>
      <c r="U999">
        <f t="shared" si="79"/>
        <v>2014</v>
      </c>
    </row>
    <row r="1000" spans="1:21" ht="32" hidden="1" x14ac:dyDescent="0.2">
      <c r="A1000">
        <v>998</v>
      </c>
      <c r="B1000" s="10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7">
        <f t="shared" si="77"/>
        <v>42282.168993055559</v>
      </c>
      <c r="T1000" s="7">
        <f t="shared" si="78"/>
        <v>42359.210659722223</v>
      </c>
      <c r="U1000">
        <f t="shared" si="79"/>
        <v>2015</v>
      </c>
    </row>
    <row r="1001" spans="1:21" ht="48" hidden="1" x14ac:dyDescent="0.2">
      <c r="A1001">
        <v>999</v>
      </c>
      <c r="B1001" s="10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7">
        <f t="shared" si="77"/>
        <v>41926.29965277778</v>
      </c>
      <c r="T1001" s="7">
        <f t="shared" si="78"/>
        <v>41988.334722222222</v>
      </c>
      <c r="U1001">
        <f t="shared" si="79"/>
        <v>2014</v>
      </c>
    </row>
    <row r="1002" spans="1:21" ht="48" hidden="1" x14ac:dyDescent="0.2">
      <c r="A1002">
        <v>1000</v>
      </c>
      <c r="B1002" s="10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7">
        <f t="shared" si="77"/>
        <v>42749.059722222228</v>
      </c>
      <c r="T1002" s="7">
        <f t="shared" si="78"/>
        <v>42841.018055555556</v>
      </c>
      <c r="U1002">
        <f t="shared" si="79"/>
        <v>2017</v>
      </c>
    </row>
    <row r="1003" spans="1:21" ht="48" hidden="1" x14ac:dyDescent="0.2">
      <c r="A1003">
        <v>1001</v>
      </c>
      <c r="B1003" s="10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7">
        <f t="shared" si="77"/>
        <v>42720.720057870371</v>
      </c>
      <c r="T1003" s="7">
        <f t="shared" si="78"/>
        <v>42797.720057870371</v>
      </c>
      <c r="U1003">
        <f t="shared" si="79"/>
        <v>2016</v>
      </c>
    </row>
    <row r="1004" spans="1:21" ht="48" hidden="1" x14ac:dyDescent="0.2">
      <c r="A1004">
        <v>1002</v>
      </c>
      <c r="B1004" s="10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7">
        <f t="shared" si="77"/>
        <v>42325.684189814812</v>
      </c>
      <c r="T1004" s="7">
        <f t="shared" si="78"/>
        <v>42387.249305555553</v>
      </c>
      <c r="U1004">
        <f t="shared" si="79"/>
        <v>2015</v>
      </c>
    </row>
    <row r="1005" spans="1:21" ht="48" hidden="1" x14ac:dyDescent="0.2">
      <c r="A1005">
        <v>1003</v>
      </c>
      <c r="B1005" s="10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7">
        <f t="shared" si="77"/>
        <v>42780.709039351852</v>
      </c>
      <c r="T1005" s="7">
        <f t="shared" si="78"/>
        <v>42842.667372685188</v>
      </c>
      <c r="U1005">
        <f t="shared" si="79"/>
        <v>2017</v>
      </c>
    </row>
    <row r="1006" spans="1:21" ht="32" hidden="1" x14ac:dyDescent="0.2">
      <c r="A1006">
        <v>1004</v>
      </c>
      <c r="B1006" s="10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7">
        <f t="shared" si="77"/>
        <v>42388.708645833336</v>
      </c>
      <c r="T1006" s="7">
        <f t="shared" si="78"/>
        <v>42450.708645833336</v>
      </c>
      <c r="U1006">
        <f t="shared" si="79"/>
        <v>2016</v>
      </c>
    </row>
    <row r="1007" spans="1:21" ht="32" hidden="1" x14ac:dyDescent="0.2">
      <c r="A1007">
        <v>1005</v>
      </c>
      <c r="B1007" s="10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7">
        <f t="shared" si="77"/>
        <v>42276.624803240738</v>
      </c>
      <c r="T1007" s="7">
        <f t="shared" si="78"/>
        <v>42339.624803240738</v>
      </c>
      <c r="U1007">
        <f t="shared" si="79"/>
        <v>2015</v>
      </c>
    </row>
    <row r="1008" spans="1:21" ht="48" hidden="1" x14ac:dyDescent="0.2">
      <c r="A1008">
        <v>1006</v>
      </c>
      <c r="B1008" s="10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7">
        <f t="shared" si="77"/>
        <v>41977.040185185186</v>
      </c>
      <c r="T1008" s="7">
        <f t="shared" si="78"/>
        <v>42017.299305555556</v>
      </c>
      <c r="U1008">
        <f t="shared" si="79"/>
        <v>2014</v>
      </c>
    </row>
    <row r="1009" spans="1:21" ht="48" hidden="1" x14ac:dyDescent="0.2">
      <c r="A1009">
        <v>1007</v>
      </c>
      <c r="B1009" s="10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7">
        <f t="shared" si="77"/>
        <v>42676.583599537036</v>
      </c>
      <c r="T1009" s="7">
        <f t="shared" si="78"/>
        <v>42750.6252662037</v>
      </c>
      <c r="U1009">
        <f t="shared" si="79"/>
        <v>2016</v>
      </c>
    </row>
    <row r="1010" spans="1:21" ht="48" hidden="1" x14ac:dyDescent="0.2">
      <c r="A1010">
        <v>1008</v>
      </c>
      <c r="B1010" s="10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7">
        <f t="shared" si="77"/>
        <v>42702.809201388889</v>
      </c>
      <c r="T1010" s="7">
        <f t="shared" si="78"/>
        <v>42764.809201388889</v>
      </c>
      <c r="U1010">
        <f t="shared" si="79"/>
        <v>2016</v>
      </c>
    </row>
    <row r="1011" spans="1:21" ht="48" hidden="1" x14ac:dyDescent="0.2">
      <c r="A1011">
        <v>1009</v>
      </c>
      <c r="B1011" s="10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7">
        <f t="shared" si="77"/>
        <v>42510.604699074072</v>
      </c>
      <c r="T1011" s="7">
        <f t="shared" si="78"/>
        <v>42572.604699074072</v>
      </c>
      <c r="U1011">
        <f t="shared" si="79"/>
        <v>2016</v>
      </c>
    </row>
    <row r="1012" spans="1:21" ht="48" hidden="1" x14ac:dyDescent="0.2">
      <c r="A1012">
        <v>1010</v>
      </c>
      <c r="B1012" s="10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7">
        <f t="shared" si="77"/>
        <v>42561.829421296294</v>
      </c>
      <c r="T1012" s="7">
        <f t="shared" si="78"/>
        <v>42650.124305555553</v>
      </c>
      <c r="U1012">
        <f t="shared" si="79"/>
        <v>2016</v>
      </c>
    </row>
    <row r="1013" spans="1:21" ht="48" hidden="1" x14ac:dyDescent="0.2">
      <c r="A1013">
        <v>1011</v>
      </c>
      <c r="B1013" s="10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7">
        <f t="shared" si="77"/>
        <v>41946.898090277777</v>
      </c>
      <c r="T1013" s="7">
        <f t="shared" si="78"/>
        <v>42023.898090277777</v>
      </c>
      <c r="U1013">
        <f t="shared" si="79"/>
        <v>2014</v>
      </c>
    </row>
    <row r="1014" spans="1:21" ht="48" hidden="1" x14ac:dyDescent="0.2">
      <c r="A1014">
        <v>1012</v>
      </c>
      <c r="B1014" s="10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7">
        <f t="shared" si="77"/>
        <v>42714.440416666665</v>
      </c>
      <c r="T1014" s="7">
        <f t="shared" si="78"/>
        <v>42791.440416666665</v>
      </c>
      <c r="U1014">
        <f t="shared" si="79"/>
        <v>2016</v>
      </c>
    </row>
    <row r="1015" spans="1:21" ht="48" hidden="1" x14ac:dyDescent="0.2">
      <c r="A1015">
        <v>1013</v>
      </c>
      <c r="B1015" s="10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7">
        <f t="shared" si="77"/>
        <v>42339.833981481483</v>
      </c>
      <c r="T1015" s="7">
        <f t="shared" si="78"/>
        <v>42399.833333333328</v>
      </c>
      <c r="U1015">
        <f t="shared" si="79"/>
        <v>2015</v>
      </c>
    </row>
    <row r="1016" spans="1:21" ht="32" hidden="1" x14ac:dyDescent="0.2">
      <c r="A1016">
        <v>1014</v>
      </c>
      <c r="B1016" s="10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7">
        <f t="shared" si="77"/>
        <v>41955.002488425926</v>
      </c>
      <c r="T1016" s="7">
        <f t="shared" si="78"/>
        <v>42037.002488425926</v>
      </c>
      <c r="U1016">
        <f t="shared" si="79"/>
        <v>2014</v>
      </c>
    </row>
    <row r="1017" spans="1:21" ht="32" hidden="1" x14ac:dyDescent="0.2">
      <c r="A1017">
        <v>1015</v>
      </c>
      <c r="B1017" s="10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7">
        <f t="shared" si="77"/>
        <v>42303.878414351857</v>
      </c>
      <c r="T1017" s="7">
        <f t="shared" si="78"/>
        <v>42365.920081018514</v>
      </c>
      <c r="U1017">
        <f t="shared" si="79"/>
        <v>2015</v>
      </c>
    </row>
    <row r="1018" spans="1:21" ht="48" hidden="1" x14ac:dyDescent="0.2">
      <c r="A1018">
        <v>1016</v>
      </c>
      <c r="B1018" s="10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7">
        <f t="shared" si="77"/>
        <v>42422.107129629629</v>
      </c>
      <c r="T1018" s="7">
        <f t="shared" si="78"/>
        <v>42499.065462962957</v>
      </c>
      <c r="U1018">
        <f t="shared" si="79"/>
        <v>2016</v>
      </c>
    </row>
    <row r="1019" spans="1:21" ht="48" hidden="1" x14ac:dyDescent="0.2">
      <c r="A1019">
        <v>1017</v>
      </c>
      <c r="B1019" s="10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7">
        <f t="shared" si="77"/>
        <v>42289.675173611111</v>
      </c>
      <c r="T1019" s="7">
        <f t="shared" si="78"/>
        <v>42361.716840277775</v>
      </c>
      <c r="U1019">
        <f t="shared" si="79"/>
        <v>2015</v>
      </c>
    </row>
    <row r="1020" spans="1:21" ht="48" hidden="1" x14ac:dyDescent="0.2">
      <c r="A1020">
        <v>1018</v>
      </c>
      <c r="B1020" s="10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7">
        <f t="shared" si="77"/>
        <v>42535.492280092592</v>
      </c>
      <c r="T1020" s="7">
        <f t="shared" si="78"/>
        <v>42597.492280092592</v>
      </c>
      <c r="U1020">
        <f t="shared" si="79"/>
        <v>2016</v>
      </c>
    </row>
    <row r="1021" spans="1:21" ht="32" hidden="1" x14ac:dyDescent="0.2">
      <c r="A1021">
        <v>1019</v>
      </c>
      <c r="B1021" s="10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ref="O1021:O1084" si="80">ROUND(E1021/D1021*100,0)</f>
        <v>47</v>
      </c>
      <c r="P1021">
        <f t="shared" si="76"/>
        <v>53.25</v>
      </c>
      <c r="Q1021" s="12" t="s">
        <v>8317</v>
      </c>
      <c r="R1021" t="s">
        <v>8319</v>
      </c>
      <c r="S1021" s="7">
        <f t="shared" si="77"/>
        <v>42009.973946759259</v>
      </c>
      <c r="T1021" s="7">
        <f t="shared" si="78"/>
        <v>42071.973946759259</v>
      </c>
      <c r="U1021">
        <f t="shared" si="79"/>
        <v>2015</v>
      </c>
    </row>
    <row r="1022" spans="1:21" ht="48" hidden="1" x14ac:dyDescent="0.2">
      <c r="A1022">
        <v>1020</v>
      </c>
      <c r="B1022" s="10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76"/>
        <v>106.2</v>
      </c>
      <c r="Q1022" s="12" t="s">
        <v>8323</v>
      </c>
      <c r="R1022" t="s">
        <v>8328</v>
      </c>
      <c r="S1022" s="7">
        <f t="shared" si="77"/>
        <v>42127.069548611107</v>
      </c>
      <c r="T1022" s="7">
        <f t="shared" si="78"/>
        <v>42189.032638888893</v>
      </c>
      <c r="U1022">
        <f t="shared" si="79"/>
        <v>2015</v>
      </c>
    </row>
    <row r="1023" spans="1:21" ht="48" hidden="1" x14ac:dyDescent="0.2">
      <c r="A1023">
        <v>1021</v>
      </c>
      <c r="B1023" s="10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76"/>
        <v>22.08</v>
      </c>
      <c r="Q1023" s="12" t="s">
        <v>8323</v>
      </c>
      <c r="R1023" t="s">
        <v>8328</v>
      </c>
      <c r="S1023" s="7">
        <f t="shared" si="77"/>
        <v>42271.251979166671</v>
      </c>
      <c r="T1023" s="7">
        <f t="shared" si="78"/>
        <v>42326.166666666672</v>
      </c>
      <c r="U1023">
        <f t="shared" si="79"/>
        <v>2015</v>
      </c>
    </row>
    <row r="1024" spans="1:21" ht="32" hidden="1" x14ac:dyDescent="0.2">
      <c r="A1024">
        <v>1022</v>
      </c>
      <c r="B1024" s="10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76"/>
        <v>31.05</v>
      </c>
      <c r="Q1024" s="12" t="s">
        <v>8323</v>
      </c>
      <c r="R1024" t="s">
        <v>8328</v>
      </c>
      <c r="S1024" s="7">
        <f t="shared" si="77"/>
        <v>42111.646724537044</v>
      </c>
      <c r="T1024" s="7">
        <f t="shared" si="78"/>
        <v>42173.646724537044</v>
      </c>
      <c r="U1024">
        <f t="shared" si="79"/>
        <v>2015</v>
      </c>
    </row>
    <row r="1025" spans="1:21" ht="48" hidden="1" x14ac:dyDescent="0.2">
      <c r="A1025">
        <v>1023</v>
      </c>
      <c r="B1025" s="10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76"/>
        <v>36.21</v>
      </c>
      <c r="Q1025" s="12" t="s">
        <v>8323</v>
      </c>
      <c r="R1025" t="s">
        <v>8328</v>
      </c>
      <c r="S1025" s="7">
        <f t="shared" si="77"/>
        <v>42145.919687500005</v>
      </c>
      <c r="T1025" s="7">
        <f t="shared" si="78"/>
        <v>42207.919687500005</v>
      </c>
      <c r="U1025">
        <f t="shared" si="79"/>
        <v>2015</v>
      </c>
    </row>
    <row r="1026" spans="1:21" ht="48" hidden="1" x14ac:dyDescent="0.2">
      <c r="A1026">
        <v>1024</v>
      </c>
      <c r="B1026" s="10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76"/>
        <v>388.98</v>
      </c>
      <c r="Q1026" s="12" t="s">
        <v>8323</v>
      </c>
      <c r="R1026" t="s">
        <v>8328</v>
      </c>
      <c r="S1026" s="7">
        <f t="shared" si="77"/>
        <v>42370.580590277779</v>
      </c>
      <c r="T1026" s="7">
        <f t="shared" si="78"/>
        <v>42432.580590277779</v>
      </c>
      <c r="U1026">
        <f t="shared" si="79"/>
        <v>2016</v>
      </c>
    </row>
    <row r="1027" spans="1:21" ht="32" hidden="1" x14ac:dyDescent="0.2">
      <c r="A1027">
        <v>1025</v>
      </c>
      <c r="B1027" s="10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7">
        <f t="shared" ref="S1027:S1090" si="82">(((J1027/60)/60)/24)+DATE(1970,1,1)</f>
        <v>42049.833761574075</v>
      </c>
      <c r="T1027" s="7">
        <f t="shared" ref="T1027:T1090" si="83">(((I1027/60)/60)/24)+DATE(1970,2,2)</f>
        <v>42111.792094907403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10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7">
        <f t="shared" si="82"/>
        <v>42426.407592592594</v>
      </c>
      <c r="T1028" s="7">
        <f t="shared" si="83"/>
        <v>42492.365925925929</v>
      </c>
      <c r="U1028">
        <f t="shared" si="84"/>
        <v>2016</v>
      </c>
    </row>
    <row r="1029" spans="1:21" ht="48" hidden="1" x14ac:dyDescent="0.2">
      <c r="A1029">
        <v>1027</v>
      </c>
      <c r="B1029" s="10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7">
        <f t="shared" si="82"/>
        <v>41905.034108796295</v>
      </c>
      <c r="T1029" s="7">
        <f t="shared" si="83"/>
        <v>41967.034108796295</v>
      </c>
      <c r="U1029">
        <f t="shared" si="84"/>
        <v>2014</v>
      </c>
    </row>
    <row r="1030" spans="1:21" ht="48" hidden="1" x14ac:dyDescent="0.2">
      <c r="A1030">
        <v>1028</v>
      </c>
      <c r="B1030" s="10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7">
        <f t="shared" si="82"/>
        <v>42755.627372685187</v>
      </c>
      <c r="T1030" s="7">
        <f t="shared" si="83"/>
        <v>42832.833333333328</v>
      </c>
      <c r="U1030">
        <f t="shared" si="84"/>
        <v>2017</v>
      </c>
    </row>
    <row r="1031" spans="1:21" ht="32" hidden="1" x14ac:dyDescent="0.2">
      <c r="A1031">
        <v>1029</v>
      </c>
      <c r="B1031" s="10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7">
        <f t="shared" si="82"/>
        <v>42044.711886574078</v>
      </c>
      <c r="T1031" s="7">
        <f t="shared" si="83"/>
        <v>42130.915972222225</v>
      </c>
      <c r="U1031">
        <f t="shared" si="84"/>
        <v>2015</v>
      </c>
    </row>
    <row r="1032" spans="1:21" ht="32" hidden="1" x14ac:dyDescent="0.2">
      <c r="A1032">
        <v>1030</v>
      </c>
      <c r="B1032" s="10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7">
        <f t="shared" si="82"/>
        <v>42611.483206018514</v>
      </c>
      <c r="T1032" s="7">
        <f t="shared" si="83"/>
        <v>42657.483206018514</v>
      </c>
      <c r="U1032">
        <f t="shared" si="84"/>
        <v>2016</v>
      </c>
    </row>
    <row r="1033" spans="1:21" ht="48" hidden="1" x14ac:dyDescent="0.2">
      <c r="A1033">
        <v>1031</v>
      </c>
      <c r="B1033" s="10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7">
        <f t="shared" si="82"/>
        <v>42324.764004629629</v>
      </c>
      <c r="T1033" s="7">
        <f t="shared" si="83"/>
        <v>42386.764004629629</v>
      </c>
      <c r="U1033">
        <f t="shared" si="84"/>
        <v>2015</v>
      </c>
    </row>
    <row r="1034" spans="1:21" ht="16" hidden="1" x14ac:dyDescent="0.2">
      <c r="A1034">
        <v>1032</v>
      </c>
      <c r="B1034" s="10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7">
        <f t="shared" si="82"/>
        <v>42514.666956018518</v>
      </c>
      <c r="T1034" s="7">
        <f t="shared" si="83"/>
        <v>42576.666956018518</v>
      </c>
      <c r="U1034">
        <f t="shared" si="84"/>
        <v>2016</v>
      </c>
    </row>
    <row r="1035" spans="1:21" ht="48" hidden="1" x14ac:dyDescent="0.2">
      <c r="A1035">
        <v>1033</v>
      </c>
      <c r="B1035" s="10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7">
        <f t="shared" si="82"/>
        <v>42688.732407407413</v>
      </c>
      <c r="T1035" s="7">
        <f t="shared" si="83"/>
        <v>42748.732407407413</v>
      </c>
      <c r="U1035">
        <f t="shared" si="84"/>
        <v>2016</v>
      </c>
    </row>
    <row r="1036" spans="1:21" ht="48" hidden="1" x14ac:dyDescent="0.2">
      <c r="A1036">
        <v>1034</v>
      </c>
      <c r="B1036" s="10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7">
        <f t="shared" si="82"/>
        <v>42555.166712962964</v>
      </c>
      <c r="T1036" s="7">
        <f t="shared" si="83"/>
        <v>42619.165972222225</v>
      </c>
      <c r="U1036">
        <f t="shared" si="84"/>
        <v>2016</v>
      </c>
    </row>
    <row r="1037" spans="1:21" ht="48" hidden="1" x14ac:dyDescent="0.2">
      <c r="A1037">
        <v>1035</v>
      </c>
      <c r="B1037" s="10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7">
        <f t="shared" si="82"/>
        <v>42016.641435185185</v>
      </c>
      <c r="T1037" s="7">
        <f t="shared" si="83"/>
        <v>42078.641435185185</v>
      </c>
      <c r="U1037">
        <f t="shared" si="84"/>
        <v>2015</v>
      </c>
    </row>
    <row r="1038" spans="1:21" ht="48" hidden="1" x14ac:dyDescent="0.2">
      <c r="A1038">
        <v>1036</v>
      </c>
      <c r="B1038" s="10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7">
        <f t="shared" si="82"/>
        <v>41249.448958333334</v>
      </c>
      <c r="T1038" s="7">
        <f t="shared" si="83"/>
        <v>41313.333333333336</v>
      </c>
      <c r="U1038">
        <f t="shared" si="84"/>
        <v>2012</v>
      </c>
    </row>
    <row r="1039" spans="1:21" ht="48" hidden="1" x14ac:dyDescent="0.2">
      <c r="A1039">
        <v>1037</v>
      </c>
      <c r="B1039" s="10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7">
        <f t="shared" si="82"/>
        <v>42119.822476851856</v>
      </c>
      <c r="T1039" s="7">
        <f t="shared" si="83"/>
        <v>42174.208333333328</v>
      </c>
      <c r="U1039">
        <f t="shared" si="84"/>
        <v>2015</v>
      </c>
    </row>
    <row r="1040" spans="1:21" ht="48" hidden="1" x14ac:dyDescent="0.2">
      <c r="A1040">
        <v>1038</v>
      </c>
      <c r="B1040" s="10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7">
        <f t="shared" si="82"/>
        <v>42418.231747685189</v>
      </c>
      <c r="T1040" s="7">
        <f t="shared" si="83"/>
        <v>42480.190081018518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7">
        <f t="shared" si="82"/>
        <v>42692.109328703707</v>
      </c>
      <c r="T1041" s="7">
        <f t="shared" si="83"/>
        <v>42749.332638888889</v>
      </c>
      <c r="U1041">
        <f t="shared" si="84"/>
        <v>2016</v>
      </c>
    </row>
    <row r="1042" spans="1:21" ht="48" hidden="1" x14ac:dyDescent="0.2">
      <c r="A1042">
        <v>1040</v>
      </c>
      <c r="B1042" s="10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7">
        <f t="shared" si="82"/>
        <v>42579.708437499998</v>
      </c>
      <c r="T1042" s="7">
        <f t="shared" si="83"/>
        <v>42641.708437499998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7">
        <f t="shared" si="82"/>
        <v>41831.060092592597</v>
      </c>
      <c r="T1043" s="7">
        <f t="shared" si="83"/>
        <v>41883.060092592597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7">
        <f t="shared" si="82"/>
        <v>41851.696157407408</v>
      </c>
      <c r="T1044" s="7">
        <f t="shared" si="83"/>
        <v>41926.416666666664</v>
      </c>
      <c r="U1044">
        <f t="shared" si="84"/>
        <v>2014</v>
      </c>
    </row>
    <row r="1045" spans="1:21" ht="48" hidden="1" x14ac:dyDescent="0.2">
      <c r="A1045">
        <v>1043</v>
      </c>
      <c r="B1045" s="10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7">
        <f t="shared" si="82"/>
        <v>42114.252951388888</v>
      </c>
      <c r="T1045" s="7">
        <f t="shared" si="83"/>
        <v>42176.252951388888</v>
      </c>
      <c r="U1045">
        <f t="shared" si="84"/>
        <v>2015</v>
      </c>
    </row>
    <row r="1046" spans="1:21" ht="48" hidden="1" x14ac:dyDescent="0.2">
      <c r="A1046">
        <v>1044</v>
      </c>
      <c r="B1046" s="10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7">
        <f t="shared" si="82"/>
        <v>42011.925937499997</v>
      </c>
      <c r="T1046" s="7">
        <f t="shared" si="83"/>
        <v>42100.852083333331</v>
      </c>
      <c r="U1046">
        <f t="shared" si="84"/>
        <v>2015</v>
      </c>
    </row>
    <row r="1047" spans="1:21" ht="48" hidden="1" x14ac:dyDescent="0.2">
      <c r="A1047">
        <v>1045</v>
      </c>
      <c r="B1047" s="10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7">
        <f t="shared" si="82"/>
        <v>41844.874421296299</v>
      </c>
      <c r="T1047" s="7">
        <f t="shared" si="83"/>
        <v>41906.874421296299</v>
      </c>
      <c r="U1047">
        <f t="shared" si="84"/>
        <v>2014</v>
      </c>
    </row>
    <row r="1048" spans="1:21" ht="48" hidden="1" x14ac:dyDescent="0.2">
      <c r="A1048">
        <v>1046</v>
      </c>
      <c r="B1048" s="10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7">
        <f t="shared" si="82"/>
        <v>42319.851388888885</v>
      </c>
      <c r="T1048" s="7">
        <f t="shared" si="83"/>
        <v>42396.851388888885</v>
      </c>
      <c r="U1048">
        <f t="shared" si="84"/>
        <v>2015</v>
      </c>
    </row>
    <row r="1049" spans="1:21" ht="48" hidden="1" x14ac:dyDescent="0.2">
      <c r="A1049">
        <v>1047</v>
      </c>
      <c r="B1049" s="10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7">
        <f t="shared" si="82"/>
        <v>41918.818460648145</v>
      </c>
      <c r="T1049" s="7">
        <f t="shared" si="83"/>
        <v>41980.860127314816</v>
      </c>
      <c r="U1049">
        <f t="shared" si="84"/>
        <v>2014</v>
      </c>
    </row>
    <row r="1050" spans="1:21" ht="48" hidden="1" x14ac:dyDescent="0.2">
      <c r="A1050">
        <v>1048</v>
      </c>
      <c r="B1050" s="10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7">
        <f t="shared" si="82"/>
        <v>42598.053113425922</v>
      </c>
      <c r="T1050" s="7">
        <f t="shared" si="83"/>
        <v>42670.053113425922</v>
      </c>
      <c r="U1050">
        <f t="shared" si="84"/>
        <v>2016</v>
      </c>
    </row>
    <row r="1051" spans="1:21" ht="16" hidden="1" x14ac:dyDescent="0.2">
      <c r="A1051">
        <v>1049</v>
      </c>
      <c r="B1051" s="10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7">
        <f t="shared" si="82"/>
        <v>42382.431076388893</v>
      </c>
      <c r="T1051" s="7">
        <f t="shared" si="83"/>
        <v>42444.431076388893</v>
      </c>
      <c r="U1051">
        <f t="shared" si="84"/>
        <v>2016</v>
      </c>
    </row>
    <row r="1052" spans="1:21" ht="16" hidden="1" x14ac:dyDescent="0.2">
      <c r="A1052">
        <v>1050</v>
      </c>
      <c r="B1052" s="10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7">
        <f t="shared" si="82"/>
        <v>42231.7971875</v>
      </c>
      <c r="T1052" s="7">
        <f t="shared" si="83"/>
        <v>42293.7971875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7">
        <f t="shared" si="82"/>
        <v>41850.014178240745</v>
      </c>
      <c r="T1053" s="7">
        <f t="shared" si="83"/>
        <v>41910.014178240745</v>
      </c>
      <c r="U1053">
        <f t="shared" si="84"/>
        <v>2014</v>
      </c>
    </row>
    <row r="1054" spans="1:21" ht="64" hidden="1" x14ac:dyDescent="0.2">
      <c r="A1054">
        <v>1052</v>
      </c>
      <c r="B1054" s="10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7">
        <f t="shared" si="82"/>
        <v>42483.797395833331</v>
      </c>
      <c r="T1054" s="7">
        <f t="shared" si="83"/>
        <v>42559.839583333334</v>
      </c>
      <c r="U1054">
        <f t="shared" si="84"/>
        <v>2016</v>
      </c>
    </row>
    <row r="1055" spans="1:21" ht="48" hidden="1" x14ac:dyDescent="0.2">
      <c r="A1055">
        <v>1053</v>
      </c>
      <c r="B1055" s="10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7">
        <f t="shared" si="82"/>
        <v>42775.172824074078</v>
      </c>
      <c r="T1055" s="7">
        <f t="shared" si="83"/>
        <v>42832.172824074078</v>
      </c>
      <c r="U1055">
        <f t="shared" si="84"/>
        <v>2017</v>
      </c>
    </row>
    <row r="1056" spans="1:21" ht="48" hidden="1" x14ac:dyDescent="0.2">
      <c r="A1056">
        <v>1054</v>
      </c>
      <c r="B1056" s="10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7">
        <f t="shared" si="82"/>
        <v>41831.851840277777</v>
      </c>
      <c r="T1056" s="7">
        <f t="shared" si="83"/>
        <v>41893.916666666664</v>
      </c>
      <c r="U1056">
        <f t="shared" si="84"/>
        <v>2014</v>
      </c>
    </row>
    <row r="1057" spans="1:21" ht="48" hidden="1" x14ac:dyDescent="0.2">
      <c r="A1057">
        <v>1055</v>
      </c>
      <c r="B1057" s="10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7">
        <f t="shared" si="82"/>
        <v>42406.992418981477</v>
      </c>
      <c r="T1057" s="7">
        <f t="shared" si="83"/>
        <v>42468.992418981477</v>
      </c>
      <c r="U1057">
        <f t="shared" si="84"/>
        <v>2016</v>
      </c>
    </row>
    <row r="1058" spans="1:21" ht="48" hidden="1" x14ac:dyDescent="0.2">
      <c r="A1058">
        <v>1056</v>
      </c>
      <c r="B1058" s="10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7">
        <f t="shared" si="82"/>
        <v>42058.719641203701</v>
      </c>
      <c r="T1058" s="7">
        <f t="shared" si="83"/>
        <v>42150.677974537044</v>
      </c>
      <c r="U1058">
        <f t="shared" si="84"/>
        <v>2015</v>
      </c>
    </row>
    <row r="1059" spans="1:21" ht="32" hidden="1" x14ac:dyDescent="0.2">
      <c r="A1059">
        <v>1057</v>
      </c>
      <c r="B1059" s="10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7">
        <f t="shared" si="82"/>
        <v>42678.871331018512</v>
      </c>
      <c r="T1059" s="7">
        <f t="shared" si="83"/>
        <v>42740.912997685184</v>
      </c>
      <c r="U1059">
        <f t="shared" si="84"/>
        <v>2016</v>
      </c>
    </row>
    <row r="1060" spans="1:21" ht="48" hidden="1" x14ac:dyDescent="0.2">
      <c r="A1060">
        <v>1058</v>
      </c>
      <c r="B1060" s="10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7">
        <f t="shared" si="82"/>
        <v>42047.900960648149</v>
      </c>
      <c r="T1060" s="7">
        <f t="shared" si="83"/>
        <v>42121</v>
      </c>
      <c r="U1060">
        <f t="shared" si="84"/>
        <v>2015</v>
      </c>
    </row>
    <row r="1061" spans="1:21" ht="16" hidden="1" x14ac:dyDescent="0.2">
      <c r="A1061">
        <v>1059</v>
      </c>
      <c r="B1061" s="10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7">
        <f t="shared" si="82"/>
        <v>42046.79</v>
      </c>
      <c r="T1061" s="7">
        <f t="shared" si="83"/>
        <v>42108.748333333337</v>
      </c>
      <c r="U1061">
        <f t="shared" si="84"/>
        <v>2015</v>
      </c>
    </row>
    <row r="1062" spans="1:21" ht="48" hidden="1" x14ac:dyDescent="0.2">
      <c r="A1062">
        <v>1060</v>
      </c>
      <c r="B1062" s="10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7">
        <f t="shared" si="82"/>
        <v>42079.913113425922</v>
      </c>
      <c r="T1062" s="7">
        <f t="shared" si="83"/>
        <v>42141.913113425922</v>
      </c>
      <c r="U1062">
        <f t="shared" si="84"/>
        <v>2015</v>
      </c>
    </row>
    <row r="1063" spans="1:21" ht="32" hidden="1" x14ac:dyDescent="0.2">
      <c r="A1063">
        <v>1061</v>
      </c>
      <c r="B1063" s="10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7">
        <f t="shared" si="82"/>
        <v>42432.276712962965</v>
      </c>
      <c r="T1063" s="7">
        <f t="shared" si="83"/>
        <v>42524.041666666672</v>
      </c>
      <c r="U1063">
        <f t="shared" si="84"/>
        <v>2016</v>
      </c>
    </row>
    <row r="1064" spans="1:21" ht="16" hidden="1" x14ac:dyDescent="0.2">
      <c r="A1064">
        <v>1062</v>
      </c>
      <c r="B1064" s="10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7">
        <f t="shared" si="82"/>
        <v>42556.807187500002</v>
      </c>
      <c r="T1064" s="7">
        <f t="shared" si="83"/>
        <v>42595.807187500002</v>
      </c>
      <c r="U1064">
        <f t="shared" si="84"/>
        <v>2016</v>
      </c>
    </row>
    <row r="1065" spans="1:21" ht="48" hidden="1" x14ac:dyDescent="0.2">
      <c r="A1065">
        <v>1063</v>
      </c>
      <c r="B1065" s="10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7">
        <f t="shared" si="82"/>
        <v>42583.030810185184</v>
      </c>
      <c r="T1065" s="7">
        <f t="shared" si="83"/>
        <v>42645.030810185184</v>
      </c>
      <c r="U1065">
        <f t="shared" si="84"/>
        <v>2016</v>
      </c>
    </row>
    <row r="1066" spans="1:21" ht="48" hidden="1" x14ac:dyDescent="0.2">
      <c r="A1066">
        <v>1064</v>
      </c>
      <c r="B1066" s="10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7">
        <f t="shared" si="82"/>
        <v>41417.228043981479</v>
      </c>
      <c r="T1066" s="7">
        <f t="shared" si="83"/>
        <v>41494.228043981479</v>
      </c>
      <c r="U1066">
        <f t="shared" si="84"/>
        <v>2013</v>
      </c>
    </row>
    <row r="1067" spans="1:21" ht="48" hidden="1" x14ac:dyDescent="0.2">
      <c r="A1067">
        <v>1065</v>
      </c>
      <c r="B1067" s="10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7">
        <f t="shared" si="82"/>
        <v>41661.381041666667</v>
      </c>
      <c r="T1067" s="7">
        <f t="shared" si="83"/>
        <v>41721.381041666667</v>
      </c>
      <c r="U1067">
        <f t="shared" si="84"/>
        <v>2014</v>
      </c>
    </row>
    <row r="1068" spans="1:21" ht="48" hidden="1" x14ac:dyDescent="0.2">
      <c r="A1068">
        <v>1066</v>
      </c>
      <c r="B1068" s="10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7">
        <f t="shared" si="82"/>
        <v>41445.962754629632</v>
      </c>
      <c r="T1068" s="7">
        <f t="shared" si="83"/>
        <v>41522.962754629632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7">
        <f t="shared" si="82"/>
        <v>41599.855682870373</v>
      </c>
      <c r="T1069" s="7">
        <f t="shared" si="83"/>
        <v>41661.855682870373</v>
      </c>
      <c r="U1069">
        <f t="shared" si="84"/>
        <v>2013</v>
      </c>
    </row>
    <row r="1070" spans="1:21" ht="48" hidden="1" x14ac:dyDescent="0.2">
      <c r="A1070">
        <v>1068</v>
      </c>
      <c r="B1070" s="10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7">
        <f t="shared" si="82"/>
        <v>42440.371111111104</v>
      </c>
      <c r="T1070" s="7">
        <f t="shared" si="83"/>
        <v>42502.329444444447</v>
      </c>
      <c r="U1070">
        <f t="shared" si="84"/>
        <v>2016</v>
      </c>
    </row>
    <row r="1071" spans="1:21" ht="48" hidden="1" x14ac:dyDescent="0.2">
      <c r="A1071">
        <v>1069</v>
      </c>
      <c r="B1071" s="10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7">
        <f t="shared" si="82"/>
        <v>41572.229849537034</v>
      </c>
      <c r="T1071" s="7">
        <f t="shared" si="83"/>
        <v>41636.271516203706</v>
      </c>
      <c r="U1071">
        <f t="shared" si="84"/>
        <v>2013</v>
      </c>
    </row>
    <row r="1072" spans="1:21" ht="48" hidden="1" x14ac:dyDescent="0.2">
      <c r="A1072">
        <v>1070</v>
      </c>
      <c r="B1072" s="10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7">
        <f t="shared" si="82"/>
        <v>41163.011828703704</v>
      </c>
      <c r="T1072" s="7">
        <f t="shared" si="83"/>
        <v>41215.011828703704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7">
        <f t="shared" si="82"/>
        <v>42295.753391203703</v>
      </c>
      <c r="T1073" s="7">
        <f t="shared" si="83"/>
        <v>42357.795057870375</v>
      </c>
      <c r="U1073">
        <f t="shared" si="84"/>
        <v>2015</v>
      </c>
    </row>
    <row r="1074" spans="1:21" ht="48" hidden="1" x14ac:dyDescent="0.2">
      <c r="A1074">
        <v>1072</v>
      </c>
      <c r="B1074" s="10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7">
        <f t="shared" si="82"/>
        <v>41645.832141203704</v>
      </c>
      <c r="T1074" s="7">
        <f t="shared" si="83"/>
        <v>41707.832141203704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7">
        <f t="shared" si="82"/>
        <v>40802.964594907404</v>
      </c>
      <c r="T1075" s="7">
        <f t="shared" si="83"/>
        <v>40864.964594907404</v>
      </c>
      <c r="U1075">
        <f t="shared" si="84"/>
        <v>2011</v>
      </c>
    </row>
    <row r="1076" spans="1:21" ht="48" hidden="1" x14ac:dyDescent="0.2">
      <c r="A1076">
        <v>1074</v>
      </c>
      <c r="B1076" s="10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7">
        <f t="shared" si="82"/>
        <v>41613.172974537039</v>
      </c>
      <c r="T1076" s="7">
        <f t="shared" si="83"/>
        <v>41675.172974537039</v>
      </c>
      <c r="U1076">
        <f t="shared" si="84"/>
        <v>2013</v>
      </c>
    </row>
    <row r="1077" spans="1:21" ht="32" hidden="1" x14ac:dyDescent="0.2">
      <c r="A1077">
        <v>1075</v>
      </c>
      <c r="B1077" s="10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7">
        <f t="shared" si="82"/>
        <v>41005.904120370367</v>
      </c>
      <c r="T1077" s="7">
        <f t="shared" si="83"/>
        <v>41067.904120370367</v>
      </c>
      <c r="U1077">
        <f t="shared" si="84"/>
        <v>2012</v>
      </c>
    </row>
    <row r="1078" spans="1:21" ht="48" hidden="1" x14ac:dyDescent="0.2">
      <c r="A1078">
        <v>1076</v>
      </c>
      <c r="B1078" s="10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7">
        <f t="shared" si="82"/>
        <v>41838.377893518518</v>
      </c>
      <c r="T1078" s="7">
        <f t="shared" si="83"/>
        <v>41925.377893518518</v>
      </c>
      <c r="U1078">
        <f t="shared" si="84"/>
        <v>2014</v>
      </c>
    </row>
    <row r="1079" spans="1:21" ht="48" hidden="1" x14ac:dyDescent="0.2">
      <c r="A1079">
        <v>1077</v>
      </c>
      <c r="B1079" s="10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7">
        <f t="shared" si="82"/>
        <v>42353.16679398148</v>
      </c>
      <c r="T1079" s="7">
        <f t="shared" si="83"/>
        <v>42415.16679398148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7">
        <f t="shared" si="82"/>
        <v>40701.195844907408</v>
      </c>
      <c r="T1080" s="7">
        <f t="shared" si="83"/>
        <v>40778.195844907408</v>
      </c>
      <c r="U1080">
        <f t="shared" si="84"/>
        <v>2011</v>
      </c>
    </row>
    <row r="1081" spans="1:21" ht="48" hidden="1" x14ac:dyDescent="0.2">
      <c r="A1081">
        <v>1079</v>
      </c>
      <c r="B1081" s="10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7">
        <f t="shared" si="82"/>
        <v>42479.566388888896</v>
      </c>
      <c r="T1081" s="7">
        <f t="shared" si="83"/>
        <v>42536.566388888896</v>
      </c>
      <c r="U1081">
        <f t="shared" si="84"/>
        <v>2016</v>
      </c>
    </row>
    <row r="1082" spans="1:21" ht="48" hidden="1" x14ac:dyDescent="0.2">
      <c r="A1082">
        <v>1080</v>
      </c>
      <c r="B1082" s="10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7">
        <f t="shared" si="82"/>
        <v>41740.138113425928</v>
      </c>
      <c r="T1082" s="7">
        <f t="shared" si="83"/>
        <v>41802.138113425928</v>
      </c>
      <c r="U1082">
        <f t="shared" si="84"/>
        <v>2014</v>
      </c>
    </row>
    <row r="1083" spans="1:21" ht="48" hidden="1" x14ac:dyDescent="0.2">
      <c r="A1083">
        <v>1081</v>
      </c>
      <c r="B1083" s="10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7">
        <f t="shared" si="82"/>
        <v>42002.926990740743</v>
      </c>
      <c r="T1083" s="7">
        <f t="shared" si="83"/>
        <v>42064.926990740743</v>
      </c>
      <c r="U1083">
        <f t="shared" si="84"/>
        <v>2014</v>
      </c>
    </row>
    <row r="1084" spans="1:21" ht="32" hidden="1" x14ac:dyDescent="0.2">
      <c r="A1084">
        <v>1082</v>
      </c>
      <c r="B1084" s="10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7">
        <f t="shared" si="82"/>
        <v>41101.906111111115</v>
      </c>
      <c r="T1084" s="7">
        <f t="shared" si="83"/>
        <v>41163.906111111115</v>
      </c>
      <c r="U1084">
        <f t="shared" si="84"/>
        <v>2012</v>
      </c>
    </row>
    <row r="1085" spans="1:21" ht="48" hidden="1" x14ac:dyDescent="0.2">
      <c r="A1085">
        <v>1083</v>
      </c>
      <c r="B1085" s="10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ref="O1085:O1148" si="85">ROUND(E1085/D1085*100,0)</f>
        <v>1</v>
      </c>
      <c r="P1085">
        <f t="shared" si="81"/>
        <v>410</v>
      </c>
      <c r="Q1085" s="12" t="s">
        <v>8331</v>
      </c>
      <c r="R1085" t="s">
        <v>8332</v>
      </c>
      <c r="S1085" s="7">
        <f t="shared" si="82"/>
        <v>41793.659525462965</v>
      </c>
      <c r="T1085" s="7">
        <f t="shared" si="83"/>
        <v>41885.659525462965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1"/>
        <v>0</v>
      </c>
      <c r="Q1086" s="12" t="s">
        <v>8331</v>
      </c>
      <c r="R1086" t="s">
        <v>8332</v>
      </c>
      <c r="S1086" s="7">
        <f t="shared" si="82"/>
        <v>41829.912083333329</v>
      </c>
      <c r="T1086" s="7">
        <f t="shared" si="83"/>
        <v>41891.912083333329</v>
      </c>
      <c r="U1086">
        <f t="shared" si="84"/>
        <v>2014</v>
      </c>
    </row>
    <row r="1087" spans="1:21" ht="32" hidden="1" x14ac:dyDescent="0.2">
      <c r="A1087">
        <v>1085</v>
      </c>
      <c r="B1087" s="10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1"/>
        <v>114</v>
      </c>
      <c r="Q1087" s="12" t="s">
        <v>8331</v>
      </c>
      <c r="R1087" t="s">
        <v>8332</v>
      </c>
      <c r="S1087" s="7">
        <f t="shared" si="82"/>
        <v>42413.671006944445</v>
      </c>
      <c r="T1087" s="7">
        <f t="shared" si="83"/>
        <v>42475.629340277781</v>
      </c>
      <c r="U1087">
        <f t="shared" si="84"/>
        <v>2016</v>
      </c>
    </row>
    <row r="1088" spans="1:21" ht="16" hidden="1" x14ac:dyDescent="0.2">
      <c r="A1088">
        <v>1086</v>
      </c>
      <c r="B1088" s="10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1"/>
        <v>7.5</v>
      </c>
      <c r="Q1088" s="12" t="s">
        <v>8331</v>
      </c>
      <c r="R1088" t="s">
        <v>8332</v>
      </c>
      <c r="S1088" s="7">
        <f t="shared" si="82"/>
        <v>41845.866793981484</v>
      </c>
      <c r="T1088" s="7">
        <f t="shared" si="83"/>
        <v>41907.866793981484</v>
      </c>
      <c r="U1088">
        <f t="shared" si="84"/>
        <v>2014</v>
      </c>
    </row>
    <row r="1089" spans="1:21" ht="48" hidden="1" x14ac:dyDescent="0.2">
      <c r="A1089">
        <v>1087</v>
      </c>
      <c r="B1089" s="10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1"/>
        <v>0</v>
      </c>
      <c r="Q1089" s="12" t="s">
        <v>8331</v>
      </c>
      <c r="R1089" t="s">
        <v>8332</v>
      </c>
      <c r="S1089" s="7">
        <f t="shared" si="82"/>
        <v>41775.713969907411</v>
      </c>
      <c r="T1089" s="7">
        <f t="shared" si="83"/>
        <v>41837.713969907411</v>
      </c>
      <c r="U1089">
        <f t="shared" si="84"/>
        <v>2014</v>
      </c>
    </row>
    <row r="1090" spans="1:21" ht="32" hidden="1" x14ac:dyDescent="0.2">
      <c r="A1090">
        <v>1088</v>
      </c>
      <c r="B1090" s="10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1"/>
        <v>43.42</v>
      </c>
      <c r="Q1090" s="12" t="s">
        <v>8331</v>
      </c>
      <c r="R1090" t="s">
        <v>8332</v>
      </c>
      <c r="S1090" s="7">
        <f t="shared" si="82"/>
        <v>41723.799386574072</v>
      </c>
      <c r="T1090" s="7">
        <f t="shared" si="83"/>
        <v>41785.799386574072</v>
      </c>
      <c r="U1090">
        <f t="shared" si="84"/>
        <v>2014</v>
      </c>
    </row>
    <row r="1091" spans="1:21" ht="32" hidden="1" x14ac:dyDescent="0.2">
      <c r="A1091">
        <v>1089</v>
      </c>
      <c r="B1091" s="10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7">
        <f t="shared" ref="S1091:S1154" si="87">(((J1091/60)/60)/24)+DATE(1970,1,1)</f>
        <v>42151.189525462964</v>
      </c>
      <c r="T1091" s="7">
        <f t="shared" ref="T1091:T1154" si="88">(((I1091/60)/60)/24)+DATE(1970,2,2)</f>
        <v>42213.189525462964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10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7">
        <f t="shared" si="87"/>
        <v>42123.185798611114</v>
      </c>
      <c r="T1092" s="7">
        <f t="shared" si="88"/>
        <v>42185.185798611114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7">
        <f t="shared" si="87"/>
        <v>42440.820277777777</v>
      </c>
      <c r="T1093" s="7">
        <f t="shared" si="88"/>
        <v>42502.778611111105</v>
      </c>
      <c r="U1093">
        <f t="shared" si="89"/>
        <v>2016</v>
      </c>
    </row>
    <row r="1094" spans="1:21" ht="48" hidden="1" x14ac:dyDescent="0.2">
      <c r="A1094">
        <v>1092</v>
      </c>
      <c r="B1094" s="10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7">
        <f t="shared" si="87"/>
        <v>41250.025902777779</v>
      </c>
      <c r="T1094" s="7">
        <f t="shared" si="88"/>
        <v>41312.025902777779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7">
        <f t="shared" si="87"/>
        <v>42396.973807870367</v>
      </c>
      <c r="T1095" s="7">
        <f t="shared" si="88"/>
        <v>42443.973807870367</v>
      </c>
      <c r="U1095">
        <f t="shared" si="89"/>
        <v>2016</v>
      </c>
    </row>
    <row r="1096" spans="1:21" ht="48" hidden="1" x14ac:dyDescent="0.2">
      <c r="A1096">
        <v>1094</v>
      </c>
      <c r="B1096" s="10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7">
        <f t="shared" si="87"/>
        <v>40795.713344907403</v>
      </c>
      <c r="T1096" s="7">
        <f t="shared" si="88"/>
        <v>40857.713344907403</v>
      </c>
      <c r="U1096">
        <f t="shared" si="89"/>
        <v>2011</v>
      </c>
    </row>
    <row r="1097" spans="1:21" ht="48" hidden="1" x14ac:dyDescent="0.2">
      <c r="A1097">
        <v>1095</v>
      </c>
      <c r="B1097" s="10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7">
        <f t="shared" si="87"/>
        <v>41486.537268518521</v>
      </c>
      <c r="T1097" s="7">
        <f t="shared" si="88"/>
        <v>41548.537268518521</v>
      </c>
      <c r="U1097">
        <f t="shared" si="89"/>
        <v>2013</v>
      </c>
    </row>
    <row r="1098" spans="1:21" ht="48" hidden="1" x14ac:dyDescent="0.2">
      <c r="A1098">
        <v>1096</v>
      </c>
      <c r="B1098" s="10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7">
        <f t="shared" si="87"/>
        <v>41885.51798611111</v>
      </c>
      <c r="T1098" s="7">
        <f t="shared" si="88"/>
        <v>41948.145833333336</v>
      </c>
      <c r="U1098">
        <f t="shared" si="89"/>
        <v>2014</v>
      </c>
    </row>
    <row r="1099" spans="1:21" ht="48" hidden="1" x14ac:dyDescent="0.2">
      <c r="A1099">
        <v>1097</v>
      </c>
      <c r="B1099" s="10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7">
        <f t="shared" si="87"/>
        <v>41660.792557870373</v>
      </c>
      <c r="T1099" s="7">
        <f t="shared" si="88"/>
        <v>41732.792557870373</v>
      </c>
      <c r="U1099">
        <f t="shared" si="89"/>
        <v>2014</v>
      </c>
    </row>
    <row r="1100" spans="1:21" ht="32" hidden="1" x14ac:dyDescent="0.2">
      <c r="A1100">
        <v>1098</v>
      </c>
      <c r="B1100" s="10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7">
        <f t="shared" si="87"/>
        <v>41712.762673611112</v>
      </c>
      <c r="T1100" s="7">
        <f t="shared" si="88"/>
        <v>41774.762673611112</v>
      </c>
      <c r="U1100">
        <f t="shared" si="89"/>
        <v>2014</v>
      </c>
    </row>
    <row r="1101" spans="1:21" ht="48" hidden="1" x14ac:dyDescent="0.2">
      <c r="A1101">
        <v>1099</v>
      </c>
      <c r="B1101" s="10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7">
        <f t="shared" si="87"/>
        <v>42107.836435185185</v>
      </c>
      <c r="T1101" s="7">
        <f t="shared" si="88"/>
        <v>42169.836435185185</v>
      </c>
      <c r="U1101">
        <f t="shared" si="89"/>
        <v>2015</v>
      </c>
    </row>
    <row r="1102" spans="1:21" ht="48" hidden="1" x14ac:dyDescent="0.2">
      <c r="A1102">
        <v>1100</v>
      </c>
      <c r="B1102" s="10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7">
        <f t="shared" si="87"/>
        <v>42384.110775462963</v>
      </c>
      <c r="T1102" s="7">
        <f t="shared" si="88"/>
        <v>42446.110775462963</v>
      </c>
      <c r="U1102">
        <f t="shared" si="89"/>
        <v>2016</v>
      </c>
    </row>
    <row r="1103" spans="1:21" ht="32" hidden="1" x14ac:dyDescent="0.2">
      <c r="A1103">
        <v>1101</v>
      </c>
      <c r="B1103" s="10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7">
        <f t="shared" si="87"/>
        <v>42538.77243055556</v>
      </c>
      <c r="T1103" s="7">
        <f t="shared" si="88"/>
        <v>42597.758333333331</v>
      </c>
      <c r="U1103">
        <f t="shared" si="89"/>
        <v>2016</v>
      </c>
    </row>
    <row r="1104" spans="1:21" ht="48" hidden="1" x14ac:dyDescent="0.2">
      <c r="A1104">
        <v>1102</v>
      </c>
      <c r="B1104" s="10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7">
        <f t="shared" si="87"/>
        <v>41577.045428240745</v>
      </c>
      <c r="T1104" s="7">
        <f t="shared" si="88"/>
        <v>41649.249305555553</v>
      </c>
      <c r="U1104">
        <f t="shared" si="89"/>
        <v>2013</v>
      </c>
    </row>
    <row r="1105" spans="1:21" ht="48" hidden="1" x14ac:dyDescent="0.2">
      <c r="A1105">
        <v>1103</v>
      </c>
      <c r="B1105" s="10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7">
        <f t="shared" si="87"/>
        <v>42479.22210648148</v>
      </c>
      <c r="T1105" s="7">
        <f t="shared" si="88"/>
        <v>42571.22210648148</v>
      </c>
      <c r="U1105">
        <f t="shared" si="89"/>
        <v>2016</v>
      </c>
    </row>
    <row r="1106" spans="1:21" ht="48" hidden="1" x14ac:dyDescent="0.2">
      <c r="A1106">
        <v>1104</v>
      </c>
      <c r="B1106" s="10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7">
        <f t="shared" si="87"/>
        <v>41771.40996527778</v>
      </c>
      <c r="T1106" s="7">
        <f t="shared" si="88"/>
        <v>41833.40996527778</v>
      </c>
      <c r="U1106">
        <f t="shared" si="89"/>
        <v>2014</v>
      </c>
    </row>
    <row r="1107" spans="1:21" ht="48" hidden="1" x14ac:dyDescent="0.2">
      <c r="A1107">
        <v>1105</v>
      </c>
      <c r="B1107" s="10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7">
        <f t="shared" si="87"/>
        <v>41692.135729166665</v>
      </c>
      <c r="T1107" s="7">
        <f t="shared" si="88"/>
        <v>41754.0940625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7">
        <f t="shared" si="87"/>
        <v>40973.740451388891</v>
      </c>
      <c r="T1108" s="7">
        <f t="shared" si="88"/>
        <v>41035.698784722219</v>
      </c>
      <c r="U1108">
        <f t="shared" si="89"/>
        <v>2012</v>
      </c>
    </row>
    <row r="1109" spans="1:21" ht="64" hidden="1" x14ac:dyDescent="0.2">
      <c r="A1109">
        <v>1107</v>
      </c>
      <c r="B1109" s="10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7">
        <f t="shared" si="87"/>
        <v>41813.861388888887</v>
      </c>
      <c r="T1109" s="7">
        <f t="shared" si="88"/>
        <v>41875.861388888887</v>
      </c>
      <c r="U1109">
        <f t="shared" si="89"/>
        <v>2014</v>
      </c>
    </row>
    <row r="1110" spans="1:21" ht="48" hidden="1" x14ac:dyDescent="0.2">
      <c r="A1110">
        <v>1108</v>
      </c>
      <c r="B1110" s="10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7">
        <f t="shared" si="87"/>
        <v>40952.636979166666</v>
      </c>
      <c r="T1110" s="7">
        <f t="shared" si="88"/>
        <v>41044.595312500001</v>
      </c>
      <c r="U1110">
        <f t="shared" si="89"/>
        <v>2012</v>
      </c>
    </row>
    <row r="1111" spans="1:21" ht="48" hidden="1" x14ac:dyDescent="0.2">
      <c r="A1111">
        <v>1109</v>
      </c>
      <c r="B1111" s="10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7">
        <f t="shared" si="87"/>
        <v>42662.752199074079</v>
      </c>
      <c r="T1111" s="7">
        <f t="shared" si="88"/>
        <v>42724.793865740736</v>
      </c>
      <c r="U1111">
        <f t="shared" si="89"/>
        <v>2016</v>
      </c>
    </row>
    <row r="1112" spans="1:21" ht="48" hidden="1" x14ac:dyDescent="0.2">
      <c r="A1112">
        <v>1110</v>
      </c>
      <c r="B1112" s="10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7">
        <f t="shared" si="87"/>
        <v>41220.933124999996</v>
      </c>
      <c r="T1112" s="7">
        <f t="shared" si="88"/>
        <v>41282.933124999996</v>
      </c>
      <c r="U1112">
        <f t="shared" si="89"/>
        <v>2012</v>
      </c>
    </row>
    <row r="1113" spans="1:21" ht="48" hidden="1" x14ac:dyDescent="0.2">
      <c r="A1113">
        <v>1111</v>
      </c>
      <c r="B1113" s="10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7">
        <f t="shared" si="87"/>
        <v>42347.203587962969</v>
      </c>
      <c r="T1113" s="7">
        <f t="shared" si="88"/>
        <v>42409.203587962969</v>
      </c>
      <c r="U1113">
        <f t="shared" si="89"/>
        <v>2015</v>
      </c>
    </row>
    <row r="1114" spans="1:21" ht="48" hidden="1" x14ac:dyDescent="0.2">
      <c r="A1114">
        <v>1112</v>
      </c>
      <c r="B1114" s="10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7">
        <f t="shared" si="87"/>
        <v>41963.759386574078</v>
      </c>
      <c r="T1114" s="7">
        <f t="shared" si="88"/>
        <v>42055.354166666672</v>
      </c>
      <c r="U1114">
        <f t="shared" si="89"/>
        <v>2014</v>
      </c>
    </row>
    <row r="1115" spans="1:21" ht="48" hidden="1" x14ac:dyDescent="0.2">
      <c r="A1115">
        <v>1113</v>
      </c>
      <c r="B1115" s="10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7">
        <f t="shared" si="87"/>
        <v>41835.977083333331</v>
      </c>
      <c r="T1115" s="7">
        <f t="shared" si="88"/>
        <v>41897.977083333331</v>
      </c>
      <c r="U1115">
        <f t="shared" si="89"/>
        <v>2014</v>
      </c>
    </row>
    <row r="1116" spans="1:21" ht="48" hidden="1" x14ac:dyDescent="0.2">
      <c r="A1116">
        <v>1114</v>
      </c>
      <c r="B1116" s="10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7">
        <f t="shared" si="87"/>
        <v>41526.345914351856</v>
      </c>
      <c r="T1116" s="7">
        <f t="shared" si="88"/>
        <v>41588.345914351856</v>
      </c>
      <c r="U1116">
        <f t="shared" si="89"/>
        <v>2013</v>
      </c>
    </row>
    <row r="1117" spans="1:21" ht="48" hidden="1" x14ac:dyDescent="0.2">
      <c r="A1117">
        <v>1115</v>
      </c>
      <c r="B1117" s="10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7">
        <f t="shared" si="87"/>
        <v>42429.695543981477</v>
      </c>
      <c r="T1117" s="7">
        <f t="shared" si="88"/>
        <v>42491.653877314813</v>
      </c>
      <c r="U1117">
        <f t="shared" si="89"/>
        <v>2016</v>
      </c>
    </row>
    <row r="1118" spans="1:21" ht="32" hidden="1" x14ac:dyDescent="0.2">
      <c r="A1118">
        <v>1116</v>
      </c>
      <c r="B1118" s="10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7">
        <f t="shared" si="87"/>
        <v>41009.847314814811</v>
      </c>
      <c r="T1118" s="7">
        <f t="shared" si="88"/>
        <v>41101.847314814811</v>
      </c>
      <c r="U1118">
        <f t="shared" si="89"/>
        <v>2012</v>
      </c>
    </row>
    <row r="1119" spans="1:21" ht="48" hidden="1" x14ac:dyDescent="0.2">
      <c r="A1119">
        <v>1117</v>
      </c>
      <c r="B1119" s="10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7">
        <f t="shared" si="87"/>
        <v>42333.598530092597</v>
      </c>
      <c r="T1119" s="7">
        <f t="shared" si="88"/>
        <v>42395.598530092597</v>
      </c>
      <c r="U1119">
        <f t="shared" si="89"/>
        <v>2015</v>
      </c>
    </row>
    <row r="1120" spans="1:21" ht="48" hidden="1" x14ac:dyDescent="0.2">
      <c r="A1120">
        <v>1118</v>
      </c>
      <c r="B1120" s="10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7">
        <f t="shared" si="87"/>
        <v>41704.16642361111</v>
      </c>
      <c r="T1120" s="7">
        <f t="shared" si="88"/>
        <v>41766.124756944446</v>
      </c>
      <c r="U1120">
        <f t="shared" si="89"/>
        <v>2014</v>
      </c>
    </row>
    <row r="1121" spans="1:21" ht="48" hidden="1" x14ac:dyDescent="0.2">
      <c r="A1121">
        <v>1119</v>
      </c>
      <c r="B1121" s="10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7">
        <f t="shared" si="87"/>
        <v>41722.792407407411</v>
      </c>
      <c r="T1121" s="7">
        <f t="shared" si="88"/>
        <v>41767.792407407411</v>
      </c>
      <c r="U1121">
        <f t="shared" si="89"/>
        <v>2014</v>
      </c>
    </row>
    <row r="1122" spans="1:21" ht="32" hidden="1" x14ac:dyDescent="0.2">
      <c r="A1122">
        <v>1120</v>
      </c>
      <c r="B1122" s="10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7">
        <f t="shared" si="87"/>
        <v>40799.872685185182</v>
      </c>
      <c r="T1122" s="7">
        <f t="shared" si="88"/>
        <v>40876.872685185182</v>
      </c>
      <c r="U1122">
        <f t="shared" si="89"/>
        <v>2011</v>
      </c>
    </row>
    <row r="1123" spans="1:21" ht="48" hidden="1" x14ac:dyDescent="0.2">
      <c r="A1123">
        <v>1121</v>
      </c>
      <c r="B1123" s="10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7">
        <f t="shared" si="87"/>
        <v>42412.934212962966</v>
      </c>
      <c r="T1123" s="7">
        <f t="shared" si="88"/>
        <v>42474.892546296294</v>
      </c>
      <c r="U1123">
        <f t="shared" si="89"/>
        <v>2016</v>
      </c>
    </row>
    <row r="1124" spans="1:21" ht="48" hidden="1" x14ac:dyDescent="0.2">
      <c r="A1124">
        <v>1122</v>
      </c>
      <c r="B1124" s="10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7">
        <f t="shared" si="87"/>
        <v>41410.703993055555</v>
      </c>
      <c r="T1124" s="7">
        <f t="shared" si="88"/>
        <v>41456.703993055555</v>
      </c>
      <c r="U1124">
        <f t="shared" si="89"/>
        <v>2013</v>
      </c>
    </row>
    <row r="1125" spans="1:21" ht="48" hidden="1" x14ac:dyDescent="0.2">
      <c r="A1125">
        <v>1123</v>
      </c>
      <c r="B1125" s="10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7">
        <f t="shared" si="87"/>
        <v>41718.5237037037</v>
      </c>
      <c r="T1125" s="7">
        <f t="shared" si="88"/>
        <v>41780.5237037037</v>
      </c>
      <c r="U1125">
        <f t="shared" si="89"/>
        <v>2014</v>
      </c>
    </row>
    <row r="1126" spans="1:21" ht="48" hidden="1" x14ac:dyDescent="0.2">
      <c r="A1126">
        <v>1124</v>
      </c>
      <c r="B1126" s="10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7">
        <f t="shared" si="87"/>
        <v>42094.667256944449</v>
      </c>
      <c r="T1126" s="7">
        <f t="shared" si="88"/>
        <v>42156.667256944449</v>
      </c>
      <c r="U1126">
        <f t="shared" si="89"/>
        <v>2015</v>
      </c>
    </row>
    <row r="1127" spans="1:21" ht="48" hidden="1" x14ac:dyDescent="0.2">
      <c r="A1127">
        <v>1125</v>
      </c>
      <c r="B1127" s="10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7">
        <f t="shared" si="87"/>
        <v>42212.624189814815</v>
      </c>
      <c r="T1127" s="7">
        <f t="shared" si="88"/>
        <v>42304.624189814815</v>
      </c>
      <c r="U1127">
        <f t="shared" si="89"/>
        <v>2015</v>
      </c>
    </row>
    <row r="1128" spans="1:21" ht="32" hidden="1" x14ac:dyDescent="0.2">
      <c r="A1128">
        <v>1126</v>
      </c>
      <c r="B1128" s="10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7">
        <f t="shared" si="87"/>
        <v>42535.327476851846</v>
      </c>
      <c r="T1128" s="7">
        <f t="shared" si="88"/>
        <v>42597.327476851846</v>
      </c>
      <c r="U1128">
        <f t="shared" si="89"/>
        <v>2016</v>
      </c>
    </row>
    <row r="1129" spans="1:21" ht="64" hidden="1" x14ac:dyDescent="0.2">
      <c r="A1129">
        <v>1127</v>
      </c>
      <c r="B1129" s="10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7">
        <f t="shared" si="87"/>
        <v>41926.854166666664</v>
      </c>
      <c r="T1129" s="7">
        <f t="shared" si="88"/>
        <v>41989.895833333328</v>
      </c>
      <c r="U1129">
        <f t="shared" si="89"/>
        <v>2014</v>
      </c>
    </row>
    <row r="1130" spans="1:21" ht="16" hidden="1" x14ac:dyDescent="0.2">
      <c r="A1130">
        <v>1128</v>
      </c>
      <c r="B1130" s="10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7">
        <f t="shared" si="87"/>
        <v>41828.649502314816</v>
      </c>
      <c r="T1130" s="7">
        <f t="shared" si="88"/>
        <v>41890.649502314816</v>
      </c>
      <c r="U1130">
        <f t="shared" si="89"/>
        <v>2014</v>
      </c>
    </row>
    <row r="1131" spans="1:21" ht="48" hidden="1" x14ac:dyDescent="0.2">
      <c r="A1131">
        <v>1129</v>
      </c>
      <c r="B1131" s="10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7">
        <f t="shared" si="87"/>
        <v>42496.264965277776</v>
      </c>
      <c r="T1131" s="7">
        <f t="shared" si="88"/>
        <v>42558.264965277776</v>
      </c>
      <c r="U1131">
        <f t="shared" si="89"/>
        <v>2016</v>
      </c>
    </row>
    <row r="1132" spans="1:21" ht="48" hidden="1" x14ac:dyDescent="0.2">
      <c r="A1132">
        <v>1130</v>
      </c>
      <c r="B1132" s="10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7">
        <f t="shared" si="87"/>
        <v>41908.996527777781</v>
      </c>
      <c r="T1132" s="7">
        <f t="shared" si="88"/>
        <v>42001.038194444445</v>
      </c>
      <c r="U1132">
        <f t="shared" si="89"/>
        <v>2014</v>
      </c>
    </row>
    <row r="1133" spans="1:21" ht="48" hidden="1" x14ac:dyDescent="0.2">
      <c r="A1133">
        <v>1131</v>
      </c>
      <c r="B1133" s="10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7">
        <f t="shared" si="87"/>
        <v>42332.908194444448</v>
      </c>
      <c r="T1133" s="7">
        <f t="shared" si="88"/>
        <v>42394.908194444448</v>
      </c>
      <c r="U1133">
        <f t="shared" si="89"/>
        <v>2015</v>
      </c>
    </row>
    <row r="1134" spans="1:21" ht="48" hidden="1" x14ac:dyDescent="0.2">
      <c r="A1134">
        <v>1132</v>
      </c>
      <c r="B1134" s="10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7">
        <f t="shared" si="87"/>
        <v>42706.115405092598</v>
      </c>
      <c r="T1134" s="7">
        <f t="shared" si="88"/>
        <v>42768.115405092598</v>
      </c>
      <c r="U1134">
        <f t="shared" si="89"/>
        <v>2016</v>
      </c>
    </row>
    <row r="1135" spans="1:21" ht="48" hidden="1" x14ac:dyDescent="0.2">
      <c r="A1135">
        <v>1133</v>
      </c>
      <c r="B1135" s="10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7">
        <f t="shared" si="87"/>
        <v>41821.407187500001</v>
      </c>
      <c r="T1135" s="7">
        <f t="shared" si="88"/>
        <v>41883.407187500001</v>
      </c>
      <c r="U1135">
        <f t="shared" si="89"/>
        <v>2014</v>
      </c>
    </row>
    <row r="1136" spans="1:21" ht="48" hidden="1" x14ac:dyDescent="0.2">
      <c r="A1136">
        <v>1134</v>
      </c>
      <c r="B1136" s="10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7">
        <f t="shared" si="87"/>
        <v>41958.285046296296</v>
      </c>
      <c r="T1136" s="7">
        <f t="shared" si="88"/>
        <v>42004.189583333333</v>
      </c>
      <c r="U1136">
        <f t="shared" si="89"/>
        <v>2014</v>
      </c>
    </row>
    <row r="1137" spans="1:21" ht="64" hidden="1" x14ac:dyDescent="0.2">
      <c r="A1137">
        <v>1135</v>
      </c>
      <c r="B1137" s="10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7">
        <f t="shared" si="87"/>
        <v>42558.989513888882</v>
      </c>
      <c r="T1137" s="7">
        <f t="shared" si="88"/>
        <v>42620.989513888882</v>
      </c>
      <c r="U1137">
        <f t="shared" si="89"/>
        <v>2016</v>
      </c>
    </row>
    <row r="1138" spans="1:21" ht="48" hidden="1" x14ac:dyDescent="0.2">
      <c r="A1138">
        <v>1136</v>
      </c>
      <c r="B1138" s="10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7">
        <f t="shared" si="87"/>
        <v>42327.671631944439</v>
      </c>
      <c r="T1138" s="7">
        <f t="shared" si="88"/>
        <v>42389.671631944439</v>
      </c>
      <c r="U1138">
        <f t="shared" si="89"/>
        <v>2015</v>
      </c>
    </row>
    <row r="1139" spans="1:21" ht="48" hidden="1" x14ac:dyDescent="0.2">
      <c r="A1139">
        <v>1137</v>
      </c>
      <c r="B1139" s="10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7">
        <f t="shared" si="87"/>
        <v>42453.819687499999</v>
      </c>
      <c r="T1139" s="7">
        <f t="shared" si="88"/>
        <v>42515.819687499999</v>
      </c>
      <c r="U1139">
        <f t="shared" si="89"/>
        <v>2016</v>
      </c>
    </row>
    <row r="1140" spans="1:21" ht="48" hidden="1" x14ac:dyDescent="0.2">
      <c r="A1140">
        <v>1138</v>
      </c>
      <c r="B1140" s="10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7">
        <f t="shared" si="87"/>
        <v>42736.9066087963</v>
      </c>
      <c r="T1140" s="7">
        <f t="shared" si="88"/>
        <v>42788.9066087963</v>
      </c>
      <c r="U1140">
        <f t="shared" si="89"/>
        <v>2017</v>
      </c>
    </row>
    <row r="1141" spans="1:21" ht="48" hidden="1" x14ac:dyDescent="0.2">
      <c r="A1141">
        <v>1139</v>
      </c>
      <c r="B1141" s="10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7">
        <f t="shared" si="87"/>
        <v>41975.347523148142</v>
      </c>
      <c r="T1141" s="7">
        <f t="shared" si="88"/>
        <v>42037.347523148142</v>
      </c>
      <c r="U1141">
        <f t="shared" si="89"/>
        <v>2014</v>
      </c>
    </row>
    <row r="1142" spans="1:21" ht="48" hidden="1" x14ac:dyDescent="0.2">
      <c r="A1142">
        <v>1140</v>
      </c>
      <c r="B1142" s="10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7">
        <f t="shared" si="87"/>
        <v>42192.462048611109</v>
      </c>
      <c r="T1142" s="7">
        <f t="shared" si="88"/>
        <v>42254.462048611109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7">
        <f t="shared" si="87"/>
        <v>42164.699652777781</v>
      </c>
      <c r="T1143" s="7">
        <f t="shared" si="88"/>
        <v>42226.699652777781</v>
      </c>
      <c r="U1143">
        <f t="shared" si="89"/>
        <v>2015</v>
      </c>
    </row>
    <row r="1144" spans="1:21" ht="48" hidden="1" x14ac:dyDescent="0.2">
      <c r="A1144">
        <v>1142</v>
      </c>
      <c r="B1144" s="10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7">
        <f t="shared" si="87"/>
        <v>42022.006099537044</v>
      </c>
      <c r="T1144" s="7">
        <f t="shared" si="88"/>
        <v>42084.006099537044</v>
      </c>
      <c r="U1144">
        <f t="shared" si="89"/>
        <v>2015</v>
      </c>
    </row>
    <row r="1145" spans="1:21" ht="48" hidden="1" x14ac:dyDescent="0.2">
      <c r="A1145">
        <v>1143</v>
      </c>
      <c r="B1145" s="10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7">
        <f t="shared" si="87"/>
        <v>42325.19358796296</v>
      </c>
      <c r="T1145" s="7">
        <f t="shared" si="88"/>
        <v>42387.19358796296</v>
      </c>
      <c r="U1145">
        <f t="shared" si="89"/>
        <v>2015</v>
      </c>
    </row>
    <row r="1146" spans="1:21" ht="48" hidden="1" x14ac:dyDescent="0.2">
      <c r="A1146">
        <v>1144</v>
      </c>
      <c r="B1146" s="10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7">
        <f t="shared" si="87"/>
        <v>42093.181944444441</v>
      </c>
      <c r="T1146" s="7">
        <f t="shared" si="88"/>
        <v>42155.181944444441</v>
      </c>
      <c r="U1146">
        <f t="shared" si="89"/>
        <v>2015</v>
      </c>
    </row>
    <row r="1147" spans="1:21" ht="48" hidden="1" x14ac:dyDescent="0.2">
      <c r="A1147">
        <v>1145</v>
      </c>
      <c r="B1147" s="10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7">
        <f t="shared" si="87"/>
        <v>41854.747592592597</v>
      </c>
      <c r="T1147" s="7">
        <f t="shared" si="88"/>
        <v>41946.747592592597</v>
      </c>
      <c r="U1147">
        <f t="shared" si="89"/>
        <v>2014</v>
      </c>
    </row>
    <row r="1148" spans="1:21" ht="32" hidden="1" x14ac:dyDescent="0.2">
      <c r="A1148">
        <v>1146</v>
      </c>
      <c r="B1148" s="10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7">
        <f t="shared" si="87"/>
        <v>41723.9533912037</v>
      </c>
      <c r="T1148" s="7">
        <f t="shared" si="88"/>
        <v>41793.9533912037</v>
      </c>
      <c r="U1148">
        <f t="shared" si="89"/>
        <v>2014</v>
      </c>
    </row>
    <row r="1149" spans="1:21" ht="48" hidden="1" x14ac:dyDescent="0.2">
      <c r="A1149">
        <v>1147</v>
      </c>
      <c r="B1149" s="10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ref="O1149:O1212" si="90">ROUND(E1149/D1149*100,0)</f>
        <v>0</v>
      </c>
      <c r="P1149">
        <f t="shared" si="86"/>
        <v>0</v>
      </c>
      <c r="Q1149" s="12" t="s">
        <v>8334</v>
      </c>
      <c r="R1149" t="s">
        <v>8335</v>
      </c>
      <c r="S1149" s="7">
        <f t="shared" si="87"/>
        <v>41871.972025462965</v>
      </c>
      <c r="T1149" s="7">
        <f t="shared" si="88"/>
        <v>41963.972025462965</v>
      </c>
      <c r="U1149">
        <f t="shared" si="89"/>
        <v>2014</v>
      </c>
    </row>
    <row r="1150" spans="1:21" ht="32" hidden="1" x14ac:dyDescent="0.2">
      <c r="A1150">
        <v>1148</v>
      </c>
      <c r="B1150" s="10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86"/>
        <v>24.33</v>
      </c>
      <c r="Q1150" s="12" t="s">
        <v>8334</v>
      </c>
      <c r="R1150" t="s">
        <v>8335</v>
      </c>
      <c r="S1150" s="7">
        <f t="shared" si="87"/>
        <v>42675.171076388884</v>
      </c>
      <c r="T1150" s="7">
        <f t="shared" si="88"/>
        <v>42737.212743055556</v>
      </c>
      <c r="U1150">
        <f t="shared" si="89"/>
        <v>2016</v>
      </c>
    </row>
    <row r="1151" spans="1:21" ht="32" hidden="1" x14ac:dyDescent="0.2">
      <c r="A1151">
        <v>1149</v>
      </c>
      <c r="B1151" s="10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86"/>
        <v>37.5</v>
      </c>
      <c r="Q1151" s="12" t="s">
        <v>8334</v>
      </c>
      <c r="R1151" t="s">
        <v>8335</v>
      </c>
      <c r="S1151" s="7">
        <f t="shared" si="87"/>
        <v>42507.71025462963</v>
      </c>
      <c r="T1151" s="7">
        <f t="shared" si="88"/>
        <v>42569.71025462963</v>
      </c>
      <c r="U1151">
        <f t="shared" si="89"/>
        <v>2016</v>
      </c>
    </row>
    <row r="1152" spans="1:21" ht="32" hidden="1" x14ac:dyDescent="0.2">
      <c r="A1152">
        <v>1150</v>
      </c>
      <c r="B1152" s="10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86"/>
        <v>42</v>
      </c>
      <c r="Q1152" s="12" t="s">
        <v>8334</v>
      </c>
      <c r="R1152" t="s">
        <v>8335</v>
      </c>
      <c r="S1152" s="7">
        <f t="shared" si="87"/>
        <v>42317.954571759255</v>
      </c>
      <c r="T1152" s="7">
        <f t="shared" si="88"/>
        <v>42409.954571759255</v>
      </c>
      <c r="U1152">
        <f t="shared" si="89"/>
        <v>2015</v>
      </c>
    </row>
    <row r="1153" spans="1:21" ht="48" hidden="1" x14ac:dyDescent="0.2">
      <c r="A1153">
        <v>1151</v>
      </c>
      <c r="B1153" s="10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86"/>
        <v>0</v>
      </c>
      <c r="Q1153" s="12" t="s">
        <v>8334</v>
      </c>
      <c r="R1153" t="s">
        <v>8335</v>
      </c>
      <c r="S1153" s="7">
        <f t="shared" si="87"/>
        <v>42224.102581018517</v>
      </c>
      <c r="T1153" s="7">
        <f t="shared" si="88"/>
        <v>42286.102581018517</v>
      </c>
      <c r="U1153">
        <f t="shared" si="89"/>
        <v>2015</v>
      </c>
    </row>
    <row r="1154" spans="1:21" ht="16" hidden="1" x14ac:dyDescent="0.2">
      <c r="A1154">
        <v>1152</v>
      </c>
      <c r="B1154" s="10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86"/>
        <v>60.73</v>
      </c>
      <c r="Q1154" s="12" t="s">
        <v>8334</v>
      </c>
      <c r="R1154" t="s">
        <v>8335</v>
      </c>
      <c r="S1154" s="7">
        <f t="shared" si="87"/>
        <v>42109.709629629629</v>
      </c>
      <c r="T1154" s="7">
        <f t="shared" si="88"/>
        <v>42171.709629629629</v>
      </c>
      <c r="U1154">
        <f t="shared" si="89"/>
        <v>2015</v>
      </c>
    </row>
    <row r="1155" spans="1:21" ht="32" hidden="1" x14ac:dyDescent="0.2">
      <c r="A1155">
        <v>1153</v>
      </c>
      <c r="B1155" s="10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7">
        <f t="shared" ref="S1155:S1218" si="92">(((J1155/60)/60)/24)+DATE(1970,1,1)</f>
        <v>42143.714178240742</v>
      </c>
      <c r="T1155" s="7">
        <f t="shared" ref="T1155:T1218" si="93">(((I1155/60)/60)/24)+DATE(1970,2,2)</f>
        <v>42205.714178240742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10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7">
        <f t="shared" si="92"/>
        <v>42223.108865740738</v>
      </c>
      <c r="T1156" s="7">
        <f t="shared" si="93"/>
        <v>42285.108865740738</v>
      </c>
      <c r="U1156">
        <f t="shared" si="94"/>
        <v>2015</v>
      </c>
    </row>
    <row r="1157" spans="1:21" ht="48" hidden="1" x14ac:dyDescent="0.2">
      <c r="A1157">
        <v>1155</v>
      </c>
      <c r="B1157" s="10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7">
        <f t="shared" si="92"/>
        <v>41835.763981481483</v>
      </c>
      <c r="T1157" s="7">
        <f t="shared" si="93"/>
        <v>41897.763981481483</v>
      </c>
      <c r="U1157">
        <f t="shared" si="94"/>
        <v>2014</v>
      </c>
    </row>
    <row r="1158" spans="1:21" ht="48" hidden="1" x14ac:dyDescent="0.2">
      <c r="A1158">
        <v>1156</v>
      </c>
      <c r="B1158" s="10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7">
        <f t="shared" si="92"/>
        <v>42029.07131944444</v>
      </c>
      <c r="T1158" s="7">
        <f t="shared" si="93"/>
        <v>42091.07131944444</v>
      </c>
      <c r="U1158">
        <f t="shared" si="94"/>
        <v>2015</v>
      </c>
    </row>
    <row r="1159" spans="1:21" ht="48" hidden="1" x14ac:dyDescent="0.2">
      <c r="A1159">
        <v>1157</v>
      </c>
      <c r="B1159" s="10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7">
        <f t="shared" si="92"/>
        <v>41918.628240740742</v>
      </c>
      <c r="T1159" s="7">
        <f t="shared" si="93"/>
        <v>42010.669907407413</v>
      </c>
      <c r="U1159">
        <f t="shared" si="94"/>
        <v>2014</v>
      </c>
    </row>
    <row r="1160" spans="1:21" ht="48" hidden="1" x14ac:dyDescent="0.2">
      <c r="A1160">
        <v>1158</v>
      </c>
      <c r="B1160" s="10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7">
        <f t="shared" si="92"/>
        <v>41952.09175925926</v>
      </c>
      <c r="T1160" s="7">
        <f t="shared" si="93"/>
        <v>42014.09175925926</v>
      </c>
      <c r="U1160">
        <f t="shared" si="94"/>
        <v>2014</v>
      </c>
    </row>
    <row r="1161" spans="1:21" ht="48" hidden="1" x14ac:dyDescent="0.2">
      <c r="A1161">
        <v>1159</v>
      </c>
      <c r="B1161" s="10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7">
        <f t="shared" si="92"/>
        <v>42154.726446759261</v>
      </c>
      <c r="T1161" s="7">
        <f t="shared" si="93"/>
        <v>42217.65625</v>
      </c>
      <c r="U1161">
        <f t="shared" si="94"/>
        <v>2015</v>
      </c>
    </row>
    <row r="1162" spans="1:21" ht="48" hidden="1" x14ac:dyDescent="0.2">
      <c r="A1162">
        <v>1160</v>
      </c>
      <c r="B1162" s="10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7">
        <f t="shared" si="92"/>
        <v>42061.154930555553</v>
      </c>
      <c r="T1162" s="7">
        <f t="shared" si="93"/>
        <v>42123.113263888896</v>
      </c>
      <c r="U1162">
        <f t="shared" si="94"/>
        <v>2015</v>
      </c>
    </row>
    <row r="1163" spans="1:21" ht="48" hidden="1" x14ac:dyDescent="0.2">
      <c r="A1163">
        <v>1161</v>
      </c>
      <c r="B1163" s="10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7">
        <f t="shared" si="92"/>
        <v>42122.629502314812</v>
      </c>
      <c r="T1163" s="7">
        <f t="shared" si="93"/>
        <v>42175.629502314812</v>
      </c>
      <c r="U1163">
        <f t="shared" si="94"/>
        <v>2015</v>
      </c>
    </row>
    <row r="1164" spans="1:21" ht="48" hidden="1" x14ac:dyDescent="0.2">
      <c r="A1164">
        <v>1162</v>
      </c>
      <c r="B1164" s="10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7">
        <f t="shared" si="92"/>
        <v>41876.683611111112</v>
      </c>
      <c r="T1164" s="7">
        <f t="shared" si="93"/>
        <v>41939.683611111112</v>
      </c>
      <c r="U1164">
        <f t="shared" si="94"/>
        <v>2014</v>
      </c>
    </row>
    <row r="1165" spans="1:21" ht="48" hidden="1" x14ac:dyDescent="0.2">
      <c r="A1165">
        <v>1163</v>
      </c>
      <c r="B1165" s="10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7">
        <f t="shared" si="92"/>
        <v>41830.723611111112</v>
      </c>
      <c r="T1165" s="7">
        <f t="shared" si="93"/>
        <v>41892.723611111112</v>
      </c>
      <c r="U1165">
        <f t="shared" si="94"/>
        <v>2014</v>
      </c>
    </row>
    <row r="1166" spans="1:21" ht="64" hidden="1" x14ac:dyDescent="0.2">
      <c r="A1166">
        <v>1164</v>
      </c>
      <c r="B1166" s="10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7">
        <f t="shared" si="92"/>
        <v>42509.724328703705</v>
      </c>
      <c r="T1166" s="7">
        <f t="shared" si="93"/>
        <v>42571.724328703705</v>
      </c>
      <c r="U1166">
        <f t="shared" si="94"/>
        <v>2016</v>
      </c>
    </row>
    <row r="1167" spans="1:21" ht="48" hidden="1" x14ac:dyDescent="0.2">
      <c r="A1167">
        <v>1165</v>
      </c>
      <c r="B1167" s="10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7">
        <f t="shared" si="92"/>
        <v>41792.214467592588</v>
      </c>
      <c r="T1167" s="7">
        <f t="shared" si="93"/>
        <v>41858.214467592588</v>
      </c>
      <c r="U1167">
        <f t="shared" si="94"/>
        <v>2014</v>
      </c>
    </row>
    <row r="1168" spans="1:21" ht="48" hidden="1" x14ac:dyDescent="0.2">
      <c r="A1168">
        <v>1166</v>
      </c>
      <c r="B1168" s="10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7">
        <f t="shared" si="92"/>
        <v>42150.485439814816</v>
      </c>
      <c r="T1168" s="7">
        <f t="shared" si="93"/>
        <v>42213.166666666672</v>
      </c>
      <c r="U1168">
        <f t="shared" si="94"/>
        <v>2015</v>
      </c>
    </row>
    <row r="1169" spans="1:21" ht="48" hidden="1" x14ac:dyDescent="0.2">
      <c r="A1169">
        <v>1167</v>
      </c>
      <c r="B1169" s="10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7">
        <f t="shared" si="92"/>
        <v>41863.734895833331</v>
      </c>
      <c r="T1169" s="7">
        <f t="shared" si="93"/>
        <v>41926.734895833331</v>
      </c>
      <c r="U1169">
        <f t="shared" si="94"/>
        <v>2014</v>
      </c>
    </row>
    <row r="1170" spans="1:21" ht="48" hidden="1" x14ac:dyDescent="0.2">
      <c r="A1170">
        <v>1168</v>
      </c>
      <c r="B1170" s="10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7">
        <f t="shared" si="92"/>
        <v>42605.053993055553</v>
      </c>
      <c r="T1170" s="7">
        <f t="shared" si="93"/>
        <v>42667.053993055553</v>
      </c>
      <c r="U1170">
        <f t="shared" si="94"/>
        <v>2016</v>
      </c>
    </row>
    <row r="1171" spans="1:21" ht="48" hidden="1" x14ac:dyDescent="0.2">
      <c r="A1171">
        <v>1169</v>
      </c>
      <c r="B1171" s="10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7">
        <f t="shared" si="92"/>
        <v>42027.353738425925</v>
      </c>
      <c r="T1171" s="7">
        <f t="shared" si="93"/>
        <v>42089.353738425925</v>
      </c>
      <c r="U1171">
        <f t="shared" si="94"/>
        <v>2015</v>
      </c>
    </row>
    <row r="1172" spans="1:21" ht="48" hidden="1" x14ac:dyDescent="0.2">
      <c r="A1172">
        <v>1170</v>
      </c>
      <c r="B1172" s="10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7">
        <f t="shared" si="92"/>
        <v>42124.893182870372</v>
      </c>
      <c r="T1172" s="7">
        <f t="shared" si="93"/>
        <v>42186.893182870372</v>
      </c>
      <c r="U1172">
        <f t="shared" si="94"/>
        <v>2015</v>
      </c>
    </row>
    <row r="1173" spans="1:21" ht="32" hidden="1" x14ac:dyDescent="0.2">
      <c r="A1173">
        <v>1171</v>
      </c>
      <c r="B1173" s="10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7">
        <f t="shared" si="92"/>
        <v>41938.804710648146</v>
      </c>
      <c r="T1173" s="7">
        <f t="shared" si="93"/>
        <v>41988.846377314811</v>
      </c>
      <c r="U1173">
        <f t="shared" si="94"/>
        <v>2014</v>
      </c>
    </row>
    <row r="1174" spans="1:21" ht="16" hidden="1" x14ac:dyDescent="0.2">
      <c r="A1174">
        <v>1172</v>
      </c>
      <c r="B1174" s="10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7">
        <f t="shared" si="92"/>
        <v>41841.682314814818</v>
      </c>
      <c r="T1174" s="7">
        <f t="shared" si="93"/>
        <v>41903.682314814818</v>
      </c>
      <c r="U1174">
        <f t="shared" si="94"/>
        <v>2014</v>
      </c>
    </row>
    <row r="1175" spans="1:21" ht="48" hidden="1" x14ac:dyDescent="0.2">
      <c r="A1175">
        <v>1173</v>
      </c>
      <c r="B1175" s="10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7">
        <f t="shared" si="92"/>
        <v>42184.185844907406</v>
      </c>
      <c r="T1175" s="7">
        <f t="shared" si="93"/>
        <v>42251.185844907406</v>
      </c>
      <c r="U1175">
        <f t="shared" si="94"/>
        <v>2015</v>
      </c>
    </row>
    <row r="1176" spans="1:21" ht="48" hidden="1" x14ac:dyDescent="0.2">
      <c r="A1176">
        <v>1174</v>
      </c>
      <c r="B1176" s="10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7">
        <f t="shared" si="92"/>
        <v>42468.84174768519</v>
      </c>
      <c r="T1176" s="7">
        <f t="shared" si="93"/>
        <v>42530.84174768519</v>
      </c>
      <c r="U1176">
        <f t="shared" si="94"/>
        <v>2016</v>
      </c>
    </row>
    <row r="1177" spans="1:21" ht="48" hidden="1" x14ac:dyDescent="0.2">
      <c r="A1177">
        <v>1175</v>
      </c>
      <c r="B1177" s="10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7">
        <f t="shared" si="92"/>
        <v>42170.728460648148</v>
      </c>
      <c r="T1177" s="7">
        <f t="shared" si="93"/>
        <v>42232.728460648148</v>
      </c>
      <c r="U1177">
        <f t="shared" si="94"/>
        <v>2015</v>
      </c>
    </row>
    <row r="1178" spans="1:21" ht="64" hidden="1" x14ac:dyDescent="0.2">
      <c r="A1178">
        <v>1176</v>
      </c>
      <c r="B1178" s="10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7">
        <f t="shared" si="92"/>
        <v>42746.019652777773</v>
      </c>
      <c r="T1178" s="7">
        <f t="shared" si="93"/>
        <v>42832.541666666672</v>
      </c>
      <c r="U1178">
        <f t="shared" si="94"/>
        <v>2017</v>
      </c>
    </row>
    <row r="1179" spans="1:21" ht="48" hidden="1" x14ac:dyDescent="0.2">
      <c r="A1179">
        <v>1177</v>
      </c>
      <c r="B1179" s="10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7">
        <f t="shared" si="92"/>
        <v>41897.660833333335</v>
      </c>
      <c r="T1179" s="7">
        <f t="shared" si="93"/>
        <v>41959.660833333335</v>
      </c>
      <c r="U1179">
        <f t="shared" si="94"/>
        <v>2014</v>
      </c>
    </row>
    <row r="1180" spans="1:21" ht="48" hidden="1" x14ac:dyDescent="0.2">
      <c r="A1180">
        <v>1178</v>
      </c>
      <c r="B1180" s="10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7">
        <f t="shared" si="92"/>
        <v>41837.905694444446</v>
      </c>
      <c r="T1180" s="7">
        <f t="shared" si="93"/>
        <v>41899.905694444446</v>
      </c>
      <c r="U1180">
        <f t="shared" si="94"/>
        <v>2014</v>
      </c>
    </row>
    <row r="1181" spans="1:21" ht="48" hidden="1" x14ac:dyDescent="0.2">
      <c r="A1181">
        <v>1179</v>
      </c>
      <c r="B1181" s="10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7">
        <f t="shared" si="92"/>
        <v>42275.720219907409</v>
      </c>
      <c r="T1181" s="7">
        <f t="shared" si="93"/>
        <v>42337.720219907409</v>
      </c>
      <c r="U1181">
        <f t="shared" si="94"/>
        <v>2015</v>
      </c>
    </row>
    <row r="1182" spans="1:21" ht="32" hidden="1" x14ac:dyDescent="0.2">
      <c r="A1182">
        <v>1180</v>
      </c>
      <c r="B1182" s="10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7">
        <f t="shared" si="92"/>
        <v>41781.806875000002</v>
      </c>
      <c r="T1182" s="7">
        <f t="shared" si="93"/>
        <v>41850.806875000002</v>
      </c>
      <c r="U1182">
        <f t="shared" si="94"/>
        <v>2014</v>
      </c>
    </row>
    <row r="1183" spans="1:21" ht="16" hidden="1" x14ac:dyDescent="0.2">
      <c r="A1183">
        <v>1181</v>
      </c>
      <c r="B1183" s="10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7">
        <f t="shared" si="92"/>
        <v>42034.339363425926</v>
      </c>
      <c r="T1183" s="7">
        <f t="shared" si="93"/>
        <v>42096.339363425926</v>
      </c>
      <c r="U1183">
        <f t="shared" si="94"/>
        <v>2015</v>
      </c>
    </row>
    <row r="1184" spans="1:21" ht="48" hidden="1" x14ac:dyDescent="0.2">
      <c r="A1184">
        <v>1182</v>
      </c>
      <c r="B1184" s="10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7">
        <f t="shared" si="92"/>
        <v>42728.827407407407</v>
      </c>
      <c r="T1184" s="7">
        <f t="shared" si="93"/>
        <v>42779.695833333331</v>
      </c>
      <c r="U1184">
        <f t="shared" si="94"/>
        <v>2016</v>
      </c>
    </row>
    <row r="1185" spans="1:21" ht="48" hidden="1" x14ac:dyDescent="0.2">
      <c r="A1185">
        <v>1183</v>
      </c>
      <c r="B1185" s="10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7">
        <f t="shared" si="92"/>
        <v>42656.86137731481</v>
      </c>
      <c r="T1185" s="7">
        <f t="shared" si="93"/>
        <v>42708.165972222225</v>
      </c>
      <c r="U1185">
        <f t="shared" si="94"/>
        <v>2016</v>
      </c>
    </row>
    <row r="1186" spans="1:21" ht="48" hidden="1" x14ac:dyDescent="0.2">
      <c r="A1186">
        <v>1184</v>
      </c>
      <c r="B1186" s="10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7">
        <f t="shared" si="92"/>
        <v>42741.599664351852</v>
      </c>
      <c r="T1186" s="7">
        <f t="shared" si="93"/>
        <v>42804.599664351852</v>
      </c>
      <c r="U1186">
        <f t="shared" si="94"/>
        <v>2017</v>
      </c>
    </row>
    <row r="1187" spans="1:21" ht="48" hidden="1" x14ac:dyDescent="0.2">
      <c r="A1187">
        <v>1185</v>
      </c>
      <c r="B1187" s="10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7">
        <f t="shared" si="92"/>
        <v>42130.865150462967</v>
      </c>
      <c r="T1187" s="7">
        <f t="shared" si="93"/>
        <v>42195.166666666672</v>
      </c>
      <c r="U1187">
        <f t="shared" si="94"/>
        <v>2015</v>
      </c>
    </row>
    <row r="1188" spans="1:21" ht="48" hidden="1" x14ac:dyDescent="0.2">
      <c r="A1188">
        <v>1186</v>
      </c>
      <c r="B1188" s="10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7">
        <f t="shared" si="92"/>
        <v>42123.86336805555</v>
      </c>
      <c r="T1188" s="7">
        <f t="shared" si="93"/>
        <v>42188.945833333331</v>
      </c>
      <c r="U1188">
        <f t="shared" si="94"/>
        <v>2015</v>
      </c>
    </row>
    <row r="1189" spans="1:21" ht="48" hidden="1" x14ac:dyDescent="0.2">
      <c r="A1189">
        <v>1187</v>
      </c>
      <c r="B1189" s="10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7">
        <f t="shared" si="92"/>
        <v>42109.894942129627</v>
      </c>
      <c r="T1189" s="7">
        <f t="shared" si="93"/>
        <v>42173.75</v>
      </c>
      <c r="U1189">
        <f t="shared" si="94"/>
        <v>2015</v>
      </c>
    </row>
    <row r="1190" spans="1:21" ht="48" hidden="1" x14ac:dyDescent="0.2">
      <c r="A1190">
        <v>1188</v>
      </c>
      <c r="B1190" s="10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7">
        <f t="shared" si="92"/>
        <v>42711.700694444444</v>
      </c>
      <c r="T1190" s="7">
        <f t="shared" si="93"/>
        <v>42764.700694444444</v>
      </c>
      <c r="U1190">
        <f t="shared" si="94"/>
        <v>2016</v>
      </c>
    </row>
    <row r="1191" spans="1:21" ht="48" hidden="1" x14ac:dyDescent="0.2">
      <c r="A1191">
        <v>1189</v>
      </c>
      <c r="B1191" s="10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7">
        <f t="shared" si="92"/>
        <v>42529.979108796295</v>
      </c>
      <c r="T1191" s="7">
        <f t="shared" si="93"/>
        <v>42582.979108796295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7">
        <f t="shared" si="92"/>
        <v>41852.665798611109</v>
      </c>
      <c r="T1192" s="7">
        <f t="shared" si="93"/>
        <v>41914.665798611109</v>
      </c>
      <c r="U1192">
        <f t="shared" si="94"/>
        <v>2014</v>
      </c>
    </row>
    <row r="1193" spans="1:21" ht="48" hidden="1" x14ac:dyDescent="0.2">
      <c r="A1193">
        <v>1191</v>
      </c>
      <c r="B1193" s="10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7">
        <f t="shared" si="92"/>
        <v>42419.603703703702</v>
      </c>
      <c r="T1193" s="7">
        <f t="shared" si="93"/>
        <v>42481.562037037031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7">
        <f t="shared" si="92"/>
        <v>42747.506689814814</v>
      </c>
      <c r="T1194" s="7">
        <f t="shared" si="93"/>
        <v>42809.506689814814</v>
      </c>
      <c r="U1194">
        <f t="shared" si="94"/>
        <v>2017</v>
      </c>
    </row>
    <row r="1195" spans="1:21" ht="48" hidden="1" x14ac:dyDescent="0.2">
      <c r="A1195">
        <v>1193</v>
      </c>
      <c r="B1195" s="10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7">
        <f t="shared" si="92"/>
        <v>42409.776076388895</v>
      </c>
      <c r="T1195" s="7">
        <f t="shared" si="93"/>
        <v>42501.734409722223</v>
      </c>
      <c r="U1195">
        <f t="shared" si="94"/>
        <v>2016</v>
      </c>
    </row>
    <row r="1196" spans="1:21" ht="48" hidden="1" x14ac:dyDescent="0.2">
      <c r="A1196">
        <v>1194</v>
      </c>
      <c r="B1196" s="10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7">
        <f t="shared" si="92"/>
        <v>42072.488182870366</v>
      </c>
      <c r="T1196" s="7">
        <f t="shared" si="93"/>
        <v>42134.488182870366</v>
      </c>
      <c r="U1196">
        <f t="shared" si="94"/>
        <v>2015</v>
      </c>
    </row>
    <row r="1197" spans="1:21" ht="64" hidden="1" x14ac:dyDescent="0.2">
      <c r="A1197">
        <v>1195</v>
      </c>
      <c r="B1197" s="10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7">
        <f t="shared" si="92"/>
        <v>42298.34783564815</v>
      </c>
      <c r="T1197" s="7">
        <f t="shared" si="93"/>
        <v>42390.375</v>
      </c>
      <c r="U1197">
        <f t="shared" si="94"/>
        <v>2015</v>
      </c>
    </row>
    <row r="1198" spans="1:21" ht="32" hidden="1" x14ac:dyDescent="0.2">
      <c r="A1198">
        <v>1196</v>
      </c>
      <c r="B1198" s="10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7">
        <f t="shared" si="92"/>
        <v>42326.818738425922</v>
      </c>
      <c r="T1198" s="7">
        <f t="shared" si="93"/>
        <v>42388.818738425922</v>
      </c>
      <c r="U1198">
        <f t="shared" si="94"/>
        <v>2015</v>
      </c>
    </row>
    <row r="1199" spans="1:21" ht="48" hidden="1" x14ac:dyDescent="0.2">
      <c r="A1199">
        <v>1197</v>
      </c>
      <c r="B1199" s="10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7">
        <f t="shared" si="92"/>
        <v>42503.66474537037</v>
      </c>
      <c r="T1199" s="7">
        <f t="shared" si="93"/>
        <v>42566.249305555553</v>
      </c>
      <c r="U1199">
        <f t="shared" si="94"/>
        <v>2016</v>
      </c>
    </row>
    <row r="1200" spans="1:21" ht="48" hidden="1" x14ac:dyDescent="0.2">
      <c r="A1200">
        <v>1198</v>
      </c>
      <c r="B1200" s="10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7">
        <f t="shared" si="92"/>
        <v>42333.619050925925</v>
      </c>
      <c r="T1200" s="7">
        <f t="shared" si="93"/>
        <v>42401.125</v>
      </c>
      <c r="U1200">
        <f t="shared" si="94"/>
        <v>2015</v>
      </c>
    </row>
    <row r="1201" spans="1:21" ht="48" hidden="1" x14ac:dyDescent="0.2">
      <c r="A1201">
        <v>1199</v>
      </c>
      <c r="B1201" s="10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7">
        <f t="shared" si="92"/>
        <v>42161.770833333328</v>
      </c>
      <c r="T1201" s="7">
        <f t="shared" si="93"/>
        <v>42225.770833333328</v>
      </c>
      <c r="U1201">
        <f t="shared" si="94"/>
        <v>2015</v>
      </c>
    </row>
    <row r="1202" spans="1:21" ht="48" hidden="1" x14ac:dyDescent="0.2">
      <c r="A1202">
        <v>1200</v>
      </c>
      <c r="B1202" s="10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7">
        <f t="shared" si="92"/>
        <v>42089.477500000001</v>
      </c>
      <c r="T1202" s="7">
        <f t="shared" si="93"/>
        <v>42142.477500000001</v>
      </c>
      <c r="U1202">
        <f t="shared" si="94"/>
        <v>2015</v>
      </c>
    </row>
    <row r="1203" spans="1:21" ht="48" hidden="1" x14ac:dyDescent="0.2">
      <c r="A1203">
        <v>1201</v>
      </c>
      <c r="B1203" s="10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7">
        <f t="shared" si="92"/>
        <v>42536.60701388889</v>
      </c>
      <c r="T1203" s="7">
        <f t="shared" si="93"/>
        <v>42598.60701388889</v>
      </c>
      <c r="U1203">
        <f t="shared" si="94"/>
        <v>2016</v>
      </c>
    </row>
    <row r="1204" spans="1:21" ht="48" hidden="1" x14ac:dyDescent="0.2">
      <c r="A1204">
        <v>1202</v>
      </c>
      <c r="B1204" s="10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7">
        <f t="shared" si="92"/>
        <v>42152.288819444439</v>
      </c>
      <c r="T1204" s="7">
        <f t="shared" si="93"/>
        <v>42214.288819444439</v>
      </c>
      <c r="U1204">
        <f t="shared" si="94"/>
        <v>2015</v>
      </c>
    </row>
    <row r="1205" spans="1:21" ht="48" hidden="1" x14ac:dyDescent="0.2">
      <c r="A1205">
        <v>1203</v>
      </c>
      <c r="B1205" s="10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7">
        <f t="shared" si="92"/>
        <v>42125.614895833336</v>
      </c>
      <c r="T1205" s="7">
        <f t="shared" si="93"/>
        <v>42187.614895833336</v>
      </c>
      <c r="U1205">
        <f t="shared" si="94"/>
        <v>2015</v>
      </c>
    </row>
    <row r="1206" spans="1:21" ht="48" hidden="1" x14ac:dyDescent="0.2">
      <c r="A1206">
        <v>1204</v>
      </c>
      <c r="B1206" s="10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7">
        <f t="shared" si="92"/>
        <v>42297.748067129629</v>
      </c>
      <c r="T1206" s="7">
        <f t="shared" si="93"/>
        <v>42374.208333333328</v>
      </c>
      <c r="U1206">
        <f t="shared" si="94"/>
        <v>2015</v>
      </c>
    </row>
    <row r="1207" spans="1:21" ht="48" hidden="1" x14ac:dyDescent="0.2">
      <c r="A1207">
        <v>1205</v>
      </c>
      <c r="B1207" s="10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7">
        <f t="shared" si="92"/>
        <v>42138.506377314814</v>
      </c>
      <c r="T1207" s="7">
        <f t="shared" si="93"/>
        <v>42200.506377314814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7">
        <f t="shared" si="92"/>
        <v>42772.776076388895</v>
      </c>
      <c r="T1208" s="7">
        <f t="shared" si="93"/>
        <v>42837.561805555553</v>
      </c>
      <c r="U1208">
        <f t="shared" si="94"/>
        <v>2017</v>
      </c>
    </row>
    <row r="1209" spans="1:21" ht="32" hidden="1" x14ac:dyDescent="0.2">
      <c r="A1209">
        <v>1207</v>
      </c>
      <c r="B1209" s="10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7">
        <f t="shared" si="92"/>
        <v>42430.430243055554</v>
      </c>
      <c r="T1209" s="7">
        <f t="shared" si="93"/>
        <v>42492.416666666672</v>
      </c>
      <c r="U1209">
        <f t="shared" si="94"/>
        <v>2016</v>
      </c>
    </row>
    <row r="1210" spans="1:21" ht="48" hidden="1" x14ac:dyDescent="0.2">
      <c r="A1210">
        <v>1208</v>
      </c>
      <c r="B1210" s="10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7">
        <f t="shared" si="92"/>
        <v>42423.709074074075</v>
      </c>
      <c r="T1210" s="7">
        <f t="shared" si="93"/>
        <v>42485.667407407411</v>
      </c>
      <c r="U1210">
        <f t="shared" si="94"/>
        <v>2016</v>
      </c>
    </row>
    <row r="1211" spans="1:21" ht="48" hidden="1" x14ac:dyDescent="0.2">
      <c r="A1211">
        <v>1209</v>
      </c>
      <c r="B1211" s="10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7">
        <f t="shared" si="92"/>
        <v>42761.846122685187</v>
      </c>
      <c r="T1211" s="7">
        <f t="shared" si="93"/>
        <v>42823.846122685187</v>
      </c>
      <c r="U1211">
        <f t="shared" si="94"/>
        <v>2017</v>
      </c>
    </row>
    <row r="1212" spans="1:21" ht="32" hidden="1" x14ac:dyDescent="0.2">
      <c r="A1212">
        <v>1210</v>
      </c>
      <c r="B1212" s="10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7">
        <f t="shared" si="92"/>
        <v>42132.941805555558</v>
      </c>
      <c r="T1212" s="7">
        <f t="shared" si="93"/>
        <v>42187.875</v>
      </c>
      <c r="U1212">
        <f t="shared" si="94"/>
        <v>2015</v>
      </c>
    </row>
    <row r="1213" spans="1:21" ht="48" hidden="1" x14ac:dyDescent="0.2">
      <c r="A1213">
        <v>1211</v>
      </c>
      <c r="B1213" s="10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ref="O1213:O1276" si="95">ROUND(E1213/D1213*100,0)</f>
        <v>101</v>
      </c>
      <c r="P1213">
        <f t="shared" si="91"/>
        <v>168.5</v>
      </c>
      <c r="Q1213" s="12" t="s">
        <v>8336</v>
      </c>
      <c r="R1213" t="s">
        <v>8337</v>
      </c>
      <c r="S1213" s="7">
        <f t="shared" si="92"/>
        <v>42515.866446759261</v>
      </c>
      <c r="T1213" s="7">
        <f t="shared" si="93"/>
        <v>42562.866446759261</v>
      </c>
      <c r="U1213">
        <f t="shared" si="94"/>
        <v>2016</v>
      </c>
    </row>
    <row r="1214" spans="1:21" ht="48" hidden="1" x14ac:dyDescent="0.2">
      <c r="A1214">
        <v>1212</v>
      </c>
      <c r="B1214" s="10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1"/>
        <v>38.869999999999997</v>
      </c>
      <c r="Q1214" s="12" t="s">
        <v>8336</v>
      </c>
      <c r="R1214" t="s">
        <v>8337</v>
      </c>
      <c r="S1214" s="7">
        <f t="shared" si="92"/>
        <v>42318.950173611112</v>
      </c>
      <c r="T1214" s="7">
        <f t="shared" si="93"/>
        <v>42367.041666666672</v>
      </c>
      <c r="U1214">
        <f t="shared" si="94"/>
        <v>2015</v>
      </c>
    </row>
    <row r="1215" spans="1:21" ht="48" hidden="1" x14ac:dyDescent="0.2">
      <c r="A1215">
        <v>1213</v>
      </c>
      <c r="B1215" s="10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1"/>
        <v>61.53</v>
      </c>
      <c r="Q1215" s="12" t="s">
        <v>8336</v>
      </c>
      <c r="R1215" t="s">
        <v>8337</v>
      </c>
      <c r="S1215" s="7">
        <f t="shared" si="92"/>
        <v>42731.755787037036</v>
      </c>
      <c r="T1215" s="7">
        <f t="shared" si="93"/>
        <v>42798.755787037036</v>
      </c>
      <c r="U1215">
        <f t="shared" si="94"/>
        <v>2016</v>
      </c>
    </row>
    <row r="1216" spans="1:21" ht="48" hidden="1" x14ac:dyDescent="0.2">
      <c r="A1216">
        <v>1214</v>
      </c>
      <c r="B1216" s="10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1"/>
        <v>105.44</v>
      </c>
      <c r="Q1216" s="12" t="s">
        <v>8336</v>
      </c>
      <c r="R1216" t="s">
        <v>8337</v>
      </c>
      <c r="S1216" s="7">
        <f t="shared" si="92"/>
        <v>42104.840335648143</v>
      </c>
      <c r="T1216" s="7">
        <f t="shared" si="93"/>
        <v>42196.840335648143</v>
      </c>
      <c r="U1216">
        <f t="shared" si="94"/>
        <v>2015</v>
      </c>
    </row>
    <row r="1217" spans="1:21" ht="48" hidden="1" x14ac:dyDescent="0.2">
      <c r="A1217">
        <v>1215</v>
      </c>
      <c r="B1217" s="10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1"/>
        <v>71.59</v>
      </c>
      <c r="Q1217" s="12" t="s">
        <v>8336</v>
      </c>
      <c r="R1217" t="s">
        <v>8337</v>
      </c>
      <c r="S1217" s="7">
        <f t="shared" si="92"/>
        <v>41759.923101851848</v>
      </c>
      <c r="T1217" s="7">
        <f t="shared" si="93"/>
        <v>41821.923101851848</v>
      </c>
      <c r="U1217">
        <f t="shared" si="94"/>
        <v>2014</v>
      </c>
    </row>
    <row r="1218" spans="1:21" ht="32" hidden="1" x14ac:dyDescent="0.2">
      <c r="A1218">
        <v>1216</v>
      </c>
      <c r="B1218" s="10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1"/>
        <v>91.88</v>
      </c>
      <c r="Q1218" s="12" t="s">
        <v>8336</v>
      </c>
      <c r="R1218" t="s">
        <v>8337</v>
      </c>
      <c r="S1218" s="7">
        <f t="shared" si="92"/>
        <v>42247.616400462968</v>
      </c>
      <c r="T1218" s="7">
        <f t="shared" si="93"/>
        <v>42311.960416666669</v>
      </c>
      <c r="U1218">
        <f t="shared" si="94"/>
        <v>2015</v>
      </c>
    </row>
    <row r="1219" spans="1:21" ht="48" hidden="1" x14ac:dyDescent="0.2">
      <c r="A1219">
        <v>1217</v>
      </c>
      <c r="B1219" s="10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7">
        <f t="shared" ref="S1219:S1282" si="97">(((J1219/60)/60)/24)+DATE(1970,1,1)</f>
        <v>42535.809490740736</v>
      </c>
      <c r="T1219" s="7">
        <f t="shared" ref="T1219:T1282" si="98">(((I1219/60)/60)/24)+DATE(1970,2,2)</f>
        <v>42597.809490740736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10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7">
        <f t="shared" si="97"/>
        <v>42278.662037037036</v>
      </c>
      <c r="T1220" s="7">
        <f t="shared" si="98"/>
        <v>42341.125</v>
      </c>
      <c r="U1220">
        <f t="shared" si="99"/>
        <v>2015</v>
      </c>
    </row>
    <row r="1221" spans="1:21" ht="32" hidden="1" x14ac:dyDescent="0.2">
      <c r="A1221">
        <v>1219</v>
      </c>
      <c r="B1221" s="10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7">
        <f t="shared" si="97"/>
        <v>42633.461956018517</v>
      </c>
      <c r="T1221" s="7">
        <f t="shared" si="98"/>
        <v>42695.461956018517</v>
      </c>
      <c r="U1221">
        <f t="shared" si="99"/>
        <v>2016</v>
      </c>
    </row>
    <row r="1222" spans="1:21" ht="48" hidden="1" x14ac:dyDescent="0.2">
      <c r="A1222">
        <v>1220</v>
      </c>
      <c r="B1222" s="10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7">
        <f t="shared" si="97"/>
        <v>42211.628611111111</v>
      </c>
      <c r="T1222" s="7">
        <f t="shared" si="98"/>
        <v>42273.628611111111</v>
      </c>
      <c r="U1222">
        <f t="shared" si="99"/>
        <v>2015</v>
      </c>
    </row>
    <row r="1223" spans="1:21" ht="48" hidden="1" x14ac:dyDescent="0.2">
      <c r="A1223">
        <v>1221</v>
      </c>
      <c r="B1223" s="10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7">
        <f t="shared" si="97"/>
        <v>42680.47555555556</v>
      </c>
      <c r="T1223" s="7">
        <f t="shared" si="98"/>
        <v>42740</v>
      </c>
      <c r="U1223">
        <f t="shared" si="99"/>
        <v>2016</v>
      </c>
    </row>
    <row r="1224" spans="1:21" ht="32" hidden="1" x14ac:dyDescent="0.2">
      <c r="A1224">
        <v>1222</v>
      </c>
      <c r="B1224" s="10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7">
        <f t="shared" si="97"/>
        <v>42430.720451388886</v>
      </c>
      <c r="T1224" s="7">
        <f t="shared" si="98"/>
        <v>42493.166666666672</v>
      </c>
      <c r="U1224">
        <f t="shared" si="99"/>
        <v>2016</v>
      </c>
    </row>
    <row r="1225" spans="1:21" ht="32" hidden="1" x14ac:dyDescent="0.2">
      <c r="A1225">
        <v>1223</v>
      </c>
      <c r="B1225" s="10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7">
        <f t="shared" si="97"/>
        <v>42654.177187499998</v>
      </c>
      <c r="T1225" s="7">
        <f t="shared" si="98"/>
        <v>42716.218854166669</v>
      </c>
      <c r="U1225">
        <f t="shared" si="99"/>
        <v>2016</v>
      </c>
    </row>
    <row r="1226" spans="1:21" ht="32" hidden="1" x14ac:dyDescent="0.2">
      <c r="A1226">
        <v>1224</v>
      </c>
      <c r="B1226" s="10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7">
        <f t="shared" si="97"/>
        <v>41736.549791666665</v>
      </c>
      <c r="T1226" s="7">
        <f t="shared" si="98"/>
        <v>41828.549791666665</v>
      </c>
      <c r="U1226">
        <f t="shared" si="99"/>
        <v>2014</v>
      </c>
    </row>
    <row r="1227" spans="1:21" ht="48" hidden="1" x14ac:dyDescent="0.2">
      <c r="A1227">
        <v>1225</v>
      </c>
      <c r="B1227" s="10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7">
        <f t="shared" si="97"/>
        <v>41509.905995370369</v>
      </c>
      <c r="T1227" s="7">
        <f t="shared" si="98"/>
        <v>41601.905995370369</v>
      </c>
      <c r="U1227">
        <f t="shared" si="99"/>
        <v>2013</v>
      </c>
    </row>
    <row r="1228" spans="1:21" ht="48" hidden="1" x14ac:dyDescent="0.2">
      <c r="A1228">
        <v>1226</v>
      </c>
      <c r="B1228" s="10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7">
        <f t="shared" si="97"/>
        <v>41715.874780092592</v>
      </c>
      <c r="T1228" s="7">
        <f t="shared" si="98"/>
        <v>41782.041666666664</v>
      </c>
      <c r="U1228">
        <f t="shared" si="99"/>
        <v>2014</v>
      </c>
    </row>
    <row r="1229" spans="1:21" ht="48" hidden="1" x14ac:dyDescent="0.2">
      <c r="A1229">
        <v>1227</v>
      </c>
      <c r="B1229" s="10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7">
        <f t="shared" si="97"/>
        <v>41827.919166666667</v>
      </c>
      <c r="T1229" s="7">
        <f t="shared" si="98"/>
        <v>41890.291666666664</v>
      </c>
      <c r="U1229">
        <f t="shared" si="99"/>
        <v>2014</v>
      </c>
    </row>
    <row r="1230" spans="1:21" ht="32" hidden="1" x14ac:dyDescent="0.2">
      <c r="A1230">
        <v>1228</v>
      </c>
      <c r="B1230" s="10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7">
        <f t="shared" si="97"/>
        <v>40754.729259259257</v>
      </c>
      <c r="T1230" s="7">
        <f t="shared" si="98"/>
        <v>40846.729259259257</v>
      </c>
      <c r="U1230">
        <f t="shared" si="99"/>
        <v>2011</v>
      </c>
    </row>
    <row r="1231" spans="1:21" ht="48" hidden="1" x14ac:dyDescent="0.2">
      <c r="A1231">
        <v>1229</v>
      </c>
      <c r="B1231" s="10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7">
        <f t="shared" si="97"/>
        <v>40985.459803240738</v>
      </c>
      <c r="T1231" s="7">
        <f t="shared" si="98"/>
        <v>41047.666666666664</v>
      </c>
      <c r="U1231">
        <f t="shared" si="99"/>
        <v>2012</v>
      </c>
    </row>
    <row r="1232" spans="1:21" ht="48" hidden="1" x14ac:dyDescent="0.2">
      <c r="A1232">
        <v>1230</v>
      </c>
      <c r="B1232" s="10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7">
        <f t="shared" si="97"/>
        <v>40568.972569444442</v>
      </c>
      <c r="T1232" s="7">
        <f t="shared" si="98"/>
        <v>40630.972569444442</v>
      </c>
      <c r="U1232">
        <f t="shared" si="99"/>
        <v>2011</v>
      </c>
    </row>
    <row r="1233" spans="1:21" ht="48" hidden="1" x14ac:dyDescent="0.2">
      <c r="A1233">
        <v>1231</v>
      </c>
      <c r="B1233" s="10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7">
        <f t="shared" si="97"/>
        <v>42193.941759259258</v>
      </c>
      <c r="T1233" s="7">
        <f t="shared" si="98"/>
        <v>42276.041666666672</v>
      </c>
      <c r="U1233">
        <f t="shared" si="99"/>
        <v>2015</v>
      </c>
    </row>
    <row r="1234" spans="1:21" ht="48" hidden="1" x14ac:dyDescent="0.2">
      <c r="A1234">
        <v>1232</v>
      </c>
      <c r="B1234" s="10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7">
        <f t="shared" si="97"/>
        <v>41506.848032407412</v>
      </c>
      <c r="T1234" s="7">
        <f t="shared" si="98"/>
        <v>41585.848032407412</v>
      </c>
      <c r="U1234">
        <f t="shared" si="99"/>
        <v>2013</v>
      </c>
    </row>
    <row r="1235" spans="1:21" ht="48" hidden="1" x14ac:dyDescent="0.2">
      <c r="A1235">
        <v>1233</v>
      </c>
      <c r="B1235" s="10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7">
        <f t="shared" si="97"/>
        <v>40939.948773148149</v>
      </c>
      <c r="T1235" s="7">
        <f t="shared" si="98"/>
        <v>40992.948773148149</v>
      </c>
      <c r="U1235">
        <f t="shared" si="99"/>
        <v>2012</v>
      </c>
    </row>
    <row r="1236" spans="1:21" ht="48" hidden="1" x14ac:dyDescent="0.2">
      <c r="A1236">
        <v>1234</v>
      </c>
      <c r="B1236" s="10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7">
        <f t="shared" si="97"/>
        <v>42007.788680555561</v>
      </c>
      <c r="T1236" s="7">
        <f t="shared" si="98"/>
        <v>42069.788680555561</v>
      </c>
      <c r="U1236">
        <f t="shared" si="99"/>
        <v>2015</v>
      </c>
    </row>
    <row r="1237" spans="1:21" ht="48" hidden="1" x14ac:dyDescent="0.2">
      <c r="A1237">
        <v>1235</v>
      </c>
      <c r="B1237" s="10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7">
        <f t="shared" si="97"/>
        <v>41583.135405092595</v>
      </c>
      <c r="T1237" s="7">
        <f t="shared" si="98"/>
        <v>41655.135405092595</v>
      </c>
      <c r="U1237">
        <f t="shared" si="99"/>
        <v>2013</v>
      </c>
    </row>
    <row r="1238" spans="1:21" ht="16" hidden="1" x14ac:dyDescent="0.2">
      <c r="A1238">
        <v>1236</v>
      </c>
      <c r="B1238" s="10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7">
        <f t="shared" si="97"/>
        <v>41110.680138888885</v>
      </c>
      <c r="T1238" s="7">
        <f t="shared" si="98"/>
        <v>41150.666666666664</v>
      </c>
      <c r="U1238">
        <f t="shared" si="99"/>
        <v>2012</v>
      </c>
    </row>
    <row r="1239" spans="1:21" ht="48" hidden="1" x14ac:dyDescent="0.2">
      <c r="A1239">
        <v>1237</v>
      </c>
      <c r="B1239" s="10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7">
        <f t="shared" si="97"/>
        <v>41125.283159722225</v>
      </c>
      <c r="T1239" s="7">
        <f t="shared" si="98"/>
        <v>41177.283159722225</v>
      </c>
      <c r="U1239">
        <f t="shared" si="99"/>
        <v>2012</v>
      </c>
    </row>
    <row r="1240" spans="1:21" ht="48" hidden="1" x14ac:dyDescent="0.2">
      <c r="A1240">
        <v>1238</v>
      </c>
      <c r="B1240" s="10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7">
        <f t="shared" si="97"/>
        <v>40731.61037037037</v>
      </c>
      <c r="T1240" s="7">
        <f t="shared" si="98"/>
        <v>40793.61037037037</v>
      </c>
      <c r="U1240">
        <f t="shared" si="99"/>
        <v>2011</v>
      </c>
    </row>
    <row r="1241" spans="1:21" ht="32" hidden="1" x14ac:dyDescent="0.2">
      <c r="A1241">
        <v>1239</v>
      </c>
      <c r="B1241" s="10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7">
        <f t="shared" si="97"/>
        <v>40883.962581018517</v>
      </c>
      <c r="T1241" s="7">
        <f t="shared" si="98"/>
        <v>40945.962581018517</v>
      </c>
      <c r="U1241">
        <f t="shared" si="99"/>
        <v>2011</v>
      </c>
    </row>
    <row r="1242" spans="1:21" ht="32" hidden="1" x14ac:dyDescent="0.2">
      <c r="A1242">
        <v>1240</v>
      </c>
      <c r="B1242" s="10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7">
        <f t="shared" si="97"/>
        <v>41409.040011574078</v>
      </c>
      <c r="T1242" s="7">
        <f t="shared" si="98"/>
        <v>41499.910416666666</v>
      </c>
      <c r="U1242">
        <f t="shared" si="99"/>
        <v>2013</v>
      </c>
    </row>
    <row r="1243" spans="1:21" ht="48" hidden="1" x14ac:dyDescent="0.2">
      <c r="A1243">
        <v>1241</v>
      </c>
      <c r="B1243" s="10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7">
        <f t="shared" si="97"/>
        <v>41923.837731481479</v>
      </c>
      <c r="T1243" s="7">
        <f t="shared" si="98"/>
        <v>41978.249305555553</v>
      </c>
      <c r="U1243">
        <f t="shared" si="99"/>
        <v>2014</v>
      </c>
    </row>
    <row r="1244" spans="1:21" ht="48" hidden="1" x14ac:dyDescent="0.2">
      <c r="A1244">
        <v>1242</v>
      </c>
      <c r="B1244" s="10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7">
        <f t="shared" si="97"/>
        <v>40782.165532407409</v>
      </c>
      <c r="T1244" s="7">
        <f t="shared" si="98"/>
        <v>40829.554166666669</v>
      </c>
      <c r="U1244">
        <f t="shared" si="99"/>
        <v>2011</v>
      </c>
    </row>
    <row r="1245" spans="1:21" ht="48" hidden="1" x14ac:dyDescent="0.2">
      <c r="A1245">
        <v>1243</v>
      </c>
      <c r="B1245" s="10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7">
        <f t="shared" si="97"/>
        <v>40671.879293981481</v>
      </c>
      <c r="T1245" s="7">
        <f t="shared" si="98"/>
        <v>40764.875</v>
      </c>
      <c r="U1245">
        <f t="shared" si="99"/>
        <v>2011</v>
      </c>
    </row>
    <row r="1246" spans="1:21" ht="48" hidden="1" x14ac:dyDescent="0.2">
      <c r="A1246">
        <v>1244</v>
      </c>
      <c r="B1246" s="10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7">
        <f t="shared" si="97"/>
        <v>41355.825497685182</v>
      </c>
      <c r="T1246" s="7">
        <f t="shared" si="98"/>
        <v>41418.875</v>
      </c>
      <c r="U1246">
        <f t="shared" si="99"/>
        <v>2013</v>
      </c>
    </row>
    <row r="1247" spans="1:21" ht="48" hidden="1" x14ac:dyDescent="0.2">
      <c r="A1247">
        <v>1245</v>
      </c>
      <c r="B1247" s="10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7">
        <f t="shared" si="97"/>
        <v>41774.599930555552</v>
      </c>
      <c r="T1247" s="7">
        <f t="shared" si="98"/>
        <v>41836.599930555552</v>
      </c>
      <c r="U1247">
        <f t="shared" si="99"/>
        <v>2014</v>
      </c>
    </row>
    <row r="1248" spans="1:21" ht="48" hidden="1" x14ac:dyDescent="0.2">
      <c r="A1248">
        <v>1246</v>
      </c>
      <c r="B1248" s="10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7">
        <f t="shared" si="97"/>
        <v>40838.043391203704</v>
      </c>
      <c r="T1248" s="7">
        <f t="shared" si="98"/>
        <v>40915.085057870368</v>
      </c>
      <c r="U1248">
        <f t="shared" si="99"/>
        <v>2011</v>
      </c>
    </row>
    <row r="1249" spans="1:21" ht="32" hidden="1" x14ac:dyDescent="0.2">
      <c r="A1249">
        <v>1247</v>
      </c>
      <c r="B1249" s="10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7">
        <f t="shared" si="97"/>
        <v>41370.292303240742</v>
      </c>
      <c r="T1249" s="7">
        <f t="shared" si="98"/>
        <v>41432.292303240742</v>
      </c>
      <c r="U1249">
        <f t="shared" si="99"/>
        <v>2013</v>
      </c>
    </row>
    <row r="1250" spans="1:21" ht="32" hidden="1" x14ac:dyDescent="0.2">
      <c r="A1250">
        <v>1248</v>
      </c>
      <c r="B1250" s="10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7">
        <f t="shared" si="97"/>
        <v>41767.656863425924</v>
      </c>
      <c r="T1250" s="7">
        <f t="shared" si="98"/>
        <v>41835.290972222225</v>
      </c>
      <c r="U1250">
        <f t="shared" si="99"/>
        <v>2014</v>
      </c>
    </row>
    <row r="1251" spans="1:21" ht="48" hidden="1" x14ac:dyDescent="0.2">
      <c r="A1251">
        <v>1249</v>
      </c>
      <c r="B1251" s="10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7">
        <f t="shared" si="97"/>
        <v>41067.74086805556</v>
      </c>
      <c r="T1251" s="7">
        <f t="shared" si="98"/>
        <v>41129.74086805556</v>
      </c>
      <c r="U1251">
        <f t="shared" si="99"/>
        <v>2012</v>
      </c>
    </row>
    <row r="1252" spans="1:21" ht="48" hidden="1" x14ac:dyDescent="0.2">
      <c r="A1252">
        <v>1250</v>
      </c>
      <c r="B1252" s="10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7">
        <f t="shared" si="97"/>
        <v>41843.64271990741</v>
      </c>
      <c r="T1252" s="7">
        <f t="shared" si="98"/>
        <v>41920.64271990741</v>
      </c>
      <c r="U1252">
        <f t="shared" si="99"/>
        <v>2014</v>
      </c>
    </row>
    <row r="1253" spans="1:21" ht="32" hidden="1" x14ac:dyDescent="0.2">
      <c r="A1253">
        <v>1251</v>
      </c>
      <c r="B1253" s="10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7">
        <f t="shared" si="97"/>
        <v>40751.814432870371</v>
      </c>
      <c r="T1253" s="7">
        <f t="shared" si="98"/>
        <v>40843.814432870371</v>
      </c>
      <c r="U1253">
        <f t="shared" si="99"/>
        <v>2011</v>
      </c>
    </row>
    <row r="1254" spans="1:21" ht="48" hidden="1" x14ac:dyDescent="0.2">
      <c r="A1254">
        <v>1252</v>
      </c>
      <c r="B1254" s="10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7">
        <f t="shared" si="97"/>
        <v>41543.988067129627</v>
      </c>
      <c r="T1254" s="7">
        <f t="shared" si="98"/>
        <v>41603.988067129627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7">
        <f t="shared" si="97"/>
        <v>41855.783645833333</v>
      </c>
      <c r="T1255" s="7">
        <f t="shared" si="98"/>
        <v>41917.783645833333</v>
      </c>
      <c r="U1255">
        <f t="shared" si="99"/>
        <v>2014</v>
      </c>
    </row>
    <row r="1256" spans="1:21" ht="48" hidden="1" x14ac:dyDescent="0.2">
      <c r="A1256">
        <v>1254</v>
      </c>
      <c r="B1256" s="10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7">
        <f t="shared" si="97"/>
        <v>40487.621365740742</v>
      </c>
      <c r="T1256" s="7">
        <f t="shared" si="98"/>
        <v>40576.207638888889</v>
      </c>
      <c r="U1256">
        <f t="shared" si="99"/>
        <v>2010</v>
      </c>
    </row>
    <row r="1257" spans="1:21" ht="48" hidden="1" x14ac:dyDescent="0.2">
      <c r="A1257">
        <v>1255</v>
      </c>
      <c r="B1257" s="10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7">
        <f t="shared" si="97"/>
        <v>41579.845509259263</v>
      </c>
      <c r="T1257" s="7">
        <f t="shared" si="98"/>
        <v>41641.887175925927</v>
      </c>
      <c r="U1257">
        <f t="shared" si="99"/>
        <v>2013</v>
      </c>
    </row>
    <row r="1258" spans="1:21" ht="48" hidden="1" x14ac:dyDescent="0.2">
      <c r="A1258">
        <v>1256</v>
      </c>
      <c r="B1258" s="10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7">
        <f t="shared" si="97"/>
        <v>40921.919340277782</v>
      </c>
      <c r="T1258" s="7">
        <f t="shared" si="98"/>
        <v>40983.919340277782</v>
      </c>
      <c r="U1258">
        <f t="shared" si="99"/>
        <v>2012</v>
      </c>
    </row>
    <row r="1259" spans="1:21" ht="48" hidden="1" x14ac:dyDescent="0.2">
      <c r="A1259">
        <v>1257</v>
      </c>
      <c r="B1259" s="10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7">
        <f t="shared" si="97"/>
        <v>40587.085532407407</v>
      </c>
      <c r="T1259" s="7">
        <f t="shared" si="98"/>
        <v>40668.043865740743</v>
      </c>
      <c r="U1259">
        <f t="shared" si="99"/>
        <v>2011</v>
      </c>
    </row>
    <row r="1260" spans="1:21" ht="48" hidden="1" x14ac:dyDescent="0.2">
      <c r="A1260">
        <v>1258</v>
      </c>
      <c r="B1260" s="10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7">
        <f t="shared" si="97"/>
        <v>41487.611250000002</v>
      </c>
      <c r="T1260" s="7">
        <f t="shared" si="98"/>
        <v>41549.611250000002</v>
      </c>
      <c r="U1260">
        <f t="shared" si="99"/>
        <v>2013</v>
      </c>
    </row>
    <row r="1261" spans="1:21" ht="32" hidden="1" x14ac:dyDescent="0.2">
      <c r="A1261">
        <v>1259</v>
      </c>
      <c r="B1261" s="10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7">
        <f t="shared" si="97"/>
        <v>41766.970648148148</v>
      </c>
      <c r="T1261" s="7">
        <f t="shared" si="98"/>
        <v>41831.165972222225</v>
      </c>
      <c r="U1261">
        <f t="shared" si="99"/>
        <v>2014</v>
      </c>
    </row>
    <row r="1262" spans="1:21" ht="48" hidden="1" x14ac:dyDescent="0.2">
      <c r="A1262">
        <v>1260</v>
      </c>
      <c r="B1262" s="10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7">
        <f t="shared" si="97"/>
        <v>41666.842824074076</v>
      </c>
      <c r="T1262" s="7">
        <f t="shared" si="98"/>
        <v>41728.842824074076</v>
      </c>
      <c r="U1262">
        <f t="shared" si="99"/>
        <v>2014</v>
      </c>
    </row>
    <row r="1263" spans="1:21" ht="32" hidden="1" x14ac:dyDescent="0.2">
      <c r="A1263">
        <v>1261</v>
      </c>
      <c r="B1263" s="10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7">
        <f t="shared" si="97"/>
        <v>41638.342905092592</v>
      </c>
      <c r="T1263" s="7">
        <f t="shared" si="98"/>
        <v>41700.342905092592</v>
      </c>
      <c r="U1263">
        <f t="shared" si="99"/>
        <v>2013</v>
      </c>
    </row>
    <row r="1264" spans="1:21" ht="48" hidden="1" x14ac:dyDescent="0.2">
      <c r="A1264">
        <v>1262</v>
      </c>
      <c r="B1264" s="10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7">
        <f t="shared" si="97"/>
        <v>41656.762638888889</v>
      </c>
      <c r="T1264" s="7">
        <f t="shared" si="98"/>
        <v>41718.762638888889</v>
      </c>
      <c r="U1264">
        <f t="shared" si="99"/>
        <v>2014</v>
      </c>
    </row>
    <row r="1265" spans="1:21" ht="32" hidden="1" x14ac:dyDescent="0.2">
      <c r="A1265">
        <v>1263</v>
      </c>
      <c r="B1265" s="10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7">
        <f t="shared" si="97"/>
        <v>41692.084143518521</v>
      </c>
      <c r="T1265" s="7">
        <f t="shared" si="98"/>
        <v>41759.041666666664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7">
        <f t="shared" si="97"/>
        <v>41547.662997685184</v>
      </c>
      <c r="T1266" s="7">
        <f t="shared" si="98"/>
        <v>41608.662997685184</v>
      </c>
      <c r="U1266">
        <f t="shared" si="99"/>
        <v>2013</v>
      </c>
    </row>
    <row r="1267" spans="1:21" ht="64" hidden="1" x14ac:dyDescent="0.2">
      <c r="A1267">
        <v>1265</v>
      </c>
      <c r="B1267" s="10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7">
        <f t="shared" si="97"/>
        <v>40465.655266203699</v>
      </c>
      <c r="T1267" s="7">
        <f t="shared" si="98"/>
        <v>40544.655266203699</v>
      </c>
      <c r="U1267">
        <f t="shared" si="99"/>
        <v>2010</v>
      </c>
    </row>
    <row r="1268" spans="1:21" ht="32" hidden="1" x14ac:dyDescent="0.2">
      <c r="A1268">
        <v>1266</v>
      </c>
      <c r="B1268" s="10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7">
        <f t="shared" si="97"/>
        <v>41620.87667824074</v>
      </c>
      <c r="T1268" s="7">
        <f t="shared" si="98"/>
        <v>41682.87667824074</v>
      </c>
      <c r="U1268">
        <f t="shared" si="99"/>
        <v>2013</v>
      </c>
    </row>
    <row r="1269" spans="1:21" ht="48" hidden="1" x14ac:dyDescent="0.2">
      <c r="A1269">
        <v>1267</v>
      </c>
      <c r="B1269" s="10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7">
        <f t="shared" si="97"/>
        <v>41449.585162037038</v>
      </c>
      <c r="T1269" s="7">
        <f t="shared" si="98"/>
        <v>41511.585162037038</v>
      </c>
      <c r="U1269">
        <f t="shared" si="99"/>
        <v>2013</v>
      </c>
    </row>
    <row r="1270" spans="1:21" ht="32" hidden="1" x14ac:dyDescent="0.2">
      <c r="A1270">
        <v>1268</v>
      </c>
      <c r="B1270" s="10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7">
        <f t="shared" si="97"/>
        <v>41507.845451388886</v>
      </c>
      <c r="T1270" s="7">
        <f t="shared" si="98"/>
        <v>41569.845451388886</v>
      </c>
      <c r="U1270">
        <f t="shared" si="99"/>
        <v>2013</v>
      </c>
    </row>
    <row r="1271" spans="1:21" ht="48" hidden="1" x14ac:dyDescent="0.2">
      <c r="A1271">
        <v>1269</v>
      </c>
      <c r="B1271" s="10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7">
        <f t="shared" si="97"/>
        <v>42445.823055555549</v>
      </c>
      <c r="T1271" s="7">
        <f t="shared" si="98"/>
        <v>42508</v>
      </c>
      <c r="U1271">
        <f t="shared" si="99"/>
        <v>2016</v>
      </c>
    </row>
    <row r="1272" spans="1:21" ht="32" hidden="1" x14ac:dyDescent="0.2">
      <c r="A1272">
        <v>1270</v>
      </c>
      <c r="B1272" s="10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7">
        <f t="shared" si="97"/>
        <v>40933.856967592597</v>
      </c>
      <c r="T1272" s="7">
        <f t="shared" si="98"/>
        <v>41025.815300925926</v>
      </c>
      <c r="U1272">
        <f t="shared" si="99"/>
        <v>2012</v>
      </c>
    </row>
    <row r="1273" spans="1:21" ht="48" hidden="1" x14ac:dyDescent="0.2">
      <c r="A1273">
        <v>1271</v>
      </c>
      <c r="B1273" s="10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7">
        <f t="shared" si="97"/>
        <v>41561.683553240742</v>
      </c>
      <c r="T1273" s="7">
        <f t="shared" si="98"/>
        <v>41623.725219907406</v>
      </c>
      <c r="U1273">
        <f t="shared" si="99"/>
        <v>2013</v>
      </c>
    </row>
    <row r="1274" spans="1:21" ht="48" hidden="1" x14ac:dyDescent="0.2">
      <c r="A1274">
        <v>1272</v>
      </c>
      <c r="B1274" s="10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7">
        <f t="shared" si="97"/>
        <v>40274.745127314818</v>
      </c>
      <c r="T1274" s="7">
        <f t="shared" si="98"/>
        <v>40376.166666666664</v>
      </c>
      <c r="U1274">
        <f t="shared" si="99"/>
        <v>2010</v>
      </c>
    </row>
    <row r="1275" spans="1:21" ht="32" hidden="1" x14ac:dyDescent="0.2">
      <c r="A1275">
        <v>1273</v>
      </c>
      <c r="B1275" s="10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7">
        <f t="shared" si="97"/>
        <v>41852.730219907404</v>
      </c>
      <c r="T1275" s="7">
        <f t="shared" si="98"/>
        <v>41914.730219907404</v>
      </c>
      <c r="U1275">
        <f t="shared" si="99"/>
        <v>2014</v>
      </c>
    </row>
    <row r="1276" spans="1:21" ht="48" hidden="1" x14ac:dyDescent="0.2">
      <c r="A1276">
        <v>1274</v>
      </c>
      <c r="B1276" s="10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7">
        <f t="shared" si="97"/>
        <v>41116.690104166664</v>
      </c>
      <c r="T1276" s="7">
        <f t="shared" si="98"/>
        <v>41183.690104166664</v>
      </c>
      <c r="U1276">
        <f t="shared" si="99"/>
        <v>2012</v>
      </c>
    </row>
    <row r="1277" spans="1:21" ht="48" hidden="1" x14ac:dyDescent="0.2">
      <c r="A1277">
        <v>1275</v>
      </c>
      <c r="B1277" s="10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ref="O1277:O1340" si="100">ROUND(E1277/D1277*100,0)</f>
        <v>162</v>
      </c>
      <c r="P1277">
        <f t="shared" si="96"/>
        <v>62.52</v>
      </c>
      <c r="Q1277" s="12" t="s">
        <v>8323</v>
      </c>
      <c r="R1277" t="s">
        <v>8324</v>
      </c>
      <c r="S1277" s="7">
        <f t="shared" si="97"/>
        <v>41458.867905092593</v>
      </c>
      <c r="T1277" s="7">
        <f t="shared" si="98"/>
        <v>41525.867905092593</v>
      </c>
      <c r="U1277">
        <f t="shared" si="99"/>
        <v>2013</v>
      </c>
    </row>
    <row r="1278" spans="1:21" ht="32" hidden="1" x14ac:dyDescent="0.2">
      <c r="A1278">
        <v>1276</v>
      </c>
      <c r="B1278" s="10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96"/>
        <v>46.07</v>
      </c>
      <c r="Q1278" s="12" t="s">
        <v>8323</v>
      </c>
      <c r="R1278" t="s">
        <v>8324</v>
      </c>
      <c r="S1278" s="7">
        <f t="shared" si="97"/>
        <v>40007.704247685186</v>
      </c>
      <c r="T1278" s="7">
        <f t="shared" si="98"/>
        <v>40089.166666666664</v>
      </c>
      <c r="U1278">
        <f t="shared" si="99"/>
        <v>2009</v>
      </c>
    </row>
    <row r="1279" spans="1:21" ht="48" hidden="1" x14ac:dyDescent="0.2">
      <c r="A1279">
        <v>1277</v>
      </c>
      <c r="B1279" s="10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96"/>
        <v>38.54</v>
      </c>
      <c r="Q1279" s="12" t="s">
        <v>8323</v>
      </c>
      <c r="R1279" t="s">
        <v>8324</v>
      </c>
      <c r="S1279" s="7">
        <f t="shared" si="97"/>
        <v>41121.561886574076</v>
      </c>
      <c r="T1279" s="7">
        <f t="shared" si="98"/>
        <v>41188.561886574076</v>
      </c>
      <c r="U1279">
        <f t="shared" si="99"/>
        <v>2012</v>
      </c>
    </row>
    <row r="1280" spans="1:21" ht="48" hidden="1" x14ac:dyDescent="0.2">
      <c r="A1280">
        <v>1278</v>
      </c>
      <c r="B1280" s="10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96"/>
        <v>53.01</v>
      </c>
      <c r="Q1280" s="12" t="s">
        <v>8323</v>
      </c>
      <c r="R1280" t="s">
        <v>8324</v>
      </c>
      <c r="S1280" s="7">
        <f t="shared" si="97"/>
        <v>41786.555162037039</v>
      </c>
      <c r="T1280" s="7">
        <f t="shared" si="98"/>
        <v>41847.083333333336</v>
      </c>
      <c r="U1280">
        <f t="shared" si="99"/>
        <v>2014</v>
      </c>
    </row>
    <row r="1281" spans="1:21" ht="48" hidden="1" x14ac:dyDescent="0.2">
      <c r="A1281">
        <v>1279</v>
      </c>
      <c r="B1281" s="10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96"/>
        <v>73.36</v>
      </c>
      <c r="Q1281" s="12" t="s">
        <v>8323</v>
      </c>
      <c r="R1281" t="s">
        <v>8324</v>
      </c>
      <c r="S1281" s="7">
        <f t="shared" si="97"/>
        <v>41682.099189814813</v>
      </c>
      <c r="T1281" s="7">
        <f t="shared" si="98"/>
        <v>41754.057523148149</v>
      </c>
      <c r="U1281">
        <f t="shared" si="99"/>
        <v>2014</v>
      </c>
    </row>
    <row r="1282" spans="1:21" ht="48" hidden="1" x14ac:dyDescent="0.2">
      <c r="A1282">
        <v>1280</v>
      </c>
      <c r="B1282" s="10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96"/>
        <v>127.98</v>
      </c>
      <c r="Q1282" s="12" t="s">
        <v>8323</v>
      </c>
      <c r="R1282" t="s">
        <v>8324</v>
      </c>
      <c r="S1282" s="7">
        <f t="shared" si="97"/>
        <v>40513.757569444446</v>
      </c>
      <c r="T1282" s="7">
        <f t="shared" si="98"/>
        <v>40635.757569444446</v>
      </c>
      <c r="U1282">
        <f t="shared" si="99"/>
        <v>2010</v>
      </c>
    </row>
    <row r="1283" spans="1:21" ht="48" hidden="1" x14ac:dyDescent="0.2">
      <c r="A1283">
        <v>1281</v>
      </c>
      <c r="B1283" s="10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7">
        <f t="shared" ref="S1283:S1346" si="102">(((J1283/60)/60)/24)+DATE(1970,1,1)</f>
        <v>41463.743472222224</v>
      </c>
      <c r="T1283" s="7">
        <f t="shared" ref="T1283:T1346" si="103">(((I1283/60)/60)/24)+DATE(1970,2,2)</f>
        <v>41515.743472222224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10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7">
        <f t="shared" si="102"/>
        <v>41586.475173611114</v>
      </c>
      <c r="T1284" s="7">
        <f t="shared" si="103"/>
        <v>41649.207638888889</v>
      </c>
      <c r="U1284">
        <f t="shared" si="104"/>
        <v>2013</v>
      </c>
    </row>
    <row r="1285" spans="1:21" ht="48" hidden="1" x14ac:dyDescent="0.2">
      <c r="A1285">
        <v>1283</v>
      </c>
      <c r="B1285" s="10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7">
        <f t="shared" si="102"/>
        <v>41320.717465277776</v>
      </c>
      <c r="T1285" s="7">
        <f t="shared" si="103"/>
        <v>41376.166666666664</v>
      </c>
      <c r="U1285">
        <f t="shared" si="104"/>
        <v>2013</v>
      </c>
    </row>
    <row r="1286" spans="1:21" ht="48" hidden="1" x14ac:dyDescent="0.2">
      <c r="A1286">
        <v>1284</v>
      </c>
      <c r="B1286" s="10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7">
        <f t="shared" si="102"/>
        <v>42712.23474537037</v>
      </c>
      <c r="T1286" s="7">
        <f t="shared" si="103"/>
        <v>42767.707638888889</v>
      </c>
      <c r="U1286">
        <f t="shared" si="104"/>
        <v>2016</v>
      </c>
    </row>
    <row r="1287" spans="1:21" ht="48" hidden="1" x14ac:dyDescent="0.2">
      <c r="A1287">
        <v>1285</v>
      </c>
      <c r="B1287" s="10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7">
        <f t="shared" si="102"/>
        <v>42160.583043981482</v>
      </c>
      <c r="T1287" s="7">
        <f t="shared" si="103"/>
        <v>42207.583043981482</v>
      </c>
      <c r="U1287">
        <f t="shared" si="104"/>
        <v>2015</v>
      </c>
    </row>
    <row r="1288" spans="1:21" ht="48" hidden="1" x14ac:dyDescent="0.2">
      <c r="A1288">
        <v>1286</v>
      </c>
      <c r="B1288" s="10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7">
        <f t="shared" si="102"/>
        <v>42039.384571759263</v>
      </c>
      <c r="T1288" s="7">
        <f t="shared" si="103"/>
        <v>42084.583333333328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7">
        <f t="shared" si="102"/>
        <v>42107.621018518519</v>
      </c>
      <c r="T1289" s="7">
        <f t="shared" si="103"/>
        <v>42199.621018518519</v>
      </c>
      <c r="U1289">
        <f t="shared" si="104"/>
        <v>2015</v>
      </c>
    </row>
    <row r="1290" spans="1:21" ht="48" hidden="1" x14ac:dyDescent="0.2">
      <c r="A1290">
        <v>1288</v>
      </c>
      <c r="B1290" s="10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7">
        <f t="shared" si="102"/>
        <v>42561.154664351852</v>
      </c>
      <c r="T1290" s="7">
        <f t="shared" si="103"/>
        <v>42624.166666666672</v>
      </c>
      <c r="U1290">
        <f t="shared" si="104"/>
        <v>2016</v>
      </c>
    </row>
    <row r="1291" spans="1:21" ht="48" hidden="1" x14ac:dyDescent="0.2">
      <c r="A1291">
        <v>1289</v>
      </c>
      <c r="B1291" s="10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7">
        <f t="shared" si="102"/>
        <v>42709.134780092587</v>
      </c>
      <c r="T1291" s="7">
        <f t="shared" si="103"/>
        <v>42771.134780092587</v>
      </c>
      <c r="U1291">
        <f t="shared" si="104"/>
        <v>2016</v>
      </c>
    </row>
    <row r="1292" spans="1:21" ht="32" hidden="1" x14ac:dyDescent="0.2">
      <c r="A1292">
        <v>1290</v>
      </c>
      <c r="B1292" s="10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7">
        <f t="shared" si="102"/>
        <v>42086.614942129629</v>
      </c>
      <c r="T1292" s="7">
        <f t="shared" si="103"/>
        <v>42149.290972222225</v>
      </c>
      <c r="U1292">
        <f t="shared" si="104"/>
        <v>2015</v>
      </c>
    </row>
    <row r="1293" spans="1:21" ht="48" hidden="1" x14ac:dyDescent="0.2">
      <c r="A1293">
        <v>1291</v>
      </c>
      <c r="B1293" s="10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7">
        <f t="shared" si="102"/>
        <v>42064.652673611112</v>
      </c>
      <c r="T1293" s="7">
        <f t="shared" si="103"/>
        <v>42133.291666666672</v>
      </c>
      <c r="U1293">
        <f t="shared" si="104"/>
        <v>2015</v>
      </c>
    </row>
    <row r="1294" spans="1:21" ht="48" hidden="1" x14ac:dyDescent="0.2">
      <c r="A1294">
        <v>1292</v>
      </c>
      <c r="B1294" s="10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7">
        <f t="shared" si="102"/>
        <v>42256.764212962968</v>
      </c>
      <c r="T1294" s="7">
        <f t="shared" si="103"/>
        <v>42315.957638888889</v>
      </c>
      <c r="U1294">
        <f t="shared" si="104"/>
        <v>2015</v>
      </c>
    </row>
    <row r="1295" spans="1:21" ht="48" hidden="1" x14ac:dyDescent="0.2">
      <c r="A1295">
        <v>1293</v>
      </c>
      <c r="B1295" s="10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7">
        <f t="shared" si="102"/>
        <v>42292.701053240744</v>
      </c>
      <c r="T1295" s="7">
        <f t="shared" si="103"/>
        <v>42354.742719907401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7">
        <f t="shared" si="102"/>
        <v>42278.453668981485</v>
      </c>
      <c r="T1296" s="7">
        <f t="shared" si="103"/>
        <v>42328.458333333328</v>
      </c>
      <c r="U1296">
        <f t="shared" si="104"/>
        <v>2015</v>
      </c>
    </row>
    <row r="1297" spans="1:21" ht="48" hidden="1" x14ac:dyDescent="0.2">
      <c r="A1297">
        <v>1295</v>
      </c>
      <c r="B1297" s="10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7">
        <f t="shared" si="102"/>
        <v>42184.572881944448</v>
      </c>
      <c r="T1297" s="7">
        <f t="shared" si="103"/>
        <v>42246.708333333328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7">
        <f t="shared" si="102"/>
        <v>42423.050613425927</v>
      </c>
      <c r="T1298" s="7">
        <f t="shared" si="103"/>
        <v>42475.008946759262</v>
      </c>
      <c r="U1298">
        <f t="shared" si="104"/>
        <v>2016</v>
      </c>
    </row>
    <row r="1299" spans="1:21" ht="48" hidden="1" x14ac:dyDescent="0.2">
      <c r="A1299">
        <v>1297</v>
      </c>
      <c r="B1299" s="10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7">
        <f t="shared" si="102"/>
        <v>42461.747199074074</v>
      </c>
      <c r="T1299" s="7">
        <f t="shared" si="103"/>
        <v>42523.747199074074</v>
      </c>
      <c r="U1299">
        <f t="shared" si="104"/>
        <v>2016</v>
      </c>
    </row>
    <row r="1300" spans="1:21" ht="48" hidden="1" x14ac:dyDescent="0.2">
      <c r="A1300">
        <v>1298</v>
      </c>
      <c r="B1300" s="10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7">
        <f t="shared" si="102"/>
        <v>42458.680925925932</v>
      </c>
      <c r="T1300" s="7">
        <f t="shared" si="103"/>
        <v>42520.680925925932</v>
      </c>
      <c r="U1300">
        <f t="shared" si="104"/>
        <v>2016</v>
      </c>
    </row>
    <row r="1301" spans="1:21" ht="48" hidden="1" x14ac:dyDescent="0.2">
      <c r="A1301">
        <v>1299</v>
      </c>
      <c r="B1301" s="10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7">
        <f t="shared" si="102"/>
        <v>42169.814340277779</v>
      </c>
      <c r="T1301" s="7">
        <f t="shared" si="103"/>
        <v>42231.814340277779</v>
      </c>
      <c r="U1301">
        <f t="shared" si="104"/>
        <v>2015</v>
      </c>
    </row>
    <row r="1302" spans="1:21" ht="48" hidden="1" x14ac:dyDescent="0.2">
      <c r="A1302">
        <v>1300</v>
      </c>
      <c r="B1302" s="10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7">
        <f t="shared" si="102"/>
        <v>42483.675208333334</v>
      </c>
      <c r="T1302" s="7">
        <f t="shared" si="103"/>
        <v>42554.789583333331</v>
      </c>
      <c r="U1302">
        <f t="shared" si="104"/>
        <v>2016</v>
      </c>
    </row>
    <row r="1303" spans="1:21" ht="48" hidden="1" x14ac:dyDescent="0.2">
      <c r="A1303">
        <v>1301</v>
      </c>
      <c r="B1303" s="10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7">
        <f t="shared" si="102"/>
        <v>42195.749745370369</v>
      </c>
      <c r="T1303" s="7">
        <f t="shared" si="103"/>
        <v>42238.125</v>
      </c>
      <c r="U1303">
        <f t="shared" si="104"/>
        <v>2015</v>
      </c>
    </row>
    <row r="1304" spans="1:21" ht="48" hidden="1" x14ac:dyDescent="0.2">
      <c r="A1304">
        <v>1302</v>
      </c>
      <c r="B1304" s="10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7">
        <f t="shared" si="102"/>
        <v>42675.057997685188</v>
      </c>
      <c r="T1304" s="7">
        <f t="shared" si="103"/>
        <v>42737.099664351852</v>
      </c>
      <c r="U1304">
        <f t="shared" si="104"/>
        <v>2016</v>
      </c>
    </row>
    <row r="1305" spans="1:21" ht="32" hidden="1" x14ac:dyDescent="0.2">
      <c r="A1305">
        <v>1303</v>
      </c>
      <c r="B1305" s="10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7">
        <f t="shared" si="102"/>
        <v>42566.441203703704</v>
      </c>
      <c r="T1305" s="7">
        <f t="shared" si="103"/>
        <v>42614.458333333328</v>
      </c>
      <c r="U1305">
        <f t="shared" si="104"/>
        <v>2016</v>
      </c>
    </row>
    <row r="1306" spans="1:21" ht="48" hidden="1" x14ac:dyDescent="0.2">
      <c r="A1306">
        <v>1304</v>
      </c>
      <c r="B1306" s="10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7">
        <f t="shared" si="102"/>
        <v>42747.194502314815</v>
      </c>
      <c r="T1306" s="7">
        <f t="shared" si="103"/>
        <v>42839.152835648143</v>
      </c>
      <c r="U1306">
        <f t="shared" si="104"/>
        <v>2017</v>
      </c>
    </row>
    <row r="1307" spans="1:21" ht="48" hidden="1" x14ac:dyDescent="0.2">
      <c r="A1307">
        <v>1305</v>
      </c>
      <c r="B1307" s="10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7">
        <f t="shared" si="102"/>
        <v>42543.665601851855</v>
      </c>
      <c r="T1307" s="7">
        <f t="shared" si="103"/>
        <v>42604.729166666672</v>
      </c>
      <c r="U1307">
        <f t="shared" si="104"/>
        <v>2016</v>
      </c>
    </row>
    <row r="1308" spans="1:21" ht="64" hidden="1" x14ac:dyDescent="0.2">
      <c r="A1308">
        <v>1306</v>
      </c>
      <c r="B1308" s="10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7">
        <f t="shared" si="102"/>
        <v>41947.457569444443</v>
      </c>
      <c r="T1308" s="7">
        <f t="shared" si="103"/>
        <v>42009.457569444443</v>
      </c>
      <c r="U1308">
        <f t="shared" si="104"/>
        <v>2014</v>
      </c>
    </row>
    <row r="1309" spans="1:21" ht="32" hidden="1" x14ac:dyDescent="0.2">
      <c r="A1309">
        <v>1307</v>
      </c>
      <c r="B1309" s="10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7">
        <f t="shared" si="102"/>
        <v>42387.503229166665</v>
      </c>
      <c r="T1309" s="7">
        <f t="shared" si="103"/>
        <v>42449.503229166665</v>
      </c>
      <c r="U1309">
        <f t="shared" si="104"/>
        <v>2016</v>
      </c>
    </row>
    <row r="1310" spans="1:21" ht="32" hidden="1" x14ac:dyDescent="0.2">
      <c r="A1310">
        <v>1308</v>
      </c>
      <c r="B1310" s="10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7">
        <f t="shared" si="102"/>
        <v>42611.613564814819</v>
      </c>
      <c r="T1310" s="7">
        <f t="shared" si="103"/>
        <v>42683.613564814819</v>
      </c>
      <c r="U1310">
        <f t="shared" si="104"/>
        <v>2016</v>
      </c>
    </row>
    <row r="1311" spans="1:21" ht="32" hidden="1" x14ac:dyDescent="0.2">
      <c r="A1311">
        <v>1309</v>
      </c>
      <c r="B1311" s="10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7">
        <f t="shared" si="102"/>
        <v>42257.882731481484</v>
      </c>
      <c r="T1311" s="7">
        <f t="shared" si="103"/>
        <v>42324.882731481484</v>
      </c>
      <c r="U1311">
        <f t="shared" si="104"/>
        <v>2015</v>
      </c>
    </row>
    <row r="1312" spans="1:21" ht="32" hidden="1" x14ac:dyDescent="0.2">
      <c r="A1312">
        <v>1310</v>
      </c>
      <c r="B1312" s="10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7">
        <f t="shared" si="102"/>
        <v>42556.667245370365</v>
      </c>
      <c r="T1312" s="7">
        <f t="shared" si="103"/>
        <v>42633.667245370365</v>
      </c>
      <c r="U1312">
        <f t="shared" si="104"/>
        <v>2016</v>
      </c>
    </row>
    <row r="1313" spans="1:21" ht="48" hidden="1" x14ac:dyDescent="0.2">
      <c r="A1313">
        <v>1311</v>
      </c>
      <c r="B1313" s="10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7">
        <f t="shared" si="102"/>
        <v>42669.802303240736</v>
      </c>
      <c r="T1313" s="7">
        <f t="shared" si="103"/>
        <v>42736.843969907408</v>
      </c>
      <c r="U1313">
        <f t="shared" si="104"/>
        <v>2016</v>
      </c>
    </row>
    <row r="1314" spans="1:21" ht="48" hidden="1" x14ac:dyDescent="0.2">
      <c r="A1314">
        <v>1312</v>
      </c>
      <c r="B1314" s="10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7">
        <f t="shared" si="102"/>
        <v>42082.702800925923</v>
      </c>
      <c r="T1314" s="7">
        <f t="shared" si="103"/>
        <v>42144.702800925923</v>
      </c>
      <c r="U1314">
        <f t="shared" si="104"/>
        <v>2015</v>
      </c>
    </row>
    <row r="1315" spans="1:21" ht="48" hidden="1" x14ac:dyDescent="0.2">
      <c r="A1315">
        <v>1313</v>
      </c>
      <c r="B1315" s="10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7">
        <f t="shared" si="102"/>
        <v>42402.709652777776</v>
      </c>
      <c r="T1315" s="7">
        <f t="shared" si="103"/>
        <v>42464.709652777776</v>
      </c>
      <c r="U1315">
        <f t="shared" si="104"/>
        <v>2016</v>
      </c>
    </row>
    <row r="1316" spans="1:21" ht="48" hidden="1" x14ac:dyDescent="0.2">
      <c r="A1316">
        <v>1314</v>
      </c>
      <c r="B1316" s="10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7">
        <f t="shared" si="102"/>
        <v>42604.669675925921</v>
      </c>
      <c r="T1316" s="7">
        <f t="shared" si="103"/>
        <v>42696.669675925921</v>
      </c>
      <c r="U1316">
        <f t="shared" si="104"/>
        <v>2016</v>
      </c>
    </row>
    <row r="1317" spans="1:21" ht="32" hidden="1" x14ac:dyDescent="0.2">
      <c r="A1317">
        <v>1315</v>
      </c>
      <c r="B1317" s="10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7">
        <f t="shared" si="102"/>
        <v>42278.498240740737</v>
      </c>
      <c r="T1317" s="7">
        <f t="shared" si="103"/>
        <v>42346.041666666672</v>
      </c>
      <c r="U1317">
        <f t="shared" si="104"/>
        <v>2015</v>
      </c>
    </row>
    <row r="1318" spans="1:21" ht="48" hidden="1" x14ac:dyDescent="0.2">
      <c r="A1318">
        <v>1316</v>
      </c>
      <c r="B1318" s="10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7">
        <f t="shared" si="102"/>
        <v>42393.961909722217</v>
      </c>
      <c r="T1318" s="7">
        <f t="shared" si="103"/>
        <v>42460.961909722217</v>
      </c>
      <c r="U1318">
        <f t="shared" si="104"/>
        <v>2016</v>
      </c>
    </row>
    <row r="1319" spans="1:21" ht="48" hidden="1" x14ac:dyDescent="0.2">
      <c r="A1319">
        <v>1317</v>
      </c>
      <c r="B1319" s="10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7">
        <f t="shared" si="102"/>
        <v>42520.235486111109</v>
      </c>
      <c r="T1319" s="7">
        <f t="shared" si="103"/>
        <v>42604.583333333328</v>
      </c>
      <c r="U1319">
        <f t="shared" si="104"/>
        <v>2016</v>
      </c>
    </row>
    <row r="1320" spans="1:21" ht="48" hidden="1" x14ac:dyDescent="0.2">
      <c r="A1320">
        <v>1318</v>
      </c>
      <c r="B1320" s="10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7">
        <f t="shared" si="102"/>
        <v>41985.043657407412</v>
      </c>
      <c r="T1320" s="7">
        <f t="shared" si="103"/>
        <v>42047.043657407412</v>
      </c>
      <c r="U1320">
        <f t="shared" si="104"/>
        <v>2014</v>
      </c>
    </row>
    <row r="1321" spans="1:21" ht="48" hidden="1" x14ac:dyDescent="0.2">
      <c r="A1321">
        <v>1319</v>
      </c>
      <c r="B1321" s="10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7">
        <f t="shared" si="102"/>
        <v>41816.812094907407</v>
      </c>
      <c r="T1321" s="7">
        <f t="shared" si="103"/>
        <v>41863.666666666664</v>
      </c>
      <c r="U1321">
        <f t="shared" si="104"/>
        <v>2014</v>
      </c>
    </row>
    <row r="1322" spans="1:21" ht="48" hidden="1" x14ac:dyDescent="0.2">
      <c r="A1322">
        <v>1320</v>
      </c>
      <c r="B1322" s="10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7">
        <f t="shared" si="102"/>
        <v>42705.690347222218</v>
      </c>
      <c r="T1322" s="7">
        <f t="shared" si="103"/>
        <v>42766.958333333328</v>
      </c>
      <c r="U1322">
        <f t="shared" si="104"/>
        <v>2016</v>
      </c>
    </row>
    <row r="1323" spans="1:21" ht="48" hidden="1" x14ac:dyDescent="0.2">
      <c r="A1323">
        <v>1321</v>
      </c>
      <c r="B1323" s="10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7">
        <f t="shared" si="102"/>
        <v>42697.74927083333</v>
      </c>
      <c r="T1323" s="7">
        <f t="shared" si="103"/>
        <v>42759.74927083333</v>
      </c>
      <c r="U1323">
        <f t="shared" si="104"/>
        <v>2016</v>
      </c>
    </row>
    <row r="1324" spans="1:21" ht="48" hidden="1" x14ac:dyDescent="0.2">
      <c r="A1324">
        <v>1322</v>
      </c>
      <c r="B1324" s="10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7">
        <f t="shared" si="102"/>
        <v>42115.656539351854</v>
      </c>
      <c r="T1324" s="7">
        <f t="shared" si="103"/>
        <v>42177.656539351854</v>
      </c>
      <c r="U1324">
        <f t="shared" si="104"/>
        <v>2015</v>
      </c>
    </row>
    <row r="1325" spans="1:21" ht="48" hidden="1" x14ac:dyDescent="0.2">
      <c r="A1325">
        <v>1323</v>
      </c>
      <c r="B1325" s="10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7">
        <f t="shared" si="102"/>
        <v>42451.698449074072</v>
      </c>
      <c r="T1325" s="7">
        <f t="shared" si="103"/>
        <v>42518.288194444445</v>
      </c>
      <c r="U1325">
        <f t="shared" si="104"/>
        <v>2016</v>
      </c>
    </row>
    <row r="1326" spans="1:21" ht="48" hidden="1" x14ac:dyDescent="0.2">
      <c r="A1326">
        <v>1324</v>
      </c>
      <c r="B1326" s="10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7">
        <f t="shared" si="102"/>
        <v>42626.633703703701</v>
      </c>
      <c r="T1326" s="7">
        <f t="shared" si="103"/>
        <v>42688.633703703701</v>
      </c>
      <c r="U1326">
        <f t="shared" si="104"/>
        <v>2016</v>
      </c>
    </row>
    <row r="1327" spans="1:21" ht="48" hidden="1" x14ac:dyDescent="0.2">
      <c r="A1327">
        <v>1325</v>
      </c>
      <c r="B1327" s="10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7">
        <f t="shared" si="102"/>
        <v>42704.086053240739</v>
      </c>
      <c r="T1327" s="7">
        <f t="shared" si="103"/>
        <v>42766.086053240739</v>
      </c>
      <c r="U1327">
        <f t="shared" si="104"/>
        <v>2016</v>
      </c>
    </row>
    <row r="1328" spans="1:21" ht="48" hidden="1" x14ac:dyDescent="0.2">
      <c r="A1328">
        <v>1326</v>
      </c>
      <c r="B1328" s="10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7">
        <f t="shared" si="102"/>
        <v>41974.791990740734</v>
      </c>
      <c r="T1328" s="7">
        <f t="shared" si="103"/>
        <v>42051.791990740734</v>
      </c>
      <c r="U1328">
        <f t="shared" si="104"/>
        <v>2014</v>
      </c>
    </row>
    <row r="1329" spans="1:21" ht="48" hidden="1" x14ac:dyDescent="0.2">
      <c r="A1329">
        <v>1327</v>
      </c>
      <c r="B1329" s="10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7">
        <f t="shared" si="102"/>
        <v>42123.678645833337</v>
      </c>
      <c r="T1329" s="7">
        <f t="shared" si="103"/>
        <v>42185.678645833337</v>
      </c>
      <c r="U1329">
        <f t="shared" si="104"/>
        <v>2015</v>
      </c>
    </row>
    <row r="1330" spans="1:21" ht="48" hidden="1" x14ac:dyDescent="0.2">
      <c r="A1330">
        <v>1328</v>
      </c>
      <c r="B1330" s="10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7">
        <f t="shared" si="102"/>
        <v>42612.642754629633</v>
      </c>
      <c r="T1330" s="7">
        <f t="shared" si="103"/>
        <v>42689.642754629633</v>
      </c>
      <c r="U1330">
        <f t="shared" si="104"/>
        <v>2016</v>
      </c>
    </row>
    <row r="1331" spans="1:21" ht="48" hidden="1" x14ac:dyDescent="0.2">
      <c r="A1331">
        <v>1329</v>
      </c>
      <c r="B1331" s="10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7">
        <f t="shared" si="102"/>
        <v>41935.221585648149</v>
      </c>
      <c r="T1331" s="7">
        <f t="shared" si="103"/>
        <v>42007.263252314813</v>
      </c>
      <c r="U1331">
        <f t="shared" si="104"/>
        <v>2014</v>
      </c>
    </row>
    <row r="1332" spans="1:21" ht="48" hidden="1" x14ac:dyDescent="0.2">
      <c r="A1332">
        <v>1330</v>
      </c>
      <c r="B1332" s="10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7">
        <f t="shared" si="102"/>
        <v>42522.276724537034</v>
      </c>
      <c r="T1332" s="7">
        <f t="shared" si="103"/>
        <v>42585.166666666672</v>
      </c>
      <c r="U1332">
        <f t="shared" si="104"/>
        <v>2016</v>
      </c>
    </row>
    <row r="1333" spans="1:21" ht="48" hidden="1" x14ac:dyDescent="0.2">
      <c r="A1333">
        <v>1331</v>
      </c>
      <c r="B1333" s="10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7">
        <f t="shared" si="102"/>
        <v>42569.50409722222</v>
      </c>
      <c r="T1333" s="7">
        <f t="shared" si="103"/>
        <v>42631.50409722222</v>
      </c>
      <c r="U1333">
        <f t="shared" si="104"/>
        <v>2016</v>
      </c>
    </row>
    <row r="1334" spans="1:21" ht="48" hidden="1" x14ac:dyDescent="0.2">
      <c r="A1334">
        <v>1332</v>
      </c>
      <c r="B1334" s="10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7">
        <f t="shared" si="102"/>
        <v>42732.060277777782</v>
      </c>
      <c r="T1334" s="7">
        <f t="shared" si="103"/>
        <v>42794.060277777782</v>
      </c>
      <c r="U1334">
        <f t="shared" si="104"/>
        <v>2016</v>
      </c>
    </row>
    <row r="1335" spans="1:21" ht="48" hidden="1" x14ac:dyDescent="0.2">
      <c r="A1335">
        <v>1333</v>
      </c>
      <c r="B1335" s="10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7">
        <f t="shared" si="102"/>
        <v>41806.106770833336</v>
      </c>
      <c r="T1335" s="7">
        <f t="shared" si="103"/>
        <v>41868.106770833336</v>
      </c>
      <c r="U1335">
        <f t="shared" si="104"/>
        <v>2014</v>
      </c>
    </row>
    <row r="1336" spans="1:21" ht="48" hidden="1" x14ac:dyDescent="0.2">
      <c r="A1336">
        <v>1334</v>
      </c>
      <c r="B1336" s="10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7">
        <f t="shared" si="102"/>
        <v>42410.774155092593</v>
      </c>
      <c r="T1336" s="7">
        <f t="shared" si="103"/>
        <v>42472.774155092593</v>
      </c>
      <c r="U1336">
        <f t="shared" si="104"/>
        <v>2016</v>
      </c>
    </row>
    <row r="1337" spans="1:21" ht="48" hidden="1" x14ac:dyDescent="0.2">
      <c r="A1337">
        <v>1335</v>
      </c>
      <c r="B1337" s="10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7">
        <f t="shared" si="102"/>
        <v>42313.936365740738</v>
      </c>
      <c r="T1337" s="7">
        <f t="shared" si="103"/>
        <v>42375.936365740738</v>
      </c>
      <c r="U1337">
        <f t="shared" si="104"/>
        <v>2015</v>
      </c>
    </row>
    <row r="1338" spans="1:21" ht="48" hidden="1" x14ac:dyDescent="0.2">
      <c r="A1338">
        <v>1336</v>
      </c>
      <c r="B1338" s="10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7">
        <f t="shared" si="102"/>
        <v>41955.863750000004</v>
      </c>
      <c r="T1338" s="7">
        <f t="shared" si="103"/>
        <v>42022.863750000004</v>
      </c>
      <c r="U1338">
        <f t="shared" si="104"/>
        <v>2014</v>
      </c>
    </row>
    <row r="1339" spans="1:21" ht="48" hidden="1" x14ac:dyDescent="0.2">
      <c r="A1339">
        <v>1337</v>
      </c>
      <c r="B1339" s="10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7">
        <f t="shared" si="102"/>
        <v>42767.577303240745</v>
      </c>
      <c r="T1339" s="7">
        <f t="shared" si="103"/>
        <v>42829.577303240745</v>
      </c>
      <c r="U1339">
        <f t="shared" si="104"/>
        <v>2017</v>
      </c>
    </row>
    <row r="1340" spans="1:21" ht="48" hidden="1" x14ac:dyDescent="0.2">
      <c r="A1340">
        <v>1338</v>
      </c>
      <c r="B1340" s="10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7">
        <f t="shared" si="102"/>
        <v>42188.803622685184</v>
      </c>
      <c r="T1340" s="7">
        <f t="shared" si="103"/>
        <v>42250.803622685184</v>
      </c>
      <c r="U1340">
        <f t="shared" si="104"/>
        <v>2015</v>
      </c>
    </row>
    <row r="1341" spans="1:21" ht="32" hidden="1" x14ac:dyDescent="0.2">
      <c r="A1341">
        <v>1339</v>
      </c>
      <c r="B1341" s="10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ref="O1341:O1404" si="105">ROUND(E1341/D1341*100,0)</f>
        <v>7</v>
      </c>
      <c r="P1341">
        <f t="shared" si="101"/>
        <v>89.65</v>
      </c>
      <c r="Q1341" s="12" t="s">
        <v>8317</v>
      </c>
      <c r="R1341" t="s">
        <v>8319</v>
      </c>
      <c r="S1341" s="7">
        <f t="shared" si="102"/>
        <v>41936.647164351853</v>
      </c>
      <c r="T1341" s="7">
        <f t="shared" si="103"/>
        <v>42013.688831018517</v>
      </c>
      <c r="U1341">
        <f t="shared" si="104"/>
        <v>2014</v>
      </c>
    </row>
    <row r="1342" spans="1:21" ht="48" hidden="1" x14ac:dyDescent="0.2">
      <c r="A1342">
        <v>1340</v>
      </c>
      <c r="B1342" s="10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1"/>
        <v>0</v>
      </c>
      <c r="Q1342" s="12" t="s">
        <v>8317</v>
      </c>
      <c r="R1342" t="s">
        <v>8319</v>
      </c>
      <c r="S1342" s="7">
        <f t="shared" si="102"/>
        <v>41836.595520833333</v>
      </c>
      <c r="T1342" s="7">
        <f t="shared" si="103"/>
        <v>41898.595520833333</v>
      </c>
      <c r="U1342">
        <f t="shared" si="104"/>
        <v>2014</v>
      </c>
    </row>
    <row r="1343" spans="1:21" ht="48" hidden="1" x14ac:dyDescent="0.2">
      <c r="A1343">
        <v>1341</v>
      </c>
      <c r="B1343" s="10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1"/>
        <v>382.39</v>
      </c>
      <c r="Q1343" s="12" t="s">
        <v>8317</v>
      </c>
      <c r="R1343" t="s">
        <v>8319</v>
      </c>
      <c r="S1343" s="7">
        <f t="shared" si="102"/>
        <v>42612.624039351853</v>
      </c>
      <c r="T1343" s="7">
        <f t="shared" si="103"/>
        <v>42676.624039351853</v>
      </c>
      <c r="U1343">
        <f t="shared" si="104"/>
        <v>2016</v>
      </c>
    </row>
    <row r="1344" spans="1:21" ht="48" hidden="1" x14ac:dyDescent="0.2">
      <c r="A1344">
        <v>1342</v>
      </c>
      <c r="B1344" s="10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1"/>
        <v>100</v>
      </c>
      <c r="Q1344" s="12" t="s">
        <v>8317</v>
      </c>
      <c r="R1344" t="s">
        <v>8319</v>
      </c>
      <c r="S1344" s="7">
        <f t="shared" si="102"/>
        <v>42172.816423611104</v>
      </c>
      <c r="T1344" s="7">
        <f t="shared" si="103"/>
        <v>42234.816423611104</v>
      </c>
      <c r="U1344">
        <f t="shared" si="104"/>
        <v>2015</v>
      </c>
    </row>
    <row r="1345" spans="1:21" ht="48" hidden="1" x14ac:dyDescent="0.2">
      <c r="A1345">
        <v>1343</v>
      </c>
      <c r="B1345" s="10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1"/>
        <v>158.36000000000001</v>
      </c>
      <c r="Q1345" s="12" t="s">
        <v>8317</v>
      </c>
      <c r="R1345" t="s">
        <v>8319</v>
      </c>
      <c r="S1345" s="7">
        <f t="shared" si="102"/>
        <v>42542.526423611111</v>
      </c>
      <c r="T1345" s="7">
        <f t="shared" si="103"/>
        <v>42633.165972222225</v>
      </c>
      <c r="U1345">
        <f t="shared" si="104"/>
        <v>2016</v>
      </c>
    </row>
    <row r="1346" spans="1:21" ht="48" hidden="1" x14ac:dyDescent="0.2">
      <c r="A1346">
        <v>1344</v>
      </c>
      <c r="B1346" s="10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1"/>
        <v>40.76</v>
      </c>
      <c r="Q1346" s="12" t="s">
        <v>8320</v>
      </c>
      <c r="R1346" t="s">
        <v>8321</v>
      </c>
      <c r="S1346" s="7">
        <f t="shared" si="102"/>
        <v>42522.789803240739</v>
      </c>
      <c r="T1346" s="7">
        <f t="shared" si="103"/>
        <v>42583.789803240739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7">
        <f t="shared" ref="S1347:S1410" si="107">(((J1347/60)/60)/24)+DATE(1970,1,1)</f>
        <v>41799.814340277779</v>
      </c>
      <c r="T1347" s="7">
        <f t="shared" ref="T1347:T1410" si="108">(((I1347/60)/60)/24)+DATE(1970,2,2)</f>
        <v>41866.814340277779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10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7">
        <f t="shared" si="107"/>
        <v>41422.075821759259</v>
      </c>
      <c r="T1348" s="7">
        <f t="shared" si="108"/>
        <v>41484.075821759259</v>
      </c>
      <c r="U1348">
        <f t="shared" si="109"/>
        <v>2013</v>
      </c>
    </row>
    <row r="1349" spans="1:21" ht="48" hidden="1" x14ac:dyDescent="0.2">
      <c r="A1349">
        <v>1347</v>
      </c>
      <c r="B1349" s="10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7">
        <f t="shared" si="107"/>
        <v>42040.638020833328</v>
      </c>
      <c r="T1349" s="7">
        <f t="shared" si="108"/>
        <v>42102.638020833328</v>
      </c>
      <c r="U1349">
        <f t="shared" si="109"/>
        <v>2015</v>
      </c>
    </row>
    <row r="1350" spans="1:21" ht="48" hidden="1" x14ac:dyDescent="0.2">
      <c r="A1350">
        <v>1348</v>
      </c>
      <c r="B1350" s="10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7">
        <f t="shared" si="107"/>
        <v>41963.506168981476</v>
      </c>
      <c r="T1350" s="7">
        <f t="shared" si="108"/>
        <v>42023.506168981476</v>
      </c>
      <c r="U1350">
        <f t="shared" si="109"/>
        <v>2014</v>
      </c>
    </row>
    <row r="1351" spans="1:21" ht="48" hidden="1" x14ac:dyDescent="0.2">
      <c r="A1351">
        <v>1349</v>
      </c>
      <c r="B1351" s="10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7">
        <f t="shared" si="107"/>
        <v>42317.33258101852</v>
      </c>
      <c r="T1351" s="7">
        <f t="shared" si="108"/>
        <v>42386.290972222225</v>
      </c>
      <c r="U1351">
        <f t="shared" si="109"/>
        <v>2015</v>
      </c>
    </row>
    <row r="1352" spans="1:21" ht="48" hidden="1" x14ac:dyDescent="0.2">
      <c r="A1352">
        <v>1350</v>
      </c>
      <c r="B1352" s="10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7">
        <f t="shared" si="107"/>
        <v>42334.013124999998</v>
      </c>
      <c r="T1352" s="7">
        <f t="shared" si="108"/>
        <v>42396.013124999998</v>
      </c>
      <c r="U1352">
        <f t="shared" si="109"/>
        <v>2015</v>
      </c>
    </row>
    <row r="1353" spans="1:21" ht="32" hidden="1" x14ac:dyDescent="0.2">
      <c r="A1353">
        <v>1351</v>
      </c>
      <c r="B1353" s="10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7">
        <f t="shared" si="107"/>
        <v>42382.74009259259</v>
      </c>
      <c r="T1353" s="7">
        <f t="shared" si="108"/>
        <v>42444.74009259259</v>
      </c>
      <c r="U1353">
        <f t="shared" si="109"/>
        <v>2016</v>
      </c>
    </row>
    <row r="1354" spans="1:21" ht="48" hidden="1" x14ac:dyDescent="0.2">
      <c r="A1354">
        <v>1352</v>
      </c>
      <c r="B1354" s="10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7">
        <f t="shared" si="107"/>
        <v>42200.578310185185</v>
      </c>
      <c r="T1354" s="7">
        <f t="shared" si="108"/>
        <v>42284.165972222225</v>
      </c>
      <c r="U1354">
        <f t="shared" si="109"/>
        <v>2015</v>
      </c>
    </row>
    <row r="1355" spans="1:21" ht="32" hidden="1" x14ac:dyDescent="0.2">
      <c r="A1355">
        <v>1353</v>
      </c>
      <c r="B1355" s="10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7">
        <f t="shared" si="107"/>
        <v>41309.11791666667</v>
      </c>
      <c r="T1355" s="7">
        <f t="shared" si="108"/>
        <v>41376</v>
      </c>
      <c r="U1355">
        <f t="shared" si="109"/>
        <v>2013</v>
      </c>
    </row>
    <row r="1356" spans="1:21" ht="48" hidden="1" x14ac:dyDescent="0.2">
      <c r="A1356">
        <v>1354</v>
      </c>
      <c r="B1356" s="10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7">
        <f t="shared" si="107"/>
        <v>42502.807627314818</v>
      </c>
      <c r="T1356" s="7">
        <f t="shared" si="108"/>
        <v>42564.807627314818</v>
      </c>
      <c r="U1356">
        <f t="shared" si="109"/>
        <v>2016</v>
      </c>
    </row>
    <row r="1357" spans="1:21" ht="48" hidden="1" x14ac:dyDescent="0.2">
      <c r="A1357">
        <v>1355</v>
      </c>
      <c r="B1357" s="10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7">
        <f t="shared" si="107"/>
        <v>41213.254687499997</v>
      </c>
      <c r="T1357" s="7">
        <f t="shared" si="108"/>
        <v>41275.416666666664</v>
      </c>
      <c r="U1357">
        <f t="shared" si="109"/>
        <v>2012</v>
      </c>
    </row>
    <row r="1358" spans="1:21" ht="48" hidden="1" x14ac:dyDescent="0.2">
      <c r="A1358">
        <v>1356</v>
      </c>
      <c r="B1358" s="10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7">
        <f t="shared" si="107"/>
        <v>41430.038888888892</v>
      </c>
      <c r="T1358" s="7">
        <f t="shared" si="108"/>
        <v>41492.038888888892</v>
      </c>
      <c r="U1358">
        <f t="shared" si="109"/>
        <v>2013</v>
      </c>
    </row>
    <row r="1359" spans="1:21" ht="48" hidden="1" x14ac:dyDescent="0.2">
      <c r="A1359">
        <v>1357</v>
      </c>
      <c r="B1359" s="10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7">
        <f t="shared" si="107"/>
        <v>41304.962233796294</v>
      </c>
      <c r="T1359" s="7">
        <f t="shared" si="108"/>
        <v>41366.249305555553</v>
      </c>
      <c r="U1359">
        <f t="shared" si="109"/>
        <v>2013</v>
      </c>
    </row>
    <row r="1360" spans="1:21" ht="48" hidden="1" x14ac:dyDescent="0.2">
      <c r="A1360">
        <v>1358</v>
      </c>
      <c r="B1360" s="10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7">
        <f t="shared" si="107"/>
        <v>40689.570868055554</v>
      </c>
      <c r="T1360" s="7">
        <f t="shared" si="108"/>
        <v>40751.570868055554</v>
      </c>
      <c r="U1360">
        <f t="shared" si="109"/>
        <v>2011</v>
      </c>
    </row>
    <row r="1361" spans="1:21" ht="48" hidden="1" x14ac:dyDescent="0.2">
      <c r="A1361">
        <v>1359</v>
      </c>
      <c r="B1361" s="10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7">
        <f t="shared" si="107"/>
        <v>40668.814699074072</v>
      </c>
      <c r="T1361" s="7">
        <f t="shared" si="108"/>
        <v>40762.814699074072</v>
      </c>
      <c r="U1361">
        <f t="shared" si="109"/>
        <v>2011</v>
      </c>
    </row>
    <row r="1362" spans="1:21" ht="32" hidden="1" x14ac:dyDescent="0.2">
      <c r="A1362">
        <v>1360</v>
      </c>
      <c r="B1362" s="10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7">
        <f t="shared" si="107"/>
        <v>41095.900694444441</v>
      </c>
      <c r="T1362" s="7">
        <f t="shared" si="108"/>
        <v>41155.900694444441</v>
      </c>
      <c r="U1362">
        <f t="shared" si="109"/>
        <v>2012</v>
      </c>
    </row>
    <row r="1363" spans="1:21" ht="48" hidden="1" x14ac:dyDescent="0.2">
      <c r="A1363">
        <v>1361</v>
      </c>
      <c r="B1363" s="10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7">
        <f t="shared" si="107"/>
        <v>41781.717268518521</v>
      </c>
      <c r="T1363" s="7">
        <f t="shared" si="108"/>
        <v>41843.717268518521</v>
      </c>
      <c r="U1363">
        <f t="shared" si="109"/>
        <v>2014</v>
      </c>
    </row>
    <row r="1364" spans="1:21" ht="32" hidden="1" x14ac:dyDescent="0.2">
      <c r="A1364">
        <v>1362</v>
      </c>
      <c r="B1364" s="10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7">
        <f t="shared" si="107"/>
        <v>41464.934386574074</v>
      </c>
      <c r="T1364" s="7">
        <f t="shared" si="108"/>
        <v>41556.934386574074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7">
        <f t="shared" si="107"/>
        <v>42396.8440625</v>
      </c>
      <c r="T1365" s="7">
        <f t="shared" si="108"/>
        <v>42447.332638888889</v>
      </c>
      <c r="U1365">
        <f t="shared" si="109"/>
        <v>2016</v>
      </c>
    </row>
    <row r="1366" spans="1:21" ht="48" hidden="1" x14ac:dyDescent="0.2">
      <c r="A1366">
        <v>1364</v>
      </c>
      <c r="B1366" s="10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7">
        <f t="shared" si="107"/>
        <v>41951.695671296293</v>
      </c>
      <c r="T1366" s="7">
        <f t="shared" si="108"/>
        <v>42043.6956712963</v>
      </c>
      <c r="U1366">
        <f t="shared" si="109"/>
        <v>2014</v>
      </c>
    </row>
    <row r="1367" spans="1:21" ht="48" hidden="1" x14ac:dyDescent="0.2">
      <c r="A1367">
        <v>1365</v>
      </c>
      <c r="B1367" s="10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7">
        <f t="shared" si="107"/>
        <v>42049.733240740738</v>
      </c>
      <c r="T1367" s="7">
        <f t="shared" si="108"/>
        <v>42111.691574074073</v>
      </c>
      <c r="U1367">
        <f t="shared" si="109"/>
        <v>2015</v>
      </c>
    </row>
    <row r="1368" spans="1:21" ht="16" hidden="1" x14ac:dyDescent="0.2">
      <c r="A1368">
        <v>1366</v>
      </c>
      <c r="B1368" s="10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7">
        <f t="shared" si="107"/>
        <v>41924.996099537035</v>
      </c>
      <c r="T1368" s="7">
        <f t="shared" si="108"/>
        <v>42002.037766203706</v>
      </c>
      <c r="U1368">
        <f t="shared" si="109"/>
        <v>2014</v>
      </c>
    </row>
    <row r="1369" spans="1:21" ht="48" hidden="1" x14ac:dyDescent="0.2">
      <c r="A1369">
        <v>1367</v>
      </c>
      <c r="B1369" s="10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7">
        <f t="shared" si="107"/>
        <v>42292.002893518518</v>
      </c>
      <c r="T1369" s="7">
        <f t="shared" si="108"/>
        <v>42354.044560185182</v>
      </c>
      <c r="U1369">
        <f t="shared" si="109"/>
        <v>2015</v>
      </c>
    </row>
    <row r="1370" spans="1:21" ht="48" hidden="1" x14ac:dyDescent="0.2">
      <c r="A1370">
        <v>1368</v>
      </c>
      <c r="B1370" s="10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7">
        <f t="shared" si="107"/>
        <v>42146.190902777773</v>
      </c>
      <c r="T1370" s="7">
        <f t="shared" si="108"/>
        <v>42202.190902777773</v>
      </c>
      <c r="U1370">
        <f t="shared" si="109"/>
        <v>2015</v>
      </c>
    </row>
    <row r="1371" spans="1:21" ht="48" hidden="1" x14ac:dyDescent="0.2">
      <c r="A1371">
        <v>1369</v>
      </c>
      <c r="B1371" s="10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7">
        <f t="shared" si="107"/>
        <v>41710.594282407408</v>
      </c>
      <c r="T1371" s="7">
        <f t="shared" si="108"/>
        <v>41772.594282407408</v>
      </c>
      <c r="U1371">
        <f t="shared" si="109"/>
        <v>2014</v>
      </c>
    </row>
    <row r="1372" spans="1:21" ht="32" hidden="1" x14ac:dyDescent="0.2">
      <c r="A1372">
        <v>1370</v>
      </c>
      <c r="B1372" s="10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7">
        <f t="shared" si="107"/>
        <v>41548.00335648148</v>
      </c>
      <c r="T1372" s="7">
        <f t="shared" si="108"/>
        <v>41595.00335648148</v>
      </c>
      <c r="U1372">
        <f t="shared" si="109"/>
        <v>2013</v>
      </c>
    </row>
    <row r="1373" spans="1:21" ht="48" hidden="1" x14ac:dyDescent="0.2">
      <c r="A1373">
        <v>1371</v>
      </c>
      <c r="B1373" s="10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7">
        <f t="shared" si="107"/>
        <v>42101.758587962962</v>
      </c>
      <c r="T1373" s="7">
        <f t="shared" si="108"/>
        <v>42163.758587962962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7">
        <f t="shared" si="107"/>
        <v>41072.739953703705</v>
      </c>
      <c r="T1374" s="7">
        <f t="shared" si="108"/>
        <v>41134.739953703705</v>
      </c>
      <c r="U1374">
        <f t="shared" si="109"/>
        <v>2012</v>
      </c>
    </row>
    <row r="1375" spans="1:21" ht="32" hidden="1" x14ac:dyDescent="0.2">
      <c r="A1375">
        <v>1373</v>
      </c>
      <c r="B1375" s="10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7">
        <f t="shared" si="107"/>
        <v>42704.95177083333</v>
      </c>
      <c r="T1375" s="7">
        <f t="shared" si="108"/>
        <v>42766.95177083333</v>
      </c>
      <c r="U1375">
        <f t="shared" si="109"/>
        <v>2016</v>
      </c>
    </row>
    <row r="1376" spans="1:21" ht="48" hidden="1" x14ac:dyDescent="0.2">
      <c r="A1376">
        <v>1374</v>
      </c>
      <c r="B1376" s="10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7">
        <f t="shared" si="107"/>
        <v>42424.161898148144</v>
      </c>
      <c r="T1376" s="7">
        <f t="shared" si="108"/>
        <v>42486.12023148148</v>
      </c>
      <c r="U1376">
        <f t="shared" si="109"/>
        <v>2016</v>
      </c>
    </row>
    <row r="1377" spans="1:21" ht="48" hidden="1" x14ac:dyDescent="0.2">
      <c r="A1377">
        <v>1375</v>
      </c>
      <c r="B1377" s="10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7">
        <f t="shared" si="107"/>
        <v>42720.066192129627</v>
      </c>
      <c r="T1377" s="7">
        <f t="shared" si="108"/>
        <v>42782.066192129627</v>
      </c>
      <c r="U1377">
        <f t="shared" si="109"/>
        <v>2016</v>
      </c>
    </row>
    <row r="1378" spans="1:21" ht="32" hidden="1" x14ac:dyDescent="0.2">
      <c r="A1378">
        <v>1376</v>
      </c>
      <c r="B1378" s="10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7">
        <f t="shared" si="107"/>
        <v>42677.669050925921</v>
      </c>
      <c r="T1378" s="7">
        <f t="shared" si="108"/>
        <v>42739.710717592592</v>
      </c>
      <c r="U1378">
        <f t="shared" si="109"/>
        <v>2016</v>
      </c>
    </row>
    <row r="1379" spans="1:21" ht="48" hidden="1" x14ac:dyDescent="0.2">
      <c r="A1379">
        <v>1377</v>
      </c>
      <c r="B1379" s="10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7">
        <f t="shared" si="107"/>
        <v>42747.219560185185</v>
      </c>
      <c r="T1379" s="7">
        <f t="shared" si="108"/>
        <v>42801.174305555556</v>
      </c>
      <c r="U1379">
        <f t="shared" si="109"/>
        <v>2017</v>
      </c>
    </row>
    <row r="1380" spans="1:21" ht="16" hidden="1" x14ac:dyDescent="0.2">
      <c r="A1380">
        <v>1378</v>
      </c>
      <c r="B1380" s="10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7">
        <f t="shared" si="107"/>
        <v>42568.759374999994</v>
      </c>
      <c r="T1380" s="7">
        <f t="shared" si="108"/>
        <v>42615.759374999994</v>
      </c>
      <c r="U1380">
        <f t="shared" si="109"/>
        <v>2016</v>
      </c>
    </row>
    <row r="1381" spans="1:21" ht="32" hidden="1" x14ac:dyDescent="0.2">
      <c r="A1381">
        <v>1379</v>
      </c>
      <c r="B1381" s="10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7">
        <f t="shared" si="107"/>
        <v>42130.491620370376</v>
      </c>
      <c r="T1381" s="7">
        <f t="shared" si="108"/>
        <v>42192.491620370376</v>
      </c>
      <c r="U1381">
        <f t="shared" si="109"/>
        <v>2015</v>
      </c>
    </row>
    <row r="1382" spans="1:21" ht="32" hidden="1" x14ac:dyDescent="0.2">
      <c r="A1382">
        <v>1380</v>
      </c>
      <c r="B1382" s="10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7">
        <f t="shared" si="107"/>
        <v>42141.762800925921</v>
      </c>
      <c r="T1382" s="7">
        <f t="shared" si="108"/>
        <v>42196.083333333328</v>
      </c>
      <c r="U1382">
        <f t="shared" si="109"/>
        <v>2015</v>
      </c>
    </row>
    <row r="1383" spans="1:21" ht="48" hidden="1" x14ac:dyDescent="0.2">
      <c r="A1383">
        <v>1381</v>
      </c>
      <c r="B1383" s="10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7">
        <f t="shared" si="107"/>
        <v>42703.214409722219</v>
      </c>
      <c r="T1383" s="7">
        <f t="shared" si="108"/>
        <v>42765.214409722219</v>
      </c>
      <c r="U1383">
        <f t="shared" si="109"/>
        <v>2016</v>
      </c>
    </row>
    <row r="1384" spans="1:21" ht="48" hidden="1" x14ac:dyDescent="0.2">
      <c r="A1384">
        <v>1382</v>
      </c>
      <c r="B1384" s="10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7">
        <f t="shared" si="107"/>
        <v>41370.800185185188</v>
      </c>
      <c r="T1384" s="7">
        <f t="shared" si="108"/>
        <v>41432.800185185188</v>
      </c>
      <c r="U1384">
        <f t="shared" si="109"/>
        <v>2013</v>
      </c>
    </row>
    <row r="1385" spans="1:21" ht="48" hidden="1" x14ac:dyDescent="0.2">
      <c r="A1385">
        <v>1383</v>
      </c>
      <c r="B1385" s="10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7">
        <f t="shared" si="107"/>
        <v>42707.074976851851</v>
      </c>
      <c r="T1385" s="7">
        <f t="shared" si="108"/>
        <v>42759.074976851851</v>
      </c>
      <c r="U1385">
        <f t="shared" si="109"/>
        <v>2016</v>
      </c>
    </row>
    <row r="1386" spans="1:21" ht="48" hidden="1" x14ac:dyDescent="0.2">
      <c r="A1386">
        <v>1384</v>
      </c>
      <c r="B1386" s="10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7">
        <f t="shared" si="107"/>
        <v>42160.735208333332</v>
      </c>
      <c r="T1386" s="7">
        <f t="shared" si="108"/>
        <v>42222.735208333332</v>
      </c>
      <c r="U1386">
        <f t="shared" si="109"/>
        <v>2015</v>
      </c>
    </row>
    <row r="1387" spans="1:21" ht="48" hidden="1" x14ac:dyDescent="0.2">
      <c r="A1387">
        <v>1385</v>
      </c>
      <c r="B1387" s="10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7">
        <f t="shared" si="107"/>
        <v>42433.688900462963</v>
      </c>
      <c r="T1387" s="7">
        <f t="shared" si="108"/>
        <v>42521.507638888885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7">
        <f t="shared" si="107"/>
        <v>42184.646863425922</v>
      </c>
      <c r="T1388" s="7">
        <f t="shared" si="108"/>
        <v>42246.646863425922</v>
      </c>
      <c r="U1388">
        <f t="shared" si="109"/>
        <v>2015</v>
      </c>
    </row>
    <row r="1389" spans="1:21" ht="48" hidden="1" x14ac:dyDescent="0.2">
      <c r="A1389">
        <v>1387</v>
      </c>
      <c r="B1389" s="10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7">
        <f t="shared" si="107"/>
        <v>42126.92123842593</v>
      </c>
      <c r="T1389" s="7">
        <f t="shared" si="108"/>
        <v>42190.1875</v>
      </c>
      <c r="U1389">
        <f t="shared" si="109"/>
        <v>2015</v>
      </c>
    </row>
    <row r="1390" spans="1:21" ht="48" hidden="1" x14ac:dyDescent="0.2">
      <c r="A1390">
        <v>1388</v>
      </c>
      <c r="B1390" s="10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7">
        <f t="shared" si="107"/>
        <v>42634.614780092597</v>
      </c>
      <c r="T1390" s="7">
        <f t="shared" si="108"/>
        <v>42692.676388888889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7">
        <f t="shared" si="107"/>
        <v>42565.480983796297</v>
      </c>
      <c r="T1391" s="7">
        <f t="shared" si="108"/>
        <v>42627.480983796297</v>
      </c>
      <c r="U1391">
        <f t="shared" si="109"/>
        <v>2016</v>
      </c>
    </row>
    <row r="1392" spans="1:21" ht="48" hidden="1" x14ac:dyDescent="0.2">
      <c r="A1392">
        <v>1390</v>
      </c>
      <c r="B1392" s="10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7">
        <f t="shared" si="107"/>
        <v>42087.803310185183</v>
      </c>
      <c r="T1392" s="7">
        <f t="shared" si="108"/>
        <v>42153.716666666667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7">
        <f t="shared" si="107"/>
        <v>42193.650671296295</v>
      </c>
      <c r="T1393" s="7">
        <f t="shared" si="108"/>
        <v>42270.207638888889</v>
      </c>
      <c r="U1393">
        <f t="shared" si="109"/>
        <v>2015</v>
      </c>
    </row>
    <row r="1394" spans="1:21" ht="48" hidden="1" x14ac:dyDescent="0.2">
      <c r="A1394">
        <v>1392</v>
      </c>
      <c r="B1394" s="10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7">
        <f t="shared" si="107"/>
        <v>42401.154930555553</v>
      </c>
      <c r="T1394" s="7">
        <f t="shared" si="108"/>
        <v>42464.154930555553</v>
      </c>
      <c r="U1394">
        <f t="shared" si="109"/>
        <v>2016</v>
      </c>
    </row>
    <row r="1395" spans="1:21" ht="16" hidden="1" x14ac:dyDescent="0.2">
      <c r="A1395">
        <v>1393</v>
      </c>
      <c r="B1395" s="10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7">
        <f t="shared" si="107"/>
        <v>42553.681979166664</v>
      </c>
      <c r="T1395" s="7">
        <f t="shared" si="108"/>
        <v>42615.681979166664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7">
        <f t="shared" si="107"/>
        <v>42752.144976851851</v>
      </c>
      <c r="T1396" s="7">
        <f t="shared" si="108"/>
        <v>42827.125</v>
      </c>
      <c r="U1396">
        <f t="shared" si="109"/>
        <v>2017</v>
      </c>
    </row>
    <row r="1397" spans="1:21" ht="16" hidden="1" x14ac:dyDescent="0.2">
      <c r="A1397">
        <v>1395</v>
      </c>
      <c r="B1397" s="10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7">
        <f t="shared" si="107"/>
        <v>42719.90834490741</v>
      </c>
      <c r="T1397" s="7">
        <f t="shared" si="108"/>
        <v>42781.90834490741</v>
      </c>
      <c r="U1397">
        <f t="shared" si="109"/>
        <v>2016</v>
      </c>
    </row>
    <row r="1398" spans="1:21" ht="48" hidden="1" x14ac:dyDescent="0.2">
      <c r="A1398">
        <v>1396</v>
      </c>
      <c r="B1398" s="10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7">
        <f t="shared" si="107"/>
        <v>42018.99863425926</v>
      </c>
      <c r="T1398" s="7">
        <f t="shared" si="108"/>
        <v>42080.99863425926</v>
      </c>
      <c r="U1398">
        <f t="shared" si="109"/>
        <v>2015</v>
      </c>
    </row>
    <row r="1399" spans="1:21" ht="48" hidden="1" x14ac:dyDescent="0.2">
      <c r="A1399">
        <v>1397</v>
      </c>
      <c r="B1399" s="10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7">
        <f t="shared" si="107"/>
        <v>42640.917939814812</v>
      </c>
      <c r="T1399" s="7">
        <f t="shared" si="108"/>
        <v>42702.888194444444</v>
      </c>
      <c r="U1399">
        <f t="shared" si="109"/>
        <v>2016</v>
      </c>
    </row>
    <row r="1400" spans="1:21" ht="48" hidden="1" x14ac:dyDescent="0.2">
      <c r="A1400">
        <v>1398</v>
      </c>
      <c r="B1400" s="10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7">
        <f t="shared" si="107"/>
        <v>42526.874236111107</v>
      </c>
      <c r="T1400" s="7">
        <f t="shared" si="108"/>
        <v>42588.874236111107</v>
      </c>
      <c r="U1400">
        <f t="shared" si="109"/>
        <v>2016</v>
      </c>
    </row>
    <row r="1401" spans="1:21" ht="48" hidden="1" x14ac:dyDescent="0.2">
      <c r="A1401">
        <v>1399</v>
      </c>
      <c r="B1401" s="10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7">
        <f t="shared" si="107"/>
        <v>41889.004317129627</v>
      </c>
      <c r="T1401" s="7">
        <f t="shared" si="108"/>
        <v>41951.004317129627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7">
        <f t="shared" si="107"/>
        <v>42498.341122685189</v>
      </c>
      <c r="T1402" s="7">
        <f t="shared" si="108"/>
        <v>42565.229166666672</v>
      </c>
      <c r="U1402">
        <f t="shared" si="109"/>
        <v>2016</v>
      </c>
    </row>
    <row r="1403" spans="1:21" ht="48" hidden="1" x14ac:dyDescent="0.2">
      <c r="A1403">
        <v>1401</v>
      </c>
      <c r="B1403" s="10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7">
        <f t="shared" si="107"/>
        <v>41399.99622685185</v>
      </c>
      <c r="T1403" s="7">
        <f t="shared" si="108"/>
        <v>41452.99622685185</v>
      </c>
      <c r="U1403">
        <f t="shared" si="109"/>
        <v>2013</v>
      </c>
    </row>
    <row r="1404" spans="1:21" ht="48" hidden="1" x14ac:dyDescent="0.2">
      <c r="A1404">
        <v>1402</v>
      </c>
      <c r="B1404" s="10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7">
        <f t="shared" si="107"/>
        <v>42065.053368055553</v>
      </c>
      <c r="T1404" s="7">
        <f t="shared" si="108"/>
        <v>42157.011701388896</v>
      </c>
      <c r="U1404">
        <f t="shared" si="109"/>
        <v>2015</v>
      </c>
    </row>
    <row r="1405" spans="1:21" ht="48" hidden="1" x14ac:dyDescent="0.2">
      <c r="A1405">
        <v>1403</v>
      </c>
      <c r="B1405" s="10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ref="O1405:O1468" si="110">ROUND(E1405/D1405*100,0)</f>
        <v>103</v>
      </c>
      <c r="P1405">
        <f t="shared" si="106"/>
        <v>62.17</v>
      </c>
      <c r="Q1405" s="12" t="s">
        <v>8323</v>
      </c>
      <c r="R1405" t="s">
        <v>8324</v>
      </c>
      <c r="S1405" s="7">
        <f t="shared" si="107"/>
        <v>41451.062905092593</v>
      </c>
      <c r="T1405" s="7">
        <f t="shared" si="108"/>
        <v>41513.062905092593</v>
      </c>
      <c r="U1405">
        <f t="shared" si="109"/>
        <v>2013</v>
      </c>
    </row>
    <row r="1406" spans="1:21" ht="48" hidden="1" x14ac:dyDescent="0.2">
      <c r="A1406">
        <v>1404</v>
      </c>
      <c r="B1406" s="10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06"/>
        <v>48.2</v>
      </c>
      <c r="Q1406" s="12" t="s">
        <v>8320</v>
      </c>
      <c r="R1406" t="s">
        <v>8339</v>
      </c>
      <c r="S1406" s="7">
        <f t="shared" si="107"/>
        <v>42032.510243055556</v>
      </c>
      <c r="T1406" s="7">
        <f t="shared" si="108"/>
        <v>42089.510243055556</v>
      </c>
      <c r="U1406">
        <f t="shared" si="109"/>
        <v>2015</v>
      </c>
    </row>
    <row r="1407" spans="1:21" ht="32" hidden="1" x14ac:dyDescent="0.2">
      <c r="A1407">
        <v>1405</v>
      </c>
      <c r="B1407" s="10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06"/>
        <v>6.18</v>
      </c>
      <c r="Q1407" s="12" t="s">
        <v>8320</v>
      </c>
      <c r="R1407" t="s">
        <v>8339</v>
      </c>
      <c r="S1407" s="7">
        <f t="shared" si="107"/>
        <v>41941.680567129632</v>
      </c>
      <c r="T1407" s="7">
        <f t="shared" si="108"/>
        <v>42003.722233796296</v>
      </c>
      <c r="U1407">
        <f t="shared" si="109"/>
        <v>2014</v>
      </c>
    </row>
    <row r="1408" spans="1:21" ht="16" hidden="1" x14ac:dyDescent="0.2">
      <c r="A1408">
        <v>1406</v>
      </c>
      <c r="B1408" s="10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06"/>
        <v>5</v>
      </c>
      <c r="Q1408" s="12" t="s">
        <v>8320</v>
      </c>
      <c r="R1408" t="s">
        <v>8339</v>
      </c>
      <c r="S1408" s="7">
        <f t="shared" si="107"/>
        <v>42297.432951388888</v>
      </c>
      <c r="T1408" s="7">
        <f t="shared" si="108"/>
        <v>42382.416666666672</v>
      </c>
      <c r="U1408">
        <f t="shared" si="109"/>
        <v>2015</v>
      </c>
    </row>
    <row r="1409" spans="1:21" ht="48" hidden="1" x14ac:dyDescent="0.2">
      <c r="A1409">
        <v>1407</v>
      </c>
      <c r="B1409" s="10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06"/>
        <v>7.5</v>
      </c>
      <c r="Q1409" s="12" t="s">
        <v>8320</v>
      </c>
      <c r="R1409" t="s">
        <v>8339</v>
      </c>
      <c r="S1409" s="7">
        <f t="shared" si="107"/>
        <v>41838.536782407406</v>
      </c>
      <c r="T1409" s="7">
        <f t="shared" si="108"/>
        <v>41895.536782407406</v>
      </c>
      <c r="U1409">
        <f t="shared" si="109"/>
        <v>2014</v>
      </c>
    </row>
    <row r="1410" spans="1:21" ht="48" hidden="1" x14ac:dyDescent="0.2">
      <c r="A1410">
        <v>1408</v>
      </c>
      <c r="B1410" s="10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06"/>
        <v>12</v>
      </c>
      <c r="Q1410" s="12" t="s">
        <v>8320</v>
      </c>
      <c r="R1410" t="s">
        <v>8339</v>
      </c>
      <c r="S1410" s="7">
        <f t="shared" si="107"/>
        <v>42291.872175925921</v>
      </c>
      <c r="T1410" s="7">
        <f t="shared" si="108"/>
        <v>42353.913842592592</v>
      </c>
      <c r="U1410">
        <f t="shared" si="109"/>
        <v>2015</v>
      </c>
    </row>
    <row r="1411" spans="1:21" ht="48" hidden="1" x14ac:dyDescent="0.2">
      <c r="A1411">
        <v>1409</v>
      </c>
      <c r="B1411" s="10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7">
        <f t="shared" ref="S1411:S1474" si="112">(((J1411/60)/60)/24)+DATE(1970,1,1)</f>
        <v>41945.133506944447</v>
      </c>
      <c r="T1411" s="7">
        <f t="shared" ref="T1411:T1474" si="113">(((I1411/60)/60)/24)+DATE(1970,2,2)</f>
        <v>42037.175173611111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10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7">
        <f t="shared" si="112"/>
        <v>42479.318518518514</v>
      </c>
      <c r="T1412" s="7">
        <f t="shared" si="113"/>
        <v>42556.318518518514</v>
      </c>
      <c r="U1412">
        <f t="shared" si="114"/>
        <v>2016</v>
      </c>
    </row>
    <row r="1413" spans="1:21" ht="48" hidden="1" x14ac:dyDescent="0.2">
      <c r="A1413">
        <v>1411</v>
      </c>
      <c r="B1413" s="10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7">
        <f t="shared" si="112"/>
        <v>42013.059027777781</v>
      </c>
      <c r="T1413" s="7">
        <f t="shared" si="113"/>
        <v>42073.059027777781</v>
      </c>
      <c r="U1413">
        <f t="shared" si="114"/>
        <v>2015</v>
      </c>
    </row>
    <row r="1414" spans="1:21" ht="32" hidden="1" x14ac:dyDescent="0.2">
      <c r="A1414">
        <v>1412</v>
      </c>
      <c r="B1414" s="10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7">
        <f t="shared" si="112"/>
        <v>41947.063645833332</v>
      </c>
      <c r="T1414" s="7">
        <f t="shared" si="113"/>
        <v>42009.063645833332</v>
      </c>
      <c r="U1414">
        <f t="shared" si="114"/>
        <v>2014</v>
      </c>
    </row>
    <row r="1415" spans="1:21" ht="48" hidden="1" x14ac:dyDescent="0.2">
      <c r="A1415">
        <v>1413</v>
      </c>
      <c r="B1415" s="10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7">
        <f t="shared" si="112"/>
        <v>42360.437152777777</v>
      </c>
      <c r="T1415" s="7">
        <f t="shared" si="113"/>
        <v>42452.437152777777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7">
        <f t="shared" si="112"/>
        <v>42708.25309027778</v>
      </c>
      <c r="T1416" s="7">
        <f t="shared" si="113"/>
        <v>42770.25309027778</v>
      </c>
      <c r="U1416">
        <f t="shared" si="114"/>
        <v>2016</v>
      </c>
    </row>
    <row r="1417" spans="1:21" ht="48" hidden="1" x14ac:dyDescent="0.2">
      <c r="A1417">
        <v>1415</v>
      </c>
      <c r="B1417" s="10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7">
        <f t="shared" si="112"/>
        <v>42192.675821759258</v>
      </c>
      <c r="T1417" s="7">
        <f t="shared" si="113"/>
        <v>42264.675821759258</v>
      </c>
      <c r="U1417">
        <f t="shared" si="114"/>
        <v>2015</v>
      </c>
    </row>
    <row r="1418" spans="1:21" ht="48" hidden="1" x14ac:dyDescent="0.2">
      <c r="A1418">
        <v>1416</v>
      </c>
      <c r="B1418" s="10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7">
        <f t="shared" si="112"/>
        <v>42299.926145833335</v>
      </c>
      <c r="T1418" s="7">
        <f t="shared" si="113"/>
        <v>42361.967812499999</v>
      </c>
      <c r="U1418">
        <f t="shared" si="114"/>
        <v>2015</v>
      </c>
    </row>
    <row r="1419" spans="1:21" ht="48" hidden="1" x14ac:dyDescent="0.2">
      <c r="A1419">
        <v>1417</v>
      </c>
      <c r="B1419" s="10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7">
        <f t="shared" si="112"/>
        <v>42232.15016203704</v>
      </c>
      <c r="T1419" s="7">
        <f t="shared" si="113"/>
        <v>42294.465972222228</v>
      </c>
      <c r="U1419">
        <f t="shared" si="114"/>
        <v>2015</v>
      </c>
    </row>
    <row r="1420" spans="1:21" ht="64" hidden="1" x14ac:dyDescent="0.2">
      <c r="A1420">
        <v>1418</v>
      </c>
      <c r="B1420" s="10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7">
        <f t="shared" si="112"/>
        <v>42395.456412037034</v>
      </c>
      <c r="T1420" s="7">
        <f t="shared" si="113"/>
        <v>42457.456412037034</v>
      </c>
      <c r="U1420">
        <f t="shared" si="114"/>
        <v>2016</v>
      </c>
    </row>
    <row r="1421" spans="1:21" ht="48" hidden="1" x14ac:dyDescent="0.2">
      <c r="A1421">
        <v>1419</v>
      </c>
      <c r="B1421" s="10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7">
        <f t="shared" si="112"/>
        <v>42622.456238425926</v>
      </c>
      <c r="T1421" s="7">
        <f t="shared" si="113"/>
        <v>42684.456238425926</v>
      </c>
      <c r="U1421">
        <f t="shared" si="114"/>
        <v>2016</v>
      </c>
    </row>
    <row r="1422" spans="1:21" ht="16" hidden="1" x14ac:dyDescent="0.2">
      <c r="A1422">
        <v>1420</v>
      </c>
      <c r="B1422" s="10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7">
        <f t="shared" si="112"/>
        <v>42524.667662037042</v>
      </c>
      <c r="T1422" s="7">
        <f t="shared" si="113"/>
        <v>42581.667662037042</v>
      </c>
      <c r="U1422">
        <f t="shared" si="114"/>
        <v>2016</v>
      </c>
    </row>
    <row r="1423" spans="1:21" ht="48" hidden="1" x14ac:dyDescent="0.2">
      <c r="A1423">
        <v>1421</v>
      </c>
      <c r="B1423" s="10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7">
        <f t="shared" si="112"/>
        <v>42013.915613425925</v>
      </c>
      <c r="T1423" s="7">
        <f t="shared" si="113"/>
        <v>42075.915613425925</v>
      </c>
      <c r="U1423">
        <f t="shared" si="114"/>
        <v>2015</v>
      </c>
    </row>
    <row r="1424" spans="1:21" ht="48" hidden="1" x14ac:dyDescent="0.2">
      <c r="A1424">
        <v>1422</v>
      </c>
      <c r="B1424" s="10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7">
        <f t="shared" si="112"/>
        <v>42604.239629629628</v>
      </c>
      <c r="T1424" s="7">
        <f t="shared" si="113"/>
        <v>42666.239629629628</v>
      </c>
      <c r="U1424">
        <f t="shared" si="114"/>
        <v>2016</v>
      </c>
    </row>
    <row r="1425" spans="1:21" ht="48" hidden="1" x14ac:dyDescent="0.2">
      <c r="A1425">
        <v>1423</v>
      </c>
      <c r="B1425" s="10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7">
        <f t="shared" si="112"/>
        <v>42340.360312500001</v>
      </c>
      <c r="T1425" s="7">
        <f t="shared" si="113"/>
        <v>42402.360312500001</v>
      </c>
      <c r="U1425">
        <f t="shared" si="114"/>
        <v>2015</v>
      </c>
    </row>
    <row r="1426" spans="1:21" ht="48" hidden="1" x14ac:dyDescent="0.2">
      <c r="A1426">
        <v>1424</v>
      </c>
      <c r="B1426" s="10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7">
        <f t="shared" si="112"/>
        <v>42676.717615740738</v>
      </c>
      <c r="T1426" s="7">
        <f t="shared" si="113"/>
        <v>42721.759282407409</v>
      </c>
      <c r="U1426">
        <f t="shared" si="114"/>
        <v>2016</v>
      </c>
    </row>
    <row r="1427" spans="1:21" ht="48" hidden="1" x14ac:dyDescent="0.2">
      <c r="A1427">
        <v>1425</v>
      </c>
      <c r="B1427" s="10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7">
        <f t="shared" si="112"/>
        <v>42093.131469907406</v>
      </c>
      <c r="T1427" s="7">
        <f t="shared" si="113"/>
        <v>42155.131469907406</v>
      </c>
      <c r="U1427">
        <f t="shared" si="114"/>
        <v>2015</v>
      </c>
    </row>
    <row r="1428" spans="1:21" ht="48" hidden="1" x14ac:dyDescent="0.2">
      <c r="A1428">
        <v>1426</v>
      </c>
      <c r="B1428" s="10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7">
        <f t="shared" si="112"/>
        <v>42180.390277777777</v>
      </c>
      <c r="T1428" s="7">
        <f t="shared" si="113"/>
        <v>42272.390277777777</v>
      </c>
      <c r="U1428">
        <f t="shared" si="114"/>
        <v>2015</v>
      </c>
    </row>
    <row r="1429" spans="1:21" ht="48" hidden="1" x14ac:dyDescent="0.2">
      <c r="A1429">
        <v>1427</v>
      </c>
      <c r="B1429" s="10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7">
        <f t="shared" si="112"/>
        <v>42601.851678240739</v>
      </c>
      <c r="T1429" s="7">
        <f t="shared" si="113"/>
        <v>42663.851678240739</v>
      </c>
      <c r="U1429">
        <f t="shared" si="114"/>
        <v>2016</v>
      </c>
    </row>
    <row r="1430" spans="1:21" ht="48" hidden="1" x14ac:dyDescent="0.2">
      <c r="A1430">
        <v>1428</v>
      </c>
      <c r="B1430" s="10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7">
        <f t="shared" si="112"/>
        <v>42432.379826388889</v>
      </c>
      <c r="T1430" s="7">
        <f t="shared" si="113"/>
        <v>42494.338159722218</v>
      </c>
      <c r="U1430">
        <f t="shared" si="114"/>
        <v>2016</v>
      </c>
    </row>
    <row r="1431" spans="1:21" ht="32" hidden="1" x14ac:dyDescent="0.2">
      <c r="A1431">
        <v>1429</v>
      </c>
      <c r="B1431" s="10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7">
        <f t="shared" si="112"/>
        <v>42074.060671296291</v>
      </c>
      <c r="T1431" s="7">
        <f t="shared" si="113"/>
        <v>42136.060671296291</v>
      </c>
      <c r="U1431">
        <f t="shared" si="114"/>
        <v>2015</v>
      </c>
    </row>
    <row r="1432" spans="1:21" ht="48" hidden="1" x14ac:dyDescent="0.2">
      <c r="A1432">
        <v>1430</v>
      </c>
      <c r="B1432" s="10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7">
        <f t="shared" si="112"/>
        <v>41961.813518518517</v>
      </c>
      <c r="T1432" s="7">
        <f t="shared" si="113"/>
        <v>42024.813518518517</v>
      </c>
      <c r="U1432">
        <f t="shared" si="114"/>
        <v>2014</v>
      </c>
    </row>
    <row r="1433" spans="1:21" ht="48" hidden="1" x14ac:dyDescent="0.2">
      <c r="A1433">
        <v>1431</v>
      </c>
      <c r="B1433" s="10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7">
        <f t="shared" si="112"/>
        <v>42304.210833333331</v>
      </c>
      <c r="T1433" s="7">
        <f t="shared" si="113"/>
        <v>42366.252500000002</v>
      </c>
      <c r="U1433">
        <f t="shared" si="114"/>
        <v>2015</v>
      </c>
    </row>
    <row r="1434" spans="1:21" ht="48" hidden="1" x14ac:dyDescent="0.2">
      <c r="A1434">
        <v>1432</v>
      </c>
      <c r="B1434" s="10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7">
        <f t="shared" si="112"/>
        <v>42175.780416666668</v>
      </c>
      <c r="T1434" s="7">
        <f t="shared" si="113"/>
        <v>42237.780416666668</v>
      </c>
      <c r="U1434">
        <f t="shared" si="114"/>
        <v>2015</v>
      </c>
    </row>
    <row r="1435" spans="1:21" ht="48" hidden="1" x14ac:dyDescent="0.2">
      <c r="A1435">
        <v>1433</v>
      </c>
      <c r="B1435" s="10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7">
        <f t="shared" si="112"/>
        <v>42673.625868055555</v>
      </c>
      <c r="T1435" s="7">
        <f t="shared" si="113"/>
        <v>42746.458333333328</v>
      </c>
      <c r="U1435">
        <f t="shared" si="114"/>
        <v>2016</v>
      </c>
    </row>
    <row r="1436" spans="1:21" ht="48" hidden="1" x14ac:dyDescent="0.2">
      <c r="A1436">
        <v>1434</v>
      </c>
      <c r="B1436" s="10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7">
        <f t="shared" si="112"/>
        <v>42142.767106481479</v>
      </c>
      <c r="T1436" s="7">
        <f t="shared" si="113"/>
        <v>42195.625</v>
      </c>
      <c r="U1436">
        <f t="shared" si="114"/>
        <v>2015</v>
      </c>
    </row>
    <row r="1437" spans="1:21" ht="32" hidden="1" x14ac:dyDescent="0.2">
      <c r="A1437">
        <v>1435</v>
      </c>
      <c r="B1437" s="10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7">
        <f t="shared" si="112"/>
        <v>42258.780324074076</v>
      </c>
      <c r="T1437" s="7">
        <f t="shared" si="113"/>
        <v>42320.780324074076</v>
      </c>
      <c r="U1437">
        <f t="shared" si="114"/>
        <v>2015</v>
      </c>
    </row>
    <row r="1438" spans="1:21" ht="48" hidden="1" x14ac:dyDescent="0.2">
      <c r="A1438">
        <v>1436</v>
      </c>
      <c r="B1438" s="10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7">
        <f t="shared" si="112"/>
        <v>42391.35019675926</v>
      </c>
      <c r="T1438" s="7">
        <f t="shared" si="113"/>
        <v>42453.35019675926</v>
      </c>
      <c r="U1438">
        <f t="shared" si="114"/>
        <v>2016</v>
      </c>
    </row>
    <row r="1439" spans="1:21" ht="48" hidden="1" x14ac:dyDescent="0.2">
      <c r="A1439">
        <v>1437</v>
      </c>
      <c r="B1439" s="10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7">
        <f t="shared" si="112"/>
        <v>41796.531701388885</v>
      </c>
      <c r="T1439" s="7">
        <f t="shared" si="113"/>
        <v>41865.207638888889</v>
      </c>
      <c r="U1439">
        <f t="shared" si="114"/>
        <v>2014</v>
      </c>
    </row>
    <row r="1440" spans="1:21" ht="48" hidden="1" x14ac:dyDescent="0.2">
      <c r="A1440">
        <v>1438</v>
      </c>
      <c r="B1440" s="10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7">
        <f t="shared" si="112"/>
        <v>42457.871516203704</v>
      </c>
      <c r="T1440" s="7">
        <f t="shared" si="113"/>
        <v>42519.579861111109</v>
      </c>
      <c r="U1440">
        <f t="shared" si="114"/>
        <v>2016</v>
      </c>
    </row>
    <row r="1441" spans="1:21" ht="48" hidden="1" x14ac:dyDescent="0.2">
      <c r="A1441">
        <v>1439</v>
      </c>
      <c r="B1441" s="10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7">
        <f t="shared" si="112"/>
        <v>42040.829872685179</v>
      </c>
      <c r="T1441" s="7">
        <f t="shared" si="113"/>
        <v>42102.829872685179</v>
      </c>
      <c r="U1441">
        <f t="shared" si="114"/>
        <v>2015</v>
      </c>
    </row>
    <row r="1442" spans="1:21" ht="48" hidden="1" x14ac:dyDescent="0.2">
      <c r="A1442">
        <v>1440</v>
      </c>
      <c r="B1442" s="10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7">
        <f t="shared" si="112"/>
        <v>42486.748414351852</v>
      </c>
      <c r="T1442" s="7">
        <f t="shared" si="113"/>
        <v>42548.748414351852</v>
      </c>
      <c r="U1442">
        <f t="shared" si="114"/>
        <v>2016</v>
      </c>
    </row>
    <row r="1443" spans="1:21" ht="48" hidden="1" x14ac:dyDescent="0.2">
      <c r="A1443">
        <v>1441</v>
      </c>
      <c r="B1443" s="10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7">
        <f t="shared" si="112"/>
        <v>42198.765844907408</v>
      </c>
      <c r="T1443" s="7">
        <f t="shared" si="113"/>
        <v>42290.765844907408</v>
      </c>
      <c r="U1443">
        <f t="shared" si="114"/>
        <v>2015</v>
      </c>
    </row>
    <row r="1444" spans="1:21" ht="48" hidden="1" x14ac:dyDescent="0.2">
      <c r="A1444">
        <v>1442</v>
      </c>
      <c r="B1444" s="10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7">
        <f t="shared" si="112"/>
        <v>42485.64534722222</v>
      </c>
      <c r="T1444" s="7">
        <f t="shared" si="113"/>
        <v>42547.64534722222</v>
      </c>
      <c r="U1444">
        <f t="shared" si="114"/>
        <v>2016</v>
      </c>
    </row>
    <row r="1445" spans="1:21" ht="48" hidden="1" x14ac:dyDescent="0.2">
      <c r="A1445">
        <v>1443</v>
      </c>
      <c r="B1445" s="10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7">
        <f t="shared" si="112"/>
        <v>42707.926030092596</v>
      </c>
      <c r="T1445" s="7">
        <f t="shared" si="113"/>
        <v>42769.926030092596</v>
      </c>
      <c r="U1445">
        <f t="shared" si="114"/>
        <v>2016</v>
      </c>
    </row>
    <row r="1446" spans="1:21" ht="32" hidden="1" x14ac:dyDescent="0.2">
      <c r="A1446">
        <v>1444</v>
      </c>
      <c r="B1446" s="10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7">
        <f t="shared" si="112"/>
        <v>42199.873402777783</v>
      </c>
      <c r="T1446" s="7">
        <f t="shared" si="113"/>
        <v>42291.873402777783</v>
      </c>
      <c r="U1446">
        <f t="shared" si="114"/>
        <v>2015</v>
      </c>
    </row>
    <row r="1447" spans="1:21" ht="48" hidden="1" x14ac:dyDescent="0.2">
      <c r="A1447">
        <v>1445</v>
      </c>
      <c r="B1447" s="10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7">
        <f t="shared" si="112"/>
        <v>42139.542303240742</v>
      </c>
      <c r="T1447" s="7">
        <f t="shared" si="113"/>
        <v>42201.542303240742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7">
        <f t="shared" si="112"/>
        <v>42461.447662037041</v>
      </c>
      <c r="T1448" s="7">
        <f t="shared" si="113"/>
        <v>42513.447662037041</v>
      </c>
      <c r="U1448">
        <f t="shared" si="114"/>
        <v>2016</v>
      </c>
    </row>
    <row r="1449" spans="1:21" ht="32" hidden="1" x14ac:dyDescent="0.2">
      <c r="A1449">
        <v>1447</v>
      </c>
      <c r="B1449" s="10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7">
        <f t="shared" si="112"/>
        <v>42529.730717592596</v>
      </c>
      <c r="T1449" s="7">
        <f t="shared" si="113"/>
        <v>42591.730717592596</v>
      </c>
      <c r="U1449">
        <f t="shared" si="114"/>
        <v>2016</v>
      </c>
    </row>
    <row r="1450" spans="1:21" ht="48" hidden="1" x14ac:dyDescent="0.2">
      <c r="A1450">
        <v>1448</v>
      </c>
      <c r="B1450" s="10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7">
        <f t="shared" si="112"/>
        <v>42115.936550925922</v>
      </c>
      <c r="T1450" s="7">
        <f t="shared" si="113"/>
        <v>42178.225694444445</v>
      </c>
      <c r="U1450">
        <f t="shared" si="114"/>
        <v>2015</v>
      </c>
    </row>
    <row r="1451" spans="1:21" ht="48" hidden="1" x14ac:dyDescent="0.2">
      <c r="A1451">
        <v>1449</v>
      </c>
      <c r="B1451" s="10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7">
        <f t="shared" si="112"/>
        <v>42086.811400462961</v>
      </c>
      <c r="T1451" s="7">
        <f t="shared" si="113"/>
        <v>42166.811400462961</v>
      </c>
      <c r="U1451">
        <f t="shared" si="114"/>
        <v>2015</v>
      </c>
    </row>
    <row r="1452" spans="1:21" ht="48" hidden="1" x14ac:dyDescent="0.2">
      <c r="A1452">
        <v>1450</v>
      </c>
      <c r="B1452" s="10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7">
        <f t="shared" si="112"/>
        <v>42390.171261574069</v>
      </c>
      <c r="T1452" s="7">
        <f t="shared" si="113"/>
        <v>42452.171261574069</v>
      </c>
      <c r="U1452">
        <f t="shared" si="114"/>
        <v>2016</v>
      </c>
    </row>
    <row r="1453" spans="1:21" ht="32" hidden="1" x14ac:dyDescent="0.2">
      <c r="A1453">
        <v>1451</v>
      </c>
      <c r="B1453" s="10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7">
        <f t="shared" si="112"/>
        <v>41931.959016203706</v>
      </c>
      <c r="T1453" s="7">
        <f t="shared" si="113"/>
        <v>41994.00068287037</v>
      </c>
      <c r="U1453">
        <f t="shared" si="114"/>
        <v>2014</v>
      </c>
    </row>
    <row r="1454" spans="1:21" ht="32" hidden="1" x14ac:dyDescent="0.2">
      <c r="A1454">
        <v>1452</v>
      </c>
      <c r="B1454" s="10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7">
        <f t="shared" si="112"/>
        <v>41818.703275462962</v>
      </c>
      <c r="T1454" s="7">
        <f t="shared" si="113"/>
        <v>41880.703275462962</v>
      </c>
      <c r="U1454">
        <f t="shared" si="114"/>
        <v>2014</v>
      </c>
    </row>
    <row r="1455" spans="1:21" ht="48" hidden="1" x14ac:dyDescent="0.2">
      <c r="A1455">
        <v>1453</v>
      </c>
      <c r="B1455" s="10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7">
        <f t="shared" si="112"/>
        <v>42795.696145833332</v>
      </c>
      <c r="T1455" s="7">
        <f t="shared" si="113"/>
        <v>42872.654479166667</v>
      </c>
      <c r="U1455">
        <f t="shared" si="114"/>
        <v>2017</v>
      </c>
    </row>
    <row r="1456" spans="1:21" ht="48" hidden="1" x14ac:dyDescent="0.2">
      <c r="A1456">
        <v>1454</v>
      </c>
      <c r="B1456" s="10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7">
        <f t="shared" si="112"/>
        <v>42463.866666666669</v>
      </c>
      <c r="T1456" s="7">
        <f t="shared" si="113"/>
        <v>42516.915972222225</v>
      </c>
      <c r="U1456">
        <f t="shared" si="114"/>
        <v>2016</v>
      </c>
    </row>
    <row r="1457" spans="1:21" ht="48" hidden="1" x14ac:dyDescent="0.2">
      <c r="A1457">
        <v>1455</v>
      </c>
      <c r="B1457" s="10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7">
        <f t="shared" si="112"/>
        <v>41832.672685185185</v>
      </c>
      <c r="T1457" s="7">
        <f t="shared" si="113"/>
        <v>41919.568749999999</v>
      </c>
      <c r="U1457">
        <f t="shared" si="114"/>
        <v>2014</v>
      </c>
    </row>
    <row r="1458" spans="1:21" ht="16" hidden="1" x14ac:dyDescent="0.2">
      <c r="A1458">
        <v>1456</v>
      </c>
      <c r="B1458" s="10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7">
        <f t="shared" si="112"/>
        <v>42708.668576388889</v>
      </c>
      <c r="T1458" s="7">
        <f t="shared" si="113"/>
        <v>42770.668576388889</v>
      </c>
      <c r="U1458">
        <f t="shared" si="114"/>
        <v>2016</v>
      </c>
    </row>
    <row r="1459" spans="1:21" ht="32" hidden="1" x14ac:dyDescent="0.2">
      <c r="A1459">
        <v>1457</v>
      </c>
      <c r="B1459" s="10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7">
        <f t="shared" si="112"/>
        <v>42289.89634259259</v>
      </c>
      <c r="T1459" s="7">
        <f t="shared" si="113"/>
        <v>42351.938009259262</v>
      </c>
      <c r="U1459">
        <f t="shared" si="114"/>
        <v>2015</v>
      </c>
    </row>
    <row r="1460" spans="1:21" ht="48" hidden="1" x14ac:dyDescent="0.2">
      <c r="A1460">
        <v>1458</v>
      </c>
      <c r="B1460" s="10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7">
        <f t="shared" si="112"/>
        <v>41831.705555555556</v>
      </c>
      <c r="T1460" s="7">
        <f t="shared" si="113"/>
        <v>41894.166666666664</v>
      </c>
      <c r="U1460">
        <f t="shared" si="114"/>
        <v>2014</v>
      </c>
    </row>
    <row r="1461" spans="1:21" ht="48" hidden="1" x14ac:dyDescent="0.2">
      <c r="A1461">
        <v>1459</v>
      </c>
      <c r="B1461" s="10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7">
        <f t="shared" si="112"/>
        <v>42312.204814814817</v>
      </c>
      <c r="T1461" s="7">
        <f t="shared" si="113"/>
        <v>42372.725694444445</v>
      </c>
      <c r="U1461">
        <f t="shared" si="114"/>
        <v>2015</v>
      </c>
    </row>
    <row r="1462" spans="1:21" ht="48" hidden="1" x14ac:dyDescent="0.2">
      <c r="A1462">
        <v>1460</v>
      </c>
      <c r="B1462" s="10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7">
        <f t="shared" si="112"/>
        <v>41915.896967592591</v>
      </c>
      <c r="T1462" s="7">
        <f t="shared" si="113"/>
        <v>42005.989583333328</v>
      </c>
      <c r="U1462">
        <f t="shared" si="114"/>
        <v>2014</v>
      </c>
    </row>
    <row r="1463" spans="1:21" ht="32" hidden="1" x14ac:dyDescent="0.2">
      <c r="A1463">
        <v>1461</v>
      </c>
      <c r="B1463" s="10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7">
        <f t="shared" si="112"/>
        <v>41899.645300925928</v>
      </c>
      <c r="T1463" s="7">
        <f t="shared" si="113"/>
        <v>41965</v>
      </c>
      <c r="U1463">
        <f t="shared" si="114"/>
        <v>2014</v>
      </c>
    </row>
    <row r="1464" spans="1:21" ht="32" hidden="1" x14ac:dyDescent="0.2">
      <c r="A1464">
        <v>1462</v>
      </c>
      <c r="B1464" s="10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7">
        <f t="shared" si="112"/>
        <v>41344.662858796299</v>
      </c>
      <c r="T1464" s="7">
        <f t="shared" si="113"/>
        <v>41406.662858796299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7">
        <f t="shared" si="112"/>
        <v>41326.911319444444</v>
      </c>
      <c r="T1465" s="7">
        <f t="shared" si="113"/>
        <v>41403.869652777779</v>
      </c>
      <c r="U1465">
        <f t="shared" si="114"/>
        <v>2013</v>
      </c>
    </row>
    <row r="1466" spans="1:21" ht="16" hidden="1" x14ac:dyDescent="0.2">
      <c r="A1466">
        <v>1464</v>
      </c>
      <c r="B1466" s="10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7">
        <f t="shared" si="112"/>
        <v>41291.661550925928</v>
      </c>
      <c r="T1466" s="7">
        <f t="shared" si="113"/>
        <v>41353.661550925928</v>
      </c>
      <c r="U1466">
        <f t="shared" si="114"/>
        <v>2013</v>
      </c>
    </row>
    <row r="1467" spans="1:21" ht="48" hidden="1" x14ac:dyDescent="0.2">
      <c r="A1467">
        <v>1465</v>
      </c>
      <c r="B1467" s="10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7">
        <f t="shared" si="112"/>
        <v>40959.734398148146</v>
      </c>
      <c r="T1467" s="7">
        <f t="shared" si="113"/>
        <v>41022.125</v>
      </c>
      <c r="U1467">
        <f t="shared" si="114"/>
        <v>2012</v>
      </c>
    </row>
    <row r="1468" spans="1:21" ht="48" hidden="1" x14ac:dyDescent="0.2">
      <c r="A1468">
        <v>1466</v>
      </c>
      <c r="B1468" s="10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7">
        <f t="shared" si="112"/>
        <v>42340.172060185185</v>
      </c>
      <c r="T1468" s="7">
        <f t="shared" si="113"/>
        <v>42413.208333333328</v>
      </c>
      <c r="U1468">
        <f t="shared" si="114"/>
        <v>2015</v>
      </c>
    </row>
    <row r="1469" spans="1:21" ht="32" hidden="1" x14ac:dyDescent="0.2">
      <c r="A1469">
        <v>1467</v>
      </c>
      <c r="B1469" s="10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ref="O1469:O1532" si="115">ROUND(E1469/D1469*100,0)</f>
        <v>115</v>
      </c>
      <c r="P1469">
        <f t="shared" si="111"/>
        <v>76.72</v>
      </c>
      <c r="Q1469" s="12" t="s">
        <v>8320</v>
      </c>
      <c r="R1469" t="s">
        <v>8340</v>
      </c>
      <c r="S1469" s="7">
        <f t="shared" si="112"/>
        <v>40933.80190972222</v>
      </c>
      <c r="T1469" s="7">
        <f t="shared" si="113"/>
        <v>41025.760243055556</v>
      </c>
      <c r="U1469">
        <f t="shared" si="114"/>
        <v>2012</v>
      </c>
    </row>
    <row r="1470" spans="1:21" ht="48" hidden="1" x14ac:dyDescent="0.2">
      <c r="A1470">
        <v>1468</v>
      </c>
      <c r="B1470" s="10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1"/>
        <v>33.19</v>
      </c>
      <c r="Q1470" s="12" t="s">
        <v>8320</v>
      </c>
      <c r="R1470" t="s">
        <v>8340</v>
      </c>
      <c r="S1470" s="7">
        <f t="shared" si="112"/>
        <v>40646.014456018522</v>
      </c>
      <c r="T1470" s="7">
        <f t="shared" si="113"/>
        <v>40738.014456018522</v>
      </c>
      <c r="U1470">
        <f t="shared" si="114"/>
        <v>2011</v>
      </c>
    </row>
    <row r="1471" spans="1:21" ht="32" hidden="1" x14ac:dyDescent="0.2">
      <c r="A1471">
        <v>1469</v>
      </c>
      <c r="B1471" s="10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1"/>
        <v>149.46</v>
      </c>
      <c r="Q1471" s="12" t="s">
        <v>8320</v>
      </c>
      <c r="R1471" t="s">
        <v>8340</v>
      </c>
      <c r="S1471" s="7">
        <f t="shared" si="112"/>
        <v>41290.598483796297</v>
      </c>
      <c r="T1471" s="7">
        <f t="shared" si="113"/>
        <v>41352.598483796297</v>
      </c>
      <c r="U1471">
        <f t="shared" si="114"/>
        <v>2013</v>
      </c>
    </row>
    <row r="1472" spans="1:21" ht="48" hidden="1" x14ac:dyDescent="0.2">
      <c r="A1472">
        <v>1470</v>
      </c>
      <c r="B1472" s="10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1"/>
        <v>23.17</v>
      </c>
      <c r="Q1472" s="12" t="s">
        <v>8320</v>
      </c>
      <c r="R1472" t="s">
        <v>8340</v>
      </c>
      <c r="S1472" s="7">
        <f t="shared" si="112"/>
        <v>41250.827118055553</v>
      </c>
      <c r="T1472" s="7">
        <f t="shared" si="113"/>
        <v>41303.827118055553</v>
      </c>
      <c r="U1472">
        <f t="shared" si="114"/>
        <v>2012</v>
      </c>
    </row>
    <row r="1473" spans="1:21" ht="48" hidden="1" x14ac:dyDescent="0.2">
      <c r="A1473">
        <v>1471</v>
      </c>
      <c r="B1473" s="10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1"/>
        <v>96.88</v>
      </c>
      <c r="Q1473" s="12" t="s">
        <v>8320</v>
      </c>
      <c r="R1473" t="s">
        <v>8340</v>
      </c>
      <c r="S1473" s="7">
        <f t="shared" si="112"/>
        <v>42073.957569444443</v>
      </c>
      <c r="T1473" s="7">
        <f t="shared" si="113"/>
        <v>42135.957569444443</v>
      </c>
      <c r="U1473">
        <f t="shared" si="114"/>
        <v>2015</v>
      </c>
    </row>
    <row r="1474" spans="1:21" ht="48" hidden="1" x14ac:dyDescent="0.2">
      <c r="A1474">
        <v>1472</v>
      </c>
      <c r="B1474" s="10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1"/>
        <v>103.2</v>
      </c>
      <c r="Q1474" s="12" t="s">
        <v>8320</v>
      </c>
      <c r="R1474" t="s">
        <v>8340</v>
      </c>
      <c r="S1474" s="7">
        <f t="shared" si="112"/>
        <v>41533.542858796296</v>
      </c>
      <c r="T1474" s="7">
        <f t="shared" si="113"/>
        <v>41595.542858796296</v>
      </c>
      <c r="U1474">
        <f t="shared" si="114"/>
        <v>2013</v>
      </c>
    </row>
    <row r="1475" spans="1:21" ht="16" hidden="1" x14ac:dyDescent="0.2">
      <c r="A1475">
        <v>1473</v>
      </c>
      <c r="B1475" s="10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7">
        <f t="shared" ref="S1475:S1538" si="117">(((J1475/60)/60)/24)+DATE(1970,1,1)</f>
        <v>40939.979618055557</v>
      </c>
      <c r="T1475" s="7">
        <f t="shared" ref="T1475:T1538" si="118">(((I1475/60)/60)/24)+DATE(1970,2,2)</f>
        <v>41001.979618055557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10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7">
        <f t="shared" si="117"/>
        <v>41500.727916666663</v>
      </c>
      <c r="T1476" s="7">
        <f t="shared" si="118"/>
        <v>41562.727916666663</v>
      </c>
      <c r="U1476">
        <f t="shared" si="119"/>
        <v>2013</v>
      </c>
    </row>
    <row r="1477" spans="1:21" ht="48" hidden="1" x14ac:dyDescent="0.2">
      <c r="A1477">
        <v>1475</v>
      </c>
      <c r="B1477" s="10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7">
        <f t="shared" si="117"/>
        <v>41960.722951388889</v>
      </c>
      <c r="T1477" s="7">
        <f t="shared" si="118"/>
        <v>42025.207638888889</v>
      </c>
      <c r="U1477">
        <f t="shared" si="119"/>
        <v>2014</v>
      </c>
    </row>
    <row r="1478" spans="1:21" ht="32" hidden="1" x14ac:dyDescent="0.2">
      <c r="A1478">
        <v>1476</v>
      </c>
      <c r="B1478" s="10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7">
        <f t="shared" si="117"/>
        <v>40766.041921296295</v>
      </c>
      <c r="T1478" s="7">
        <f t="shared" si="118"/>
        <v>40828.041921296295</v>
      </c>
      <c r="U1478">
        <f t="shared" si="119"/>
        <v>2011</v>
      </c>
    </row>
    <row r="1479" spans="1:21" ht="48" hidden="1" x14ac:dyDescent="0.2">
      <c r="A1479">
        <v>1477</v>
      </c>
      <c r="B1479" s="10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7">
        <f t="shared" si="117"/>
        <v>40840.615787037037</v>
      </c>
      <c r="T1479" s="7">
        <f t="shared" si="118"/>
        <v>40932.125</v>
      </c>
      <c r="U1479">
        <f t="shared" si="119"/>
        <v>2011</v>
      </c>
    </row>
    <row r="1480" spans="1:21" ht="48" hidden="1" x14ac:dyDescent="0.2">
      <c r="A1480">
        <v>1478</v>
      </c>
      <c r="B1480" s="10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7">
        <f t="shared" si="117"/>
        <v>41394.871678240743</v>
      </c>
      <c r="T1480" s="7">
        <f t="shared" si="118"/>
        <v>41440.871678240743</v>
      </c>
      <c r="U1480">
        <f t="shared" si="119"/>
        <v>2013</v>
      </c>
    </row>
    <row r="1481" spans="1:21" ht="48" hidden="1" x14ac:dyDescent="0.2">
      <c r="A1481">
        <v>1479</v>
      </c>
      <c r="B1481" s="10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7">
        <f t="shared" si="117"/>
        <v>41754.745243055557</v>
      </c>
      <c r="T1481" s="7">
        <f t="shared" si="118"/>
        <v>41801.165972222225</v>
      </c>
      <c r="U1481">
        <f t="shared" si="119"/>
        <v>2014</v>
      </c>
    </row>
    <row r="1482" spans="1:21" ht="48" hidden="1" x14ac:dyDescent="0.2">
      <c r="A1482">
        <v>1480</v>
      </c>
      <c r="B1482" s="10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7">
        <f t="shared" si="117"/>
        <v>41464.934016203704</v>
      </c>
      <c r="T1482" s="7">
        <f t="shared" si="118"/>
        <v>41513.708333333336</v>
      </c>
      <c r="U1482">
        <f t="shared" si="119"/>
        <v>2013</v>
      </c>
    </row>
    <row r="1483" spans="1:21" ht="48" hidden="1" x14ac:dyDescent="0.2">
      <c r="A1483">
        <v>1481</v>
      </c>
      <c r="B1483" s="10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7">
        <f t="shared" si="117"/>
        <v>41550.922974537039</v>
      </c>
      <c r="T1483" s="7">
        <f t="shared" si="118"/>
        <v>41612.922974537039</v>
      </c>
      <c r="U1483">
        <f t="shared" si="119"/>
        <v>2013</v>
      </c>
    </row>
    <row r="1484" spans="1:21" ht="48" hidden="1" x14ac:dyDescent="0.2">
      <c r="A1484">
        <v>1482</v>
      </c>
      <c r="B1484" s="10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7">
        <f t="shared" si="117"/>
        <v>41136.85805555556</v>
      </c>
      <c r="T1484" s="7">
        <f t="shared" si="118"/>
        <v>41191.32708333333</v>
      </c>
      <c r="U1484">
        <f t="shared" si="119"/>
        <v>2012</v>
      </c>
    </row>
    <row r="1485" spans="1:21" ht="48" hidden="1" x14ac:dyDescent="0.2">
      <c r="A1485">
        <v>1483</v>
      </c>
      <c r="B1485" s="10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7">
        <f t="shared" si="117"/>
        <v>42548.192997685182</v>
      </c>
      <c r="T1485" s="7">
        <f t="shared" si="118"/>
        <v>42605.192997685182</v>
      </c>
      <c r="U1485">
        <f t="shared" si="119"/>
        <v>2016</v>
      </c>
    </row>
    <row r="1486" spans="1:21" ht="16" hidden="1" x14ac:dyDescent="0.2">
      <c r="A1486">
        <v>1484</v>
      </c>
      <c r="B1486" s="10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7">
        <f t="shared" si="117"/>
        <v>41053.200960648144</v>
      </c>
      <c r="T1486" s="7">
        <f t="shared" si="118"/>
        <v>41143.618750000001</v>
      </c>
      <c r="U1486">
        <f t="shared" si="119"/>
        <v>2012</v>
      </c>
    </row>
    <row r="1487" spans="1:21" ht="48" hidden="1" x14ac:dyDescent="0.2">
      <c r="A1487">
        <v>1485</v>
      </c>
      <c r="B1487" s="10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7">
        <f t="shared" si="117"/>
        <v>42130.795983796299</v>
      </c>
      <c r="T1487" s="7">
        <f t="shared" si="118"/>
        <v>42207.795983796299</v>
      </c>
      <c r="U1487">
        <f t="shared" si="119"/>
        <v>2015</v>
      </c>
    </row>
    <row r="1488" spans="1:21" ht="48" hidden="1" x14ac:dyDescent="0.2">
      <c r="A1488">
        <v>1486</v>
      </c>
      <c r="B1488" s="10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7">
        <f t="shared" si="117"/>
        <v>42032.168530092589</v>
      </c>
      <c r="T1488" s="7">
        <f t="shared" si="118"/>
        <v>42094.168530092589</v>
      </c>
      <c r="U1488">
        <f t="shared" si="119"/>
        <v>2015</v>
      </c>
    </row>
    <row r="1489" spans="1:21" ht="48" hidden="1" x14ac:dyDescent="0.2">
      <c r="A1489">
        <v>1487</v>
      </c>
      <c r="B1489" s="10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7">
        <f t="shared" si="117"/>
        <v>42554.917488425926</v>
      </c>
      <c r="T1489" s="7">
        <f t="shared" si="118"/>
        <v>42616.917488425926</v>
      </c>
      <c r="U1489">
        <f t="shared" si="119"/>
        <v>2016</v>
      </c>
    </row>
    <row r="1490" spans="1:21" ht="48" hidden="1" x14ac:dyDescent="0.2">
      <c r="A1490">
        <v>1488</v>
      </c>
      <c r="B1490" s="10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7">
        <f t="shared" si="117"/>
        <v>41614.563194444447</v>
      </c>
      <c r="T1490" s="7">
        <f t="shared" si="118"/>
        <v>41676.563194444447</v>
      </c>
      <c r="U1490">
        <f t="shared" si="119"/>
        <v>2013</v>
      </c>
    </row>
    <row r="1491" spans="1:21" ht="48" hidden="1" x14ac:dyDescent="0.2">
      <c r="A1491">
        <v>1489</v>
      </c>
      <c r="B1491" s="10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7">
        <f t="shared" si="117"/>
        <v>41198.611712962964</v>
      </c>
      <c r="T1491" s="7">
        <f t="shared" si="118"/>
        <v>41260.653379629628</v>
      </c>
      <c r="U1491">
        <f t="shared" si="119"/>
        <v>2012</v>
      </c>
    </row>
    <row r="1492" spans="1:21" ht="48" hidden="1" x14ac:dyDescent="0.2">
      <c r="A1492">
        <v>1490</v>
      </c>
      <c r="B1492" s="10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7">
        <f t="shared" si="117"/>
        <v>41520.561041666668</v>
      </c>
      <c r="T1492" s="7">
        <f t="shared" si="118"/>
        <v>41581.561041666668</v>
      </c>
      <c r="U1492">
        <f t="shared" si="119"/>
        <v>2013</v>
      </c>
    </row>
    <row r="1493" spans="1:21" ht="32" hidden="1" x14ac:dyDescent="0.2">
      <c r="A1493">
        <v>1491</v>
      </c>
      <c r="B1493" s="10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7">
        <f t="shared" si="117"/>
        <v>41991.713460648149</v>
      </c>
      <c r="T1493" s="7">
        <f t="shared" si="118"/>
        <v>42082.651388888888</v>
      </c>
      <c r="U1493">
        <f t="shared" si="119"/>
        <v>2014</v>
      </c>
    </row>
    <row r="1494" spans="1:21" ht="48" hidden="1" x14ac:dyDescent="0.2">
      <c r="A1494">
        <v>1492</v>
      </c>
      <c r="B1494" s="10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7">
        <f t="shared" si="117"/>
        <v>40682.884791666671</v>
      </c>
      <c r="T1494" s="7">
        <f t="shared" si="118"/>
        <v>40744.884791666671</v>
      </c>
      <c r="U1494">
        <f t="shared" si="119"/>
        <v>2011</v>
      </c>
    </row>
    <row r="1495" spans="1:21" ht="32" hidden="1" x14ac:dyDescent="0.2">
      <c r="A1495">
        <v>1493</v>
      </c>
      <c r="B1495" s="10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7">
        <f t="shared" si="117"/>
        <v>41411.866608796299</v>
      </c>
      <c r="T1495" s="7">
        <f t="shared" si="118"/>
        <v>41473.866608796299</v>
      </c>
      <c r="U1495">
        <f t="shared" si="119"/>
        <v>2013</v>
      </c>
    </row>
    <row r="1496" spans="1:21" ht="48" hidden="1" x14ac:dyDescent="0.2">
      <c r="A1496">
        <v>1494</v>
      </c>
      <c r="B1496" s="10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7">
        <f t="shared" si="117"/>
        <v>42067.722372685181</v>
      </c>
      <c r="T1496" s="7">
        <f t="shared" si="118"/>
        <v>42129.651388888888</v>
      </c>
      <c r="U1496">
        <f t="shared" si="119"/>
        <v>2015</v>
      </c>
    </row>
    <row r="1497" spans="1:21" ht="32" hidden="1" x14ac:dyDescent="0.2">
      <c r="A1497">
        <v>1495</v>
      </c>
      <c r="B1497" s="10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7">
        <f t="shared" si="117"/>
        <v>40752.789710648147</v>
      </c>
      <c r="T1497" s="7">
        <f t="shared" si="118"/>
        <v>40814.789710648147</v>
      </c>
      <c r="U1497">
        <f t="shared" si="119"/>
        <v>2011</v>
      </c>
    </row>
    <row r="1498" spans="1:21" ht="48" hidden="1" x14ac:dyDescent="0.2">
      <c r="A1498">
        <v>1496</v>
      </c>
      <c r="B1498" s="10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7">
        <f t="shared" si="117"/>
        <v>41838.475219907406</v>
      </c>
      <c r="T1498" s="7">
        <f t="shared" si="118"/>
        <v>41930.475219907406</v>
      </c>
      <c r="U1498">
        <f t="shared" si="119"/>
        <v>2014</v>
      </c>
    </row>
    <row r="1499" spans="1:21" ht="48" hidden="1" x14ac:dyDescent="0.2">
      <c r="A1499">
        <v>1497</v>
      </c>
      <c r="B1499" s="10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7">
        <f t="shared" si="117"/>
        <v>41444.64261574074</v>
      </c>
      <c r="T1499" s="7">
        <f t="shared" si="118"/>
        <v>41518.821527777778</v>
      </c>
      <c r="U1499">
        <f t="shared" si="119"/>
        <v>2013</v>
      </c>
    </row>
    <row r="1500" spans="1:21" ht="48" hidden="1" x14ac:dyDescent="0.2">
      <c r="A1500">
        <v>1498</v>
      </c>
      <c r="B1500" s="10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7">
        <f t="shared" si="117"/>
        <v>41840.983541666668</v>
      </c>
      <c r="T1500" s="7">
        <f t="shared" si="118"/>
        <v>41917.983541666668</v>
      </c>
      <c r="U1500">
        <f t="shared" si="119"/>
        <v>2014</v>
      </c>
    </row>
    <row r="1501" spans="1:21" ht="48" hidden="1" x14ac:dyDescent="0.2">
      <c r="A1501">
        <v>1499</v>
      </c>
      <c r="B1501" s="10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7">
        <f t="shared" si="117"/>
        <v>42527.007326388892</v>
      </c>
      <c r="T1501" s="7">
        <f t="shared" si="118"/>
        <v>42619.007326388892</v>
      </c>
      <c r="U1501">
        <f t="shared" si="119"/>
        <v>2016</v>
      </c>
    </row>
    <row r="1502" spans="1:21" ht="48" hidden="1" x14ac:dyDescent="0.2">
      <c r="A1502">
        <v>1500</v>
      </c>
      <c r="B1502" s="10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7">
        <f t="shared" si="117"/>
        <v>41365.904594907406</v>
      </c>
      <c r="T1502" s="7">
        <f t="shared" si="118"/>
        <v>41427.904594907406</v>
      </c>
      <c r="U1502">
        <f t="shared" si="119"/>
        <v>2013</v>
      </c>
    </row>
    <row r="1503" spans="1:21" ht="32" hidden="1" x14ac:dyDescent="0.2">
      <c r="A1503">
        <v>1501</v>
      </c>
      <c r="B1503" s="10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7">
        <f t="shared" si="117"/>
        <v>42163.583599537036</v>
      </c>
      <c r="T1503" s="7">
        <f t="shared" si="118"/>
        <v>42225.583599537036</v>
      </c>
      <c r="U1503">
        <f t="shared" si="119"/>
        <v>2015</v>
      </c>
    </row>
    <row r="1504" spans="1:21" ht="48" hidden="1" x14ac:dyDescent="0.2">
      <c r="A1504">
        <v>1502</v>
      </c>
      <c r="B1504" s="10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7">
        <f t="shared" si="117"/>
        <v>42426.542592592596</v>
      </c>
      <c r="T1504" s="7">
        <f t="shared" si="118"/>
        <v>42486.916666666672</v>
      </c>
      <c r="U1504">
        <f t="shared" si="119"/>
        <v>2016</v>
      </c>
    </row>
    <row r="1505" spans="1:21" ht="48" hidden="1" x14ac:dyDescent="0.2">
      <c r="A1505">
        <v>1503</v>
      </c>
      <c r="B1505" s="10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7">
        <f t="shared" si="117"/>
        <v>42606.347233796296</v>
      </c>
      <c r="T1505" s="7">
        <f t="shared" si="118"/>
        <v>42698.347233796296</v>
      </c>
      <c r="U1505">
        <f t="shared" si="119"/>
        <v>2016</v>
      </c>
    </row>
    <row r="1506" spans="1:21" ht="32" hidden="1" x14ac:dyDescent="0.2">
      <c r="A1506">
        <v>1504</v>
      </c>
      <c r="B1506" s="10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7">
        <f t="shared" si="117"/>
        <v>41772.657685185186</v>
      </c>
      <c r="T1506" s="7">
        <f t="shared" si="118"/>
        <v>41832.356249999997</v>
      </c>
      <c r="U1506">
        <f t="shared" si="119"/>
        <v>2014</v>
      </c>
    </row>
    <row r="1507" spans="1:21" ht="48" hidden="1" x14ac:dyDescent="0.2">
      <c r="A1507">
        <v>1505</v>
      </c>
      <c r="B1507" s="10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7">
        <f t="shared" si="117"/>
        <v>42414.44332175926</v>
      </c>
      <c r="T1507" s="7">
        <f t="shared" si="118"/>
        <v>42483.834027777775</v>
      </c>
      <c r="U1507">
        <f t="shared" si="119"/>
        <v>2016</v>
      </c>
    </row>
    <row r="1508" spans="1:21" ht="48" hidden="1" x14ac:dyDescent="0.2">
      <c r="A1508">
        <v>1506</v>
      </c>
      <c r="B1508" s="10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7">
        <f t="shared" si="117"/>
        <v>41814.785925925928</v>
      </c>
      <c r="T1508" s="7">
        <f t="shared" si="118"/>
        <v>41876.785925925928</v>
      </c>
      <c r="U1508">
        <f t="shared" si="119"/>
        <v>2014</v>
      </c>
    </row>
    <row r="1509" spans="1:21" ht="48" hidden="1" x14ac:dyDescent="0.2">
      <c r="A1509">
        <v>1507</v>
      </c>
      <c r="B1509" s="10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7">
        <f t="shared" si="117"/>
        <v>40254.450335648151</v>
      </c>
      <c r="T1509" s="7">
        <f t="shared" si="118"/>
        <v>40345.340277777781</v>
      </c>
      <c r="U1509">
        <f t="shared" si="119"/>
        <v>2010</v>
      </c>
    </row>
    <row r="1510" spans="1:21" ht="48" hidden="1" x14ac:dyDescent="0.2">
      <c r="A1510">
        <v>1508</v>
      </c>
      <c r="B1510" s="10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7">
        <f t="shared" si="117"/>
        <v>41786.614363425928</v>
      </c>
      <c r="T1510" s="7">
        <f t="shared" si="118"/>
        <v>41849.614363425928</v>
      </c>
      <c r="U1510">
        <f t="shared" si="119"/>
        <v>2014</v>
      </c>
    </row>
    <row r="1511" spans="1:21" ht="48" hidden="1" x14ac:dyDescent="0.2">
      <c r="A1511">
        <v>1509</v>
      </c>
      <c r="B1511" s="10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7">
        <f t="shared" si="117"/>
        <v>42751.533391203702</v>
      </c>
      <c r="T1511" s="7">
        <f t="shared" si="118"/>
        <v>42812.957638888889</v>
      </c>
      <c r="U1511">
        <f t="shared" si="119"/>
        <v>2017</v>
      </c>
    </row>
    <row r="1512" spans="1:21" ht="48" hidden="1" x14ac:dyDescent="0.2">
      <c r="A1512">
        <v>1510</v>
      </c>
      <c r="B1512" s="10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7">
        <f t="shared" si="117"/>
        <v>41809.385162037033</v>
      </c>
      <c r="T1512" s="7">
        <f t="shared" si="118"/>
        <v>41871.385162037033</v>
      </c>
      <c r="U1512">
        <f t="shared" si="119"/>
        <v>2014</v>
      </c>
    </row>
    <row r="1513" spans="1:21" ht="48" hidden="1" x14ac:dyDescent="0.2">
      <c r="A1513">
        <v>1511</v>
      </c>
      <c r="B1513" s="10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7">
        <f t="shared" si="117"/>
        <v>42296.583379629628</v>
      </c>
      <c r="T1513" s="7">
        <f t="shared" si="118"/>
        <v>42358.625046296293</v>
      </c>
      <c r="U1513">
        <f t="shared" si="119"/>
        <v>2015</v>
      </c>
    </row>
    <row r="1514" spans="1:21" ht="48" hidden="1" x14ac:dyDescent="0.2">
      <c r="A1514">
        <v>1512</v>
      </c>
      <c r="B1514" s="10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7">
        <f t="shared" si="117"/>
        <v>42741.684479166666</v>
      </c>
      <c r="T1514" s="7">
        <f t="shared" si="118"/>
        <v>42803.684479166666</v>
      </c>
      <c r="U1514">
        <f t="shared" si="119"/>
        <v>2017</v>
      </c>
    </row>
    <row r="1515" spans="1:21" ht="48" hidden="1" x14ac:dyDescent="0.2">
      <c r="A1515">
        <v>1513</v>
      </c>
      <c r="B1515" s="10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7">
        <f t="shared" si="117"/>
        <v>41806.637337962966</v>
      </c>
      <c r="T1515" s="7">
        <f t="shared" si="118"/>
        <v>41868.637337962966</v>
      </c>
      <c r="U1515">
        <f t="shared" si="119"/>
        <v>2014</v>
      </c>
    </row>
    <row r="1516" spans="1:21" ht="48" hidden="1" x14ac:dyDescent="0.2">
      <c r="A1516">
        <v>1514</v>
      </c>
      <c r="B1516" s="10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7">
        <f t="shared" si="117"/>
        <v>42234.597685185188</v>
      </c>
      <c r="T1516" s="7">
        <f t="shared" si="118"/>
        <v>42306.597685185188</v>
      </c>
      <c r="U1516">
        <f t="shared" si="119"/>
        <v>2015</v>
      </c>
    </row>
    <row r="1517" spans="1:21" ht="48" hidden="1" x14ac:dyDescent="0.2">
      <c r="A1517">
        <v>1515</v>
      </c>
      <c r="B1517" s="10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7">
        <f t="shared" si="117"/>
        <v>42415.253437499996</v>
      </c>
      <c r="T1517" s="7">
        <f t="shared" si="118"/>
        <v>42477.211770833332</v>
      </c>
      <c r="U1517">
        <f t="shared" si="119"/>
        <v>2016</v>
      </c>
    </row>
    <row r="1518" spans="1:21" ht="48" hidden="1" x14ac:dyDescent="0.2">
      <c r="A1518">
        <v>1516</v>
      </c>
      <c r="B1518" s="10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7">
        <f t="shared" si="117"/>
        <v>42619.466342592597</v>
      </c>
      <c r="T1518" s="7">
        <f t="shared" si="118"/>
        <v>42681.583333333328</v>
      </c>
      <c r="U1518">
        <f t="shared" si="119"/>
        <v>2016</v>
      </c>
    </row>
    <row r="1519" spans="1:21" ht="48" hidden="1" x14ac:dyDescent="0.2">
      <c r="A1519">
        <v>1517</v>
      </c>
      <c r="B1519" s="10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7">
        <f t="shared" si="117"/>
        <v>41948.56658564815</v>
      </c>
      <c r="T1519" s="7">
        <f t="shared" si="118"/>
        <v>42011.25</v>
      </c>
      <c r="U1519">
        <f t="shared" si="119"/>
        <v>2014</v>
      </c>
    </row>
    <row r="1520" spans="1:21" ht="32" hidden="1" x14ac:dyDescent="0.2">
      <c r="A1520">
        <v>1518</v>
      </c>
      <c r="B1520" s="10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7">
        <f t="shared" si="117"/>
        <v>41760.8200462963</v>
      </c>
      <c r="T1520" s="7">
        <f t="shared" si="118"/>
        <v>41822.8200462963</v>
      </c>
      <c r="U1520">
        <f t="shared" si="119"/>
        <v>2014</v>
      </c>
    </row>
    <row r="1521" spans="1:21" ht="48" hidden="1" x14ac:dyDescent="0.2">
      <c r="A1521">
        <v>1519</v>
      </c>
      <c r="B1521" s="10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7">
        <f t="shared" si="117"/>
        <v>41782.741701388892</v>
      </c>
      <c r="T1521" s="7">
        <f t="shared" si="118"/>
        <v>41842.915972222225</v>
      </c>
      <c r="U1521">
        <f t="shared" si="119"/>
        <v>2014</v>
      </c>
    </row>
    <row r="1522" spans="1:21" ht="32" hidden="1" x14ac:dyDescent="0.2">
      <c r="A1522">
        <v>1520</v>
      </c>
      <c r="B1522" s="10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7">
        <f t="shared" si="117"/>
        <v>41955.857789351852</v>
      </c>
      <c r="T1522" s="7">
        <f t="shared" si="118"/>
        <v>42024.166666666672</v>
      </c>
      <c r="U1522">
        <f t="shared" si="119"/>
        <v>2014</v>
      </c>
    </row>
    <row r="1523" spans="1:21" ht="48" hidden="1" x14ac:dyDescent="0.2">
      <c r="A1523">
        <v>1521</v>
      </c>
      <c r="B1523" s="10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7">
        <f t="shared" si="117"/>
        <v>42493.167719907404</v>
      </c>
      <c r="T1523" s="7">
        <f t="shared" si="118"/>
        <v>42560.167719907404</v>
      </c>
      <c r="U1523">
        <f t="shared" si="119"/>
        <v>2016</v>
      </c>
    </row>
    <row r="1524" spans="1:21" ht="48" hidden="1" x14ac:dyDescent="0.2">
      <c r="A1524">
        <v>1522</v>
      </c>
      <c r="B1524" s="10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7">
        <f t="shared" si="117"/>
        <v>41899.830312500002</v>
      </c>
      <c r="T1524" s="7">
        <f t="shared" si="118"/>
        <v>41961.830312500002</v>
      </c>
      <c r="U1524">
        <f t="shared" si="119"/>
        <v>2014</v>
      </c>
    </row>
    <row r="1525" spans="1:21" ht="48" hidden="1" x14ac:dyDescent="0.2">
      <c r="A1525">
        <v>1523</v>
      </c>
      <c r="B1525" s="10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7">
        <f t="shared" si="117"/>
        <v>41964.751342592594</v>
      </c>
      <c r="T1525" s="7">
        <f t="shared" si="118"/>
        <v>42028</v>
      </c>
      <c r="U1525">
        <f t="shared" si="119"/>
        <v>2014</v>
      </c>
    </row>
    <row r="1526" spans="1:21" ht="48" hidden="1" x14ac:dyDescent="0.2">
      <c r="A1526">
        <v>1524</v>
      </c>
      <c r="B1526" s="10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7">
        <f t="shared" si="117"/>
        <v>42756.501041666663</v>
      </c>
      <c r="T1526" s="7">
        <f t="shared" si="118"/>
        <v>42818.501041666663</v>
      </c>
      <c r="U1526">
        <f t="shared" si="119"/>
        <v>2017</v>
      </c>
    </row>
    <row r="1527" spans="1:21" ht="48" hidden="1" x14ac:dyDescent="0.2">
      <c r="A1527">
        <v>1525</v>
      </c>
      <c r="B1527" s="10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7">
        <f t="shared" si="117"/>
        <v>42570.702986111108</v>
      </c>
      <c r="T1527" s="7">
        <f t="shared" si="118"/>
        <v>42632.702986111108</v>
      </c>
      <c r="U1527">
        <f t="shared" si="119"/>
        <v>2016</v>
      </c>
    </row>
    <row r="1528" spans="1:21" ht="48" hidden="1" x14ac:dyDescent="0.2">
      <c r="A1528">
        <v>1526</v>
      </c>
      <c r="B1528" s="10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7">
        <f t="shared" si="117"/>
        <v>42339.276006944448</v>
      </c>
      <c r="T1528" s="7">
        <f t="shared" si="118"/>
        <v>42420.276006944448</v>
      </c>
      <c r="U1528">
        <f t="shared" si="119"/>
        <v>2015</v>
      </c>
    </row>
    <row r="1529" spans="1:21" ht="32" hidden="1" x14ac:dyDescent="0.2">
      <c r="A1529">
        <v>1527</v>
      </c>
      <c r="B1529" s="10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7">
        <f t="shared" si="117"/>
        <v>42780.600532407407</v>
      </c>
      <c r="T1529" s="7">
        <f t="shared" si="118"/>
        <v>42840.558865740735</v>
      </c>
      <c r="U1529">
        <f t="shared" si="119"/>
        <v>2017</v>
      </c>
    </row>
    <row r="1530" spans="1:21" ht="32" hidden="1" x14ac:dyDescent="0.2">
      <c r="A1530">
        <v>1528</v>
      </c>
      <c r="B1530" s="10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7">
        <f t="shared" si="117"/>
        <v>42736.732893518521</v>
      </c>
      <c r="T1530" s="7">
        <f t="shared" si="118"/>
        <v>42799</v>
      </c>
      <c r="U1530">
        <f t="shared" si="119"/>
        <v>2017</v>
      </c>
    </row>
    <row r="1531" spans="1:21" ht="32" hidden="1" x14ac:dyDescent="0.2">
      <c r="A1531">
        <v>1529</v>
      </c>
      <c r="B1531" s="10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7">
        <f t="shared" si="117"/>
        <v>42052.628703703704</v>
      </c>
      <c r="T1531" s="7">
        <f t="shared" si="118"/>
        <v>42114.587037037039</v>
      </c>
      <c r="U1531">
        <f t="shared" si="119"/>
        <v>2015</v>
      </c>
    </row>
    <row r="1532" spans="1:21" ht="48" hidden="1" x14ac:dyDescent="0.2">
      <c r="A1532">
        <v>1530</v>
      </c>
      <c r="B1532" s="10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7">
        <f t="shared" si="117"/>
        <v>42275.767303240747</v>
      </c>
      <c r="T1532" s="7">
        <f t="shared" si="118"/>
        <v>42332.767303240747</v>
      </c>
      <c r="U1532">
        <f t="shared" si="119"/>
        <v>2015</v>
      </c>
    </row>
    <row r="1533" spans="1:21" ht="48" hidden="1" x14ac:dyDescent="0.2">
      <c r="A1533">
        <v>1531</v>
      </c>
      <c r="B1533" s="10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ref="O1533:O1596" si="120">ROUND(E1533/D1533*100,0)</f>
        <v>176</v>
      </c>
      <c r="P1533">
        <f t="shared" si="116"/>
        <v>56.64</v>
      </c>
      <c r="Q1533" s="12" t="s">
        <v>8336</v>
      </c>
      <c r="R1533" t="s">
        <v>8337</v>
      </c>
      <c r="S1533" s="7">
        <f t="shared" si="117"/>
        <v>41941.802384259259</v>
      </c>
      <c r="T1533" s="7">
        <f t="shared" si="118"/>
        <v>42006.125</v>
      </c>
      <c r="U1533">
        <f t="shared" si="119"/>
        <v>2014</v>
      </c>
    </row>
    <row r="1534" spans="1:21" ht="48" hidden="1" x14ac:dyDescent="0.2">
      <c r="A1534">
        <v>1532</v>
      </c>
      <c r="B1534" s="10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16"/>
        <v>82.32</v>
      </c>
      <c r="Q1534" s="12" t="s">
        <v>8336</v>
      </c>
      <c r="R1534" t="s">
        <v>8337</v>
      </c>
      <c r="S1534" s="7">
        <f t="shared" si="117"/>
        <v>42391.475289351853</v>
      </c>
      <c r="T1534" s="7">
        <f t="shared" si="118"/>
        <v>42447.625</v>
      </c>
      <c r="U1534">
        <f t="shared" si="119"/>
        <v>2016</v>
      </c>
    </row>
    <row r="1535" spans="1:21" ht="32" hidden="1" x14ac:dyDescent="0.2">
      <c r="A1535">
        <v>1533</v>
      </c>
      <c r="B1535" s="10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16"/>
        <v>88.26</v>
      </c>
      <c r="Q1535" s="12" t="s">
        <v>8336</v>
      </c>
      <c r="R1535" t="s">
        <v>8337</v>
      </c>
      <c r="S1535" s="7">
        <f t="shared" si="117"/>
        <v>42443.00204861111</v>
      </c>
      <c r="T1535" s="7">
        <f t="shared" si="118"/>
        <v>42524.165972222225</v>
      </c>
      <c r="U1535">
        <f t="shared" si="119"/>
        <v>2016</v>
      </c>
    </row>
    <row r="1536" spans="1:21" ht="48" hidden="1" x14ac:dyDescent="0.2">
      <c r="A1536">
        <v>1534</v>
      </c>
      <c r="B1536" s="10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16"/>
        <v>84.91</v>
      </c>
      <c r="Q1536" s="12" t="s">
        <v>8336</v>
      </c>
      <c r="R1536" t="s">
        <v>8337</v>
      </c>
      <c r="S1536" s="7">
        <f t="shared" si="117"/>
        <v>42221.67432870371</v>
      </c>
      <c r="T1536" s="7">
        <f t="shared" si="118"/>
        <v>42283.67432870371</v>
      </c>
      <c r="U1536">
        <f t="shared" si="119"/>
        <v>2015</v>
      </c>
    </row>
    <row r="1537" spans="1:21" ht="48" hidden="1" x14ac:dyDescent="0.2">
      <c r="A1537">
        <v>1535</v>
      </c>
      <c r="B1537" s="10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16"/>
        <v>48.15</v>
      </c>
      <c r="Q1537" s="12" t="s">
        <v>8336</v>
      </c>
      <c r="R1537" t="s">
        <v>8337</v>
      </c>
      <c r="S1537" s="7">
        <f t="shared" si="117"/>
        <v>42484.829062500001</v>
      </c>
      <c r="T1537" s="7">
        <f t="shared" si="118"/>
        <v>42545.916666666672</v>
      </c>
      <c r="U1537">
        <f t="shared" si="119"/>
        <v>2016</v>
      </c>
    </row>
    <row r="1538" spans="1:21" ht="48" hidden="1" x14ac:dyDescent="0.2">
      <c r="A1538">
        <v>1536</v>
      </c>
      <c r="B1538" s="10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16"/>
        <v>66.02</v>
      </c>
      <c r="Q1538" s="12" t="s">
        <v>8336</v>
      </c>
      <c r="R1538" t="s">
        <v>8337</v>
      </c>
      <c r="S1538" s="7">
        <f t="shared" si="117"/>
        <v>42213.802199074074</v>
      </c>
      <c r="T1538" s="7">
        <f t="shared" si="118"/>
        <v>42275.802199074074</v>
      </c>
      <c r="U1538">
        <f t="shared" si="119"/>
        <v>2015</v>
      </c>
    </row>
    <row r="1539" spans="1:21" ht="48" hidden="1" x14ac:dyDescent="0.2">
      <c r="A1539">
        <v>1537</v>
      </c>
      <c r="B1539" s="10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7">
        <f t="shared" ref="S1539:S1602" si="122">(((J1539/60)/60)/24)+DATE(1970,1,1)</f>
        <v>42552.315127314811</v>
      </c>
      <c r="T1539" s="7">
        <f t="shared" ref="T1539:T1602" si="123">(((I1539/60)/60)/24)+DATE(1970,2,2)</f>
        <v>42620.75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10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7">
        <f t="shared" si="122"/>
        <v>41981.782060185185</v>
      </c>
      <c r="T1540" s="7">
        <f t="shared" si="123"/>
        <v>42058.782060185185</v>
      </c>
      <c r="U1540">
        <f t="shared" si="124"/>
        <v>2014</v>
      </c>
    </row>
    <row r="1541" spans="1:21" ht="48" hidden="1" x14ac:dyDescent="0.2">
      <c r="A1541">
        <v>1539</v>
      </c>
      <c r="B1541" s="10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7">
        <f t="shared" si="122"/>
        <v>42705.919201388882</v>
      </c>
      <c r="T1541" s="7">
        <f t="shared" si="123"/>
        <v>42770.919201388882</v>
      </c>
      <c r="U1541">
        <f t="shared" si="124"/>
        <v>2016</v>
      </c>
    </row>
    <row r="1542" spans="1:21" ht="48" hidden="1" x14ac:dyDescent="0.2">
      <c r="A1542">
        <v>1540</v>
      </c>
      <c r="B1542" s="10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7">
        <f t="shared" si="122"/>
        <v>41939.00712962963</v>
      </c>
      <c r="T1542" s="7">
        <f t="shared" si="123"/>
        <v>42001.052083333328</v>
      </c>
      <c r="U1542">
        <f t="shared" si="124"/>
        <v>2014</v>
      </c>
    </row>
    <row r="1543" spans="1:21" ht="48" hidden="1" x14ac:dyDescent="0.2">
      <c r="A1543">
        <v>1541</v>
      </c>
      <c r="B1543" s="10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7">
        <f t="shared" si="122"/>
        <v>41974.712245370371</v>
      </c>
      <c r="T1543" s="7">
        <f t="shared" si="123"/>
        <v>42036.712245370371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7">
        <f t="shared" si="122"/>
        <v>42170.996527777781</v>
      </c>
      <c r="T1544" s="7">
        <f t="shared" si="123"/>
        <v>42217.996527777781</v>
      </c>
      <c r="U1544">
        <f t="shared" si="124"/>
        <v>2015</v>
      </c>
    </row>
    <row r="1545" spans="1:21" ht="48" hidden="1" x14ac:dyDescent="0.2">
      <c r="A1545">
        <v>1543</v>
      </c>
      <c r="B1545" s="10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7">
        <f t="shared" si="122"/>
        <v>41935.509652777779</v>
      </c>
      <c r="T1545" s="7">
        <f t="shared" si="123"/>
        <v>41997.551319444443</v>
      </c>
      <c r="U1545">
        <f t="shared" si="124"/>
        <v>2014</v>
      </c>
    </row>
    <row r="1546" spans="1:21" ht="48" hidden="1" x14ac:dyDescent="0.2">
      <c r="A1546">
        <v>1544</v>
      </c>
      <c r="B1546" s="10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7">
        <f t="shared" si="122"/>
        <v>42053.051203703704</v>
      </c>
      <c r="T1546" s="7">
        <f t="shared" si="123"/>
        <v>42127.012499999997</v>
      </c>
      <c r="U1546">
        <f t="shared" si="124"/>
        <v>2015</v>
      </c>
    </row>
    <row r="1547" spans="1:21" ht="48" hidden="1" x14ac:dyDescent="0.2">
      <c r="A1547">
        <v>1545</v>
      </c>
      <c r="B1547" s="10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7">
        <f t="shared" si="122"/>
        <v>42031.884652777779</v>
      </c>
      <c r="T1547" s="7">
        <f t="shared" si="123"/>
        <v>42097.886111111111</v>
      </c>
      <c r="U1547">
        <f t="shared" si="124"/>
        <v>2015</v>
      </c>
    </row>
    <row r="1548" spans="1:21" ht="48" hidden="1" x14ac:dyDescent="0.2">
      <c r="A1548">
        <v>1546</v>
      </c>
      <c r="B1548" s="10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7">
        <f t="shared" si="122"/>
        <v>41839.212951388887</v>
      </c>
      <c r="T1548" s="7">
        <f t="shared" si="123"/>
        <v>41931.212951388887</v>
      </c>
      <c r="U1548">
        <f t="shared" si="124"/>
        <v>2014</v>
      </c>
    </row>
    <row r="1549" spans="1:21" ht="48" hidden="1" x14ac:dyDescent="0.2">
      <c r="A1549">
        <v>1547</v>
      </c>
      <c r="B1549" s="10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7">
        <f t="shared" si="122"/>
        <v>42782.426875000005</v>
      </c>
      <c r="T1549" s="7">
        <f t="shared" si="123"/>
        <v>42821.426875000005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7">
        <f t="shared" si="122"/>
        <v>42286.88217592593</v>
      </c>
      <c r="T1550" s="7">
        <f t="shared" si="123"/>
        <v>42348.923842592587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7">
        <f t="shared" si="122"/>
        <v>42281.136099537034</v>
      </c>
      <c r="T1551" s="7">
        <f t="shared" si="123"/>
        <v>42343.177766203706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7">
        <f t="shared" si="122"/>
        <v>42472.449467592596</v>
      </c>
      <c r="T1552" s="7">
        <f t="shared" si="123"/>
        <v>42534.449467592596</v>
      </c>
      <c r="U1552">
        <f t="shared" si="124"/>
        <v>2016</v>
      </c>
    </row>
    <row r="1553" spans="1:21" ht="48" hidden="1" x14ac:dyDescent="0.2">
      <c r="A1553">
        <v>1551</v>
      </c>
      <c r="B1553" s="10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7">
        <f t="shared" si="122"/>
        <v>42121.824525462958</v>
      </c>
      <c r="T1553" s="7">
        <f t="shared" si="123"/>
        <v>42183.824525462958</v>
      </c>
      <c r="U1553">
        <f t="shared" si="124"/>
        <v>2015</v>
      </c>
    </row>
    <row r="1554" spans="1:21" ht="48" hidden="1" x14ac:dyDescent="0.2">
      <c r="A1554">
        <v>1552</v>
      </c>
      <c r="B1554" s="10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7">
        <f t="shared" si="122"/>
        <v>41892.688750000001</v>
      </c>
      <c r="T1554" s="7">
        <f t="shared" si="123"/>
        <v>41945.165972222225</v>
      </c>
      <c r="U1554">
        <f t="shared" si="124"/>
        <v>2014</v>
      </c>
    </row>
    <row r="1555" spans="1:21" ht="48" hidden="1" x14ac:dyDescent="0.2">
      <c r="A1555">
        <v>1553</v>
      </c>
      <c r="B1555" s="10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7">
        <f t="shared" si="122"/>
        <v>42219.282951388886</v>
      </c>
      <c r="T1555" s="7">
        <f t="shared" si="123"/>
        <v>42281.282951388886</v>
      </c>
      <c r="U1555">
        <f t="shared" si="124"/>
        <v>2015</v>
      </c>
    </row>
    <row r="1556" spans="1:21" ht="48" hidden="1" x14ac:dyDescent="0.2">
      <c r="A1556">
        <v>1554</v>
      </c>
      <c r="B1556" s="10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7">
        <f t="shared" si="122"/>
        <v>42188.252199074079</v>
      </c>
      <c r="T1556" s="7">
        <f t="shared" si="123"/>
        <v>42250.252199074079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7">
        <f t="shared" si="122"/>
        <v>42241.613796296297</v>
      </c>
      <c r="T1557" s="7">
        <f t="shared" si="123"/>
        <v>42296.708333333328</v>
      </c>
      <c r="U1557">
        <f t="shared" si="124"/>
        <v>2015</v>
      </c>
    </row>
    <row r="1558" spans="1:21" ht="48" hidden="1" x14ac:dyDescent="0.2">
      <c r="A1558">
        <v>1556</v>
      </c>
      <c r="B1558" s="10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7">
        <f t="shared" si="122"/>
        <v>42525.153055555551</v>
      </c>
      <c r="T1558" s="7">
        <f t="shared" si="123"/>
        <v>42587.153055555551</v>
      </c>
      <c r="U1558">
        <f t="shared" si="124"/>
        <v>2016</v>
      </c>
    </row>
    <row r="1559" spans="1:21" ht="48" hidden="1" x14ac:dyDescent="0.2">
      <c r="A1559">
        <v>1557</v>
      </c>
      <c r="B1559" s="10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7">
        <f t="shared" si="122"/>
        <v>41871.65315972222</v>
      </c>
      <c r="T1559" s="7">
        <f t="shared" si="123"/>
        <v>41934.65315972222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7">
        <f t="shared" si="122"/>
        <v>42185.397673611107</v>
      </c>
      <c r="T1560" s="7">
        <f t="shared" si="123"/>
        <v>42276.508333333331</v>
      </c>
      <c r="U1560">
        <f t="shared" si="124"/>
        <v>2015</v>
      </c>
    </row>
    <row r="1561" spans="1:21" ht="32" hidden="1" x14ac:dyDescent="0.2">
      <c r="A1561">
        <v>1559</v>
      </c>
      <c r="B1561" s="10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7">
        <f t="shared" si="122"/>
        <v>42108.05322916666</v>
      </c>
      <c r="T1561" s="7">
        <f t="shared" si="123"/>
        <v>42155.05322916666</v>
      </c>
      <c r="U1561">
        <f t="shared" si="124"/>
        <v>2015</v>
      </c>
    </row>
    <row r="1562" spans="1:21" ht="48" hidden="1" x14ac:dyDescent="0.2">
      <c r="A1562">
        <v>1560</v>
      </c>
      <c r="B1562" s="10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7">
        <f t="shared" si="122"/>
        <v>41936.020752314813</v>
      </c>
      <c r="T1562" s="7">
        <f t="shared" si="123"/>
        <v>41988.062418981484</v>
      </c>
      <c r="U1562">
        <f t="shared" si="124"/>
        <v>2014</v>
      </c>
    </row>
    <row r="1563" spans="1:21" ht="48" hidden="1" x14ac:dyDescent="0.2">
      <c r="A1563">
        <v>1561</v>
      </c>
      <c r="B1563" s="10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7">
        <f t="shared" si="122"/>
        <v>41555.041701388887</v>
      </c>
      <c r="T1563" s="7">
        <f t="shared" si="123"/>
        <v>41617.083368055559</v>
      </c>
      <c r="U1563">
        <f t="shared" si="124"/>
        <v>2013</v>
      </c>
    </row>
    <row r="1564" spans="1:21" ht="48" hidden="1" x14ac:dyDescent="0.2">
      <c r="A1564">
        <v>1562</v>
      </c>
      <c r="B1564" s="10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7">
        <f t="shared" si="122"/>
        <v>40079.566157407404</v>
      </c>
      <c r="T1564" s="7">
        <f t="shared" si="123"/>
        <v>40181.034722222219</v>
      </c>
      <c r="U1564">
        <f t="shared" si="124"/>
        <v>2009</v>
      </c>
    </row>
    <row r="1565" spans="1:21" ht="48" hidden="1" x14ac:dyDescent="0.2">
      <c r="A1565">
        <v>1563</v>
      </c>
      <c r="B1565" s="10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7">
        <f t="shared" si="122"/>
        <v>41652.742488425924</v>
      </c>
      <c r="T1565" s="7">
        <f t="shared" si="123"/>
        <v>41744.700821759259</v>
      </c>
      <c r="U1565">
        <f t="shared" si="124"/>
        <v>2014</v>
      </c>
    </row>
    <row r="1566" spans="1:21" ht="48" hidden="1" x14ac:dyDescent="0.2">
      <c r="A1566">
        <v>1564</v>
      </c>
      <c r="B1566" s="10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7">
        <f t="shared" si="122"/>
        <v>42121.367002314815</v>
      </c>
      <c r="T1566" s="7">
        <f t="shared" si="123"/>
        <v>42184.836805555555</v>
      </c>
      <c r="U1566">
        <f t="shared" si="124"/>
        <v>2015</v>
      </c>
    </row>
    <row r="1567" spans="1:21" ht="48" hidden="1" x14ac:dyDescent="0.2">
      <c r="A1567">
        <v>1565</v>
      </c>
      <c r="B1567" s="10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7">
        <f t="shared" si="122"/>
        <v>40672.729872685188</v>
      </c>
      <c r="T1567" s="7">
        <f t="shared" si="123"/>
        <v>40734.729872685188</v>
      </c>
      <c r="U1567">
        <f t="shared" si="124"/>
        <v>2011</v>
      </c>
    </row>
    <row r="1568" spans="1:21" ht="48" hidden="1" x14ac:dyDescent="0.2">
      <c r="A1568">
        <v>1566</v>
      </c>
      <c r="B1568" s="10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7">
        <f t="shared" si="122"/>
        <v>42549.916712962964</v>
      </c>
      <c r="T1568" s="7">
        <f t="shared" si="123"/>
        <v>42610.916666666672</v>
      </c>
      <c r="U1568">
        <f t="shared" si="124"/>
        <v>2016</v>
      </c>
    </row>
    <row r="1569" spans="1:21" ht="48" hidden="1" x14ac:dyDescent="0.2">
      <c r="A1569">
        <v>1567</v>
      </c>
      <c r="B1569" s="10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7">
        <f t="shared" si="122"/>
        <v>41671.936863425923</v>
      </c>
      <c r="T1569" s="7">
        <f t="shared" si="123"/>
        <v>41719</v>
      </c>
      <c r="U1569">
        <f t="shared" si="124"/>
        <v>2014</v>
      </c>
    </row>
    <row r="1570" spans="1:21" ht="48" hidden="1" x14ac:dyDescent="0.2">
      <c r="A1570">
        <v>1568</v>
      </c>
      <c r="B1570" s="10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7">
        <f t="shared" si="122"/>
        <v>41962.062326388885</v>
      </c>
      <c r="T1570" s="7">
        <f t="shared" si="123"/>
        <v>42029.062326388885</v>
      </c>
      <c r="U1570">
        <f t="shared" si="124"/>
        <v>2014</v>
      </c>
    </row>
    <row r="1571" spans="1:21" ht="16" hidden="1" x14ac:dyDescent="0.2">
      <c r="A1571">
        <v>1569</v>
      </c>
      <c r="B1571" s="10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7">
        <f t="shared" si="122"/>
        <v>41389.679560185185</v>
      </c>
      <c r="T1571" s="7">
        <f t="shared" si="123"/>
        <v>41451.679560185185</v>
      </c>
      <c r="U1571">
        <f t="shared" si="124"/>
        <v>2013</v>
      </c>
    </row>
    <row r="1572" spans="1:21" ht="32" hidden="1" x14ac:dyDescent="0.2">
      <c r="A1572">
        <v>1570</v>
      </c>
      <c r="B1572" s="10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7">
        <f t="shared" si="122"/>
        <v>42438.813449074078</v>
      </c>
      <c r="T1572" s="7">
        <f t="shared" si="123"/>
        <v>42500.771782407406</v>
      </c>
      <c r="U1572">
        <f t="shared" si="124"/>
        <v>2016</v>
      </c>
    </row>
    <row r="1573" spans="1:21" ht="48" hidden="1" x14ac:dyDescent="0.2">
      <c r="A1573">
        <v>1571</v>
      </c>
      <c r="B1573" s="10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7">
        <f t="shared" si="122"/>
        <v>42144.769479166673</v>
      </c>
      <c r="T1573" s="7">
        <f t="shared" si="123"/>
        <v>42206.769479166673</v>
      </c>
      <c r="U1573">
        <f t="shared" si="124"/>
        <v>2015</v>
      </c>
    </row>
    <row r="1574" spans="1:21" ht="48" hidden="1" x14ac:dyDescent="0.2">
      <c r="A1574">
        <v>1572</v>
      </c>
      <c r="B1574" s="10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7">
        <f t="shared" si="122"/>
        <v>42404.033090277779</v>
      </c>
      <c r="T1574" s="7">
        <f t="shared" si="123"/>
        <v>42460.999305555553</v>
      </c>
      <c r="U1574">
        <f t="shared" si="124"/>
        <v>2016</v>
      </c>
    </row>
    <row r="1575" spans="1:21" ht="48" hidden="1" x14ac:dyDescent="0.2">
      <c r="A1575">
        <v>1573</v>
      </c>
      <c r="B1575" s="10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7">
        <f t="shared" si="122"/>
        <v>42786.000023148154</v>
      </c>
      <c r="T1575" s="7">
        <f t="shared" si="123"/>
        <v>42858.165972222225</v>
      </c>
      <c r="U1575">
        <f t="shared" si="124"/>
        <v>2017</v>
      </c>
    </row>
    <row r="1576" spans="1:21" ht="48" hidden="1" x14ac:dyDescent="0.2">
      <c r="A1576">
        <v>1574</v>
      </c>
      <c r="B1576" s="10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7">
        <f t="shared" si="122"/>
        <v>42017.927418981482</v>
      </c>
      <c r="T1576" s="7">
        <f t="shared" si="123"/>
        <v>42084.927418981482</v>
      </c>
      <c r="U1576">
        <f t="shared" si="124"/>
        <v>2015</v>
      </c>
    </row>
    <row r="1577" spans="1:21" ht="48" hidden="1" x14ac:dyDescent="0.2">
      <c r="A1577">
        <v>1575</v>
      </c>
      <c r="B1577" s="10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7">
        <f t="shared" si="122"/>
        <v>41799.524259259262</v>
      </c>
      <c r="T1577" s="7">
        <f t="shared" si="123"/>
        <v>41861.524259259262</v>
      </c>
      <c r="U1577">
        <f t="shared" si="124"/>
        <v>2014</v>
      </c>
    </row>
    <row r="1578" spans="1:21" ht="32" hidden="1" x14ac:dyDescent="0.2">
      <c r="A1578">
        <v>1576</v>
      </c>
      <c r="B1578" s="10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7">
        <f t="shared" si="122"/>
        <v>42140.879259259258</v>
      </c>
      <c r="T1578" s="7">
        <f t="shared" si="123"/>
        <v>42217.879259259258</v>
      </c>
      <c r="U1578">
        <f t="shared" si="124"/>
        <v>2015</v>
      </c>
    </row>
    <row r="1579" spans="1:21" ht="48" hidden="1" x14ac:dyDescent="0.2">
      <c r="A1579">
        <v>1577</v>
      </c>
      <c r="B1579" s="10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7">
        <f t="shared" si="122"/>
        <v>41054.847777777781</v>
      </c>
      <c r="T1579" s="7">
        <f t="shared" si="123"/>
        <v>41146.847777777781</v>
      </c>
      <c r="U1579">
        <f t="shared" si="124"/>
        <v>2012</v>
      </c>
    </row>
    <row r="1580" spans="1:21" ht="64" hidden="1" x14ac:dyDescent="0.2">
      <c r="A1580">
        <v>1578</v>
      </c>
      <c r="B1580" s="10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7">
        <f t="shared" si="122"/>
        <v>40399.065868055557</v>
      </c>
      <c r="T1580" s="7">
        <f t="shared" si="123"/>
        <v>40455.083333333336</v>
      </c>
      <c r="U1580">
        <f t="shared" si="124"/>
        <v>2010</v>
      </c>
    </row>
    <row r="1581" spans="1:21" ht="32" hidden="1" x14ac:dyDescent="0.2">
      <c r="A1581">
        <v>1579</v>
      </c>
      <c r="B1581" s="10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7">
        <f t="shared" si="122"/>
        <v>41481.996423611112</v>
      </c>
      <c r="T1581" s="7">
        <f t="shared" si="123"/>
        <v>41546.996423611112</v>
      </c>
      <c r="U1581">
        <f t="shared" si="124"/>
        <v>2013</v>
      </c>
    </row>
    <row r="1582" spans="1:21" ht="48" hidden="1" x14ac:dyDescent="0.2">
      <c r="A1582">
        <v>1580</v>
      </c>
      <c r="B1582" s="10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7">
        <f t="shared" si="122"/>
        <v>40990.050069444449</v>
      </c>
      <c r="T1582" s="7">
        <f t="shared" si="123"/>
        <v>41082.050069444449</v>
      </c>
      <c r="U1582">
        <f t="shared" si="124"/>
        <v>2012</v>
      </c>
    </row>
    <row r="1583" spans="1:21" ht="48" hidden="1" x14ac:dyDescent="0.2">
      <c r="A1583">
        <v>1581</v>
      </c>
      <c r="B1583" s="10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7">
        <f t="shared" si="122"/>
        <v>42325.448958333334</v>
      </c>
      <c r="T1583" s="7">
        <f t="shared" si="123"/>
        <v>42389.448958333334</v>
      </c>
      <c r="U1583">
        <f t="shared" si="124"/>
        <v>2015</v>
      </c>
    </row>
    <row r="1584" spans="1:21" ht="32" hidden="1" x14ac:dyDescent="0.2">
      <c r="A1584">
        <v>1582</v>
      </c>
      <c r="B1584" s="10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7">
        <f t="shared" si="122"/>
        <v>42246.789965277778</v>
      </c>
      <c r="T1584" s="7">
        <f t="shared" si="123"/>
        <v>42335.888888888891</v>
      </c>
      <c r="U1584">
        <f t="shared" si="124"/>
        <v>2015</v>
      </c>
    </row>
    <row r="1585" spans="1:21" ht="48" hidden="1" x14ac:dyDescent="0.2">
      <c r="A1585">
        <v>1583</v>
      </c>
      <c r="B1585" s="10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7">
        <f t="shared" si="122"/>
        <v>41877.904988425929</v>
      </c>
      <c r="T1585" s="7">
        <f t="shared" si="123"/>
        <v>41939.904988425929</v>
      </c>
      <c r="U1585">
        <f t="shared" si="124"/>
        <v>2014</v>
      </c>
    </row>
    <row r="1586" spans="1:21" ht="48" hidden="1" x14ac:dyDescent="0.2">
      <c r="A1586">
        <v>1584</v>
      </c>
      <c r="B1586" s="10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7">
        <f t="shared" si="122"/>
        <v>41779.649317129632</v>
      </c>
      <c r="T1586" s="7">
        <f t="shared" si="123"/>
        <v>41821.649317129632</v>
      </c>
      <c r="U1586">
        <f t="shared" si="124"/>
        <v>2014</v>
      </c>
    </row>
    <row r="1587" spans="1:21" ht="48" hidden="1" x14ac:dyDescent="0.2">
      <c r="A1587">
        <v>1585</v>
      </c>
      <c r="B1587" s="10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7">
        <f t="shared" si="122"/>
        <v>42707.895462962959</v>
      </c>
      <c r="T1587" s="7">
        <f t="shared" si="123"/>
        <v>42761.458333333328</v>
      </c>
      <c r="U1587">
        <f t="shared" si="124"/>
        <v>2016</v>
      </c>
    </row>
    <row r="1588" spans="1:21" ht="32" hidden="1" x14ac:dyDescent="0.2">
      <c r="A1588">
        <v>1586</v>
      </c>
      <c r="B1588" s="10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7">
        <f t="shared" si="122"/>
        <v>42069.104421296302</v>
      </c>
      <c r="T1588" s="7">
        <f t="shared" si="123"/>
        <v>42131.062754629631</v>
      </c>
      <c r="U1588">
        <f t="shared" si="124"/>
        <v>2015</v>
      </c>
    </row>
    <row r="1589" spans="1:21" ht="48" hidden="1" x14ac:dyDescent="0.2">
      <c r="A1589">
        <v>1587</v>
      </c>
      <c r="B1589" s="10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7">
        <f t="shared" si="122"/>
        <v>41956.950983796298</v>
      </c>
      <c r="T1589" s="7">
        <f t="shared" si="123"/>
        <v>42018.950983796298</v>
      </c>
      <c r="U1589">
        <f t="shared" si="124"/>
        <v>2014</v>
      </c>
    </row>
    <row r="1590" spans="1:21" ht="32" hidden="1" x14ac:dyDescent="0.2">
      <c r="A1590">
        <v>1588</v>
      </c>
      <c r="B1590" s="10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7">
        <f t="shared" si="122"/>
        <v>42005.24998842593</v>
      </c>
      <c r="T1590" s="7">
        <f t="shared" si="123"/>
        <v>42067.841666666667</v>
      </c>
      <c r="U1590">
        <f t="shared" si="124"/>
        <v>2015</v>
      </c>
    </row>
    <row r="1591" spans="1:21" ht="48" hidden="1" x14ac:dyDescent="0.2">
      <c r="A1591">
        <v>1589</v>
      </c>
      <c r="B1591" s="10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7">
        <f t="shared" si="122"/>
        <v>42256.984791666662</v>
      </c>
      <c r="T1591" s="7">
        <f t="shared" si="123"/>
        <v>42318.984791666662</v>
      </c>
      <c r="U1591">
        <f t="shared" si="124"/>
        <v>2015</v>
      </c>
    </row>
    <row r="1592" spans="1:21" ht="16" hidden="1" x14ac:dyDescent="0.2">
      <c r="A1592">
        <v>1590</v>
      </c>
      <c r="B1592" s="10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7">
        <f t="shared" si="122"/>
        <v>42240.857222222221</v>
      </c>
      <c r="T1592" s="7">
        <f t="shared" si="123"/>
        <v>42302.857222222221</v>
      </c>
      <c r="U1592">
        <f t="shared" si="124"/>
        <v>2015</v>
      </c>
    </row>
    <row r="1593" spans="1:21" ht="48" hidden="1" x14ac:dyDescent="0.2">
      <c r="A1593">
        <v>1591</v>
      </c>
      <c r="B1593" s="10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7">
        <f t="shared" si="122"/>
        <v>42433.726168981477</v>
      </c>
      <c r="T1593" s="7">
        <f t="shared" si="123"/>
        <v>42495.68450231482</v>
      </c>
      <c r="U1593">
        <f t="shared" si="124"/>
        <v>2016</v>
      </c>
    </row>
    <row r="1594" spans="1:21" ht="32" hidden="1" x14ac:dyDescent="0.2">
      <c r="A1594">
        <v>1592</v>
      </c>
      <c r="B1594" s="10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7">
        <f t="shared" si="122"/>
        <v>42046.072743055556</v>
      </c>
      <c r="T1594" s="7">
        <f t="shared" si="123"/>
        <v>42123.031076388885</v>
      </c>
      <c r="U1594">
        <f t="shared" si="124"/>
        <v>2015</v>
      </c>
    </row>
    <row r="1595" spans="1:21" ht="32" hidden="1" x14ac:dyDescent="0.2">
      <c r="A1595">
        <v>1593</v>
      </c>
      <c r="B1595" s="10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7">
        <f t="shared" si="122"/>
        <v>42033.845543981486</v>
      </c>
      <c r="T1595" s="7">
        <f t="shared" si="123"/>
        <v>42095.845543981486</v>
      </c>
      <c r="U1595">
        <f t="shared" si="124"/>
        <v>2015</v>
      </c>
    </row>
    <row r="1596" spans="1:21" ht="32" hidden="1" x14ac:dyDescent="0.2">
      <c r="A1596">
        <v>1594</v>
      </c>
      <c r="B1596" s="10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7">
        <f t="shared" si="122"/>
        <v>42445.712754629625</v>
      </c>
      <c r="T1596" s="7">
        <f t="shared" si="123"/>
        <v>42537.681249999994</v>
      </c>
      <c r="U1596">
        <f t="shared" si="124"/>
        <v>2016</v>
      </c>
    </row>
    <row r="1597" spans="1:21" ht="48" hidden="1" x14ac:dyDescent="0.2">
      <c r="A1597">
        <v>1595</v>
      </c>
      <c r="B1597" s="10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ref="O1597:O1660" si="125">ROUND(E1597/D1597*100,0)</f>
        <v>0</v>
      </c>
      <c r="P1597">
        <f t="shared" si="121"/>
        <v>40</v>
      </c>
      <c r="Q1597" s="12" t="s">
        <v>8336</v>
      </c>
      <c r="R1597" t="s">
        <v>8343</v>
      </c>
      <c r="S1597" s="7">
        <f t="shared" si="122"/>
        <v>41780.050092592595</v>
      </c>
      <c r="T1597" s="7">
        <f t="shared" si="123"/>
        <v>41840.842361111114</v>
      </c>
      <c r="U1597">
        <f t="shared" si="124"/>
        <v>2014</v>
      </c>
    </row>
    <row r="1598" spans="1:21" ht="32" hidden="1" x14ac:dyDescent="0.2">
      <c r="A1598">
        <v>1596</v>
      </c>
      <c r="B1598" s="10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1"/>
        <v>25</v>
      </c>
      <c r="Q1598" s="12" t="s">
        <v>8336</v>
      </c>
      <c r="R1598" t="s">
        <v>8343</v>
      </c>
      <c r="S1598" s="7">
        <f t="shared" si="122"/>
        <v>41941.430196759262</v>
      </c>
      <c r="T1598" s="7">
        <f t="shared" si="123"/>
        <v>42018.471863425926</v>
      </c>
      <c r="U1598">
        <f t="shared" si="124"/>
        <v>2014</v>
      </c>
    </row>
    <row r="1599" spans="1:21" ht="48" hidden="1" x14ac:dyDescent="0.2">
      <c r="A1599">
        <v>1597</v>
      </c>
      <c r="B1599" s="10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1"/>
        <v>0</v>
      </c>
      <c r="Q1599" s="12" t="s">
        <v>8336</v>
      </c>
      <c r="R1599" t="s">
        <v>8343</v>
      </c>
      <c r="S1599" s="7">
        <f t="shared" si="122"/>
        <v>42603.354131944448</v>
      </c>
      <c r="T1599" s="7">
        <f t="shared" si="123"/>
        <v>42665.354131944448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1"/>
        <v>1</v>
      </c>
      <c r="Q1600" s="12" t="s">
        <v>8336</v>
      </c>
      <c r="R1600" t="s">
        <v>8343</v>
      </c>
      <c r="S1600" s="7">
        <f t="shared" si="122"/>
        <v>42151.667337962965</v>
      </c>
      <c r="T1600" s="7">
        <f t="shared" si="123"/>
        <v>42243.667337962965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1"/>
        <v>0</v>
      </c>
      <c r="Q1601" s="12" t="s">
        <v>8336</v>
      </c>
      <c r="R1601" t="s">
        <v>8343</v>
      </c>
      <c r="S1601" s="7">
        <f t="shared" si="122"/>
        <v>42438.53907407407</v>
      </c>
      <c r="T1601" s="7">
        <f t="shared" si="123"/>
        <v>42500.497407407413</v>
      </c>
      <c r="U1601">
        <f t="shared" si="124"/>
        <v>2016</v>
      </c>
    </row>
    <row r="1602" spans="1:21" ht="48" hidden="1" x14ac:dyDescent="0.2">
      <c r="A1602">
        <v>1600</v>
      </c>
      <c r="B1602" s="10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1"/>
        <v>40.78</v>
      </c>
      <c r="Q1602" s="12" t="s">
        <v>8336</v>
      </c>
      <c r="R1602" t="s">
        <v>8343</v>
      </c>
      <c r="S1602" s="7">
        <f t="shared" si="122"/>
        <v>41791.057314814818</v>
      </c>
      <c r="T1602" s="7">
        <f t="shared" si="123"/>
        <v>41867.21597222222</v>
      </c>
      <c r="U1602">
        <f t="shared" si="124"/>
        <v>2014</v>
      </c>
    </row>
    <row r="1603" spans="1:21" ht="48" hidden="1" x14ac:dyDescent="0.2">
      <c r="A1603">
        <v>1601</v>
      </c>
      <c r="B1603" s="10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7">
        <f t="shared" ref="S1603:S1666" si="127">(((J1603/60)/60)/24)+DATE(1970,1,1)</f>
        <v>40638.092974537038</v>
      </c>
      <c r="T1603" s="7">
        <f t="shared" ref="T1603:T1666" si="128">(((I1603/60)/60)/24)+DATE(1970,2,2)</f>
        <v>40700.092974537038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10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7">
        <f t="shared" si="127"/>
        <v>40788.297650462962</v>
      </c>
      <c r="T1604" s="7">
        <f t="shared" si="128"/>
        <v>40862.958333333336</v>
      </c>
      <c r="U1604">
        <f t="shared" si="129"/>
        <v>2011</v>
      </c>
    </row>
    <row r="1605" spans="1:21" ht="32" hidden="1" x14ac:dyDescent="0.2">
      <c r="A1605">
        <v>1603</v>
      </c>
      <c r="B1605" s="10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7">
        <f t="shared" si="127"/>
        <v>40876.169664351852</v>
      </c>
      <c r="T1605" s="7">
        <f t="shared" si="128"/>
        <v>40968.169664351852</v>
      </c>
      <c r="U1605">
        <f t="shared" si="129"/>
        <v>2011</v>
      </c>
    </row>
    <row r="1606" spans="1:21" ht="48" hidden="1" x14ac:dyDescent="0.2">
      <c r="A1606">
        <v>1604</v>
      </c>
      <c r="B1606" s="10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7">
        <f t="shared" si="127"/>
        <v>40945.845312500001</v>
      </c>
      <c r="T1606" s="7">
        <f t="shared" si="128"/>
        <v>41017.80364583333</v>
      </c>
      <c r="U1606">
        <f t="shared" si="129"/>
        <v>2012</v>
      </c>
    </row>
    <row r="1607" spans="1:21" ht="48" hidden="1" x14ac:dyDescent="0.2">
      <c r="A1607">
        <v>1605</v>
      </c>
      <c r="B1607" s="10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7">
        <f t="shared" si="127"/>
        <v>40747.012881944444</v>
      </c>
      <c r="T1607" s="7">
        <f t="shared" si="128"/>
        <v>40788.291666666664</v>
      </c>
      <c r="U1607">
        <f t="shared" si="129"/>
        <v>2011</v>
      </c>
    </row>
    <row r="1608" spans="1:21" ht="48" hidden="1" x14ac:dyDescent="0.2">
      <c r="A1608">
        <v>1606</v>
      </c>
      <c r="B1608" s="10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7">
        <f t="shared" si="127"/>
        <v>40536.111550925925</v>
      </c>
      <c r="T1608" s="7">
        <f t="shared" si="128"/>
        <v>40658.069884259261</v>
      </c>
      <c r="U1608">
        <f t="shared" si="129"/>
        <v>2010</v>
      </c>
    </row>
    <row r="1609" spans="1:21" ht="48" hidden="1" x14ac:dyDescent="0.2">
      <c r="A1609">
        <v>1607</v>
      </c>
      <c r="B1609" s="10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7">
        <f t="shared" si="127"/>
        <v>41053.80846064815</v>
      </c>
      <c r="T1609" s="7">
        <f t="shared" si="128"/>
        <v>41106.80846064815</v>
      </c>
      <c r="U1609">
        <f t="shared" si="129"/>
        <v>2012</v>
      </c>
    </row>
    <row r="1610" spans="1:21" ht="32" hidden="1" x14ac:dyDescent="0.2">
      <c r="A1610">
        <v>1608</v>
      </c>
      <c r="B1610" s="10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7">
        <f t="shared" si="127"/>
        <v>41607.83085648148</v>
      </c>
      <c r="T1610" s="7">
        <f t="shared" si="128"/>
        <v>41672.226388888892</v>
      </c>
      <c r="U1610">
        <f t="shared" si="129"/>
        <v>2013</v>
      </c>
    </row>
    <row r="1611" spans="1:21" ht="48" hidden="1" x14ac:dyDescent="0.2">
      <c r="A1611">
        <v>1609</v>
      </c>
      <c r="B1611" s="10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7">
        <f t="shared" si="127"/>
        <v>40796.001261574071</v>
      </c>
      <c r="T1611" s="7">
        <f t="shared" si="128"/>
        <v>40881.333333333336</v>
      </c>
      <c r="U1611">
        <f t="shared" si="129"/>
        <v>2011</v>
      </c>
    </row>
    <row r="1612" spans="1:21" ht="32" hidden="1" x14ac:dyDescent="0.2">
      <c r="A1612">
        <v>1610</v>
      </c>
      <c r="B1612" s="10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7">
        <f t="shared" si="127"/>
        <v>41228.924884259257</v>
      </c>
      <c r="T1612" s="7">
        <f t="shared" si="128"/>
        <v>41290.924884259257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7">
        <f t="shared" si="127"/>
        <v>41409.00037037037</v>
      </c>
      <c r="T1613" s="7">
        <f t="shared" si="128"/>
        <v>41462.00037037037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7">
        <f t="shared" si="127"/>
        <v>41246.874814814815</v>
      </c>
      <c r="T1614" s="7">
        <f t="shared" si="128"/>
        <v>41308.874814814815</v>
      </c>
      <c r="U1614">
        <f t="shared" si="129"/>
        <v>2012</v>
      </c>
    </row>
    <row r="1615" spans="1:21" ht="48" hidden="1" x14ac:dyDescent="0.2">
      <c r="A1615">
        <v>1613</v>
      </c>
      <c r="B1615" s="10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7">
        <f t="shared" si="127"/>
        <v>41082.069467592592</v>
      </c>
      <c r="T1615" s="7">
        <f t="shared" si="128"/>
        <v>41144.069467592592</v>
      </c>
      <c r="U1615">
        <f t="shared" si="129"/>
        <v>2012</v>
      </c>
    </row>
    <row r="1616" spans="1:21" ht="48" hidden="1" x14ac:dyDescent="0.2">
      <c r="A1616">
        <v>1614</v>
      </c>
      <c r="B1616" s="10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7">
        <f t="shared" si="127"/>
        <v>41794.981122685182</v>
      </c>
      <c r="T1616" s="7">
        <f t="shared" si="128"/>
        <v>41886.708333333336</v>
      </c>
      <c r="U1616">
        <f t="shared" si="129"/>
        <v>2014</v>
      </c>
    </row>
    <row r="1617" spans="1:21" ht="48" hidden="1" x14ac:dyDescent="0.2">
      <c r="A1617">
        <v>1615</v>
      </c>
      <c r="B1617" s="10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7">
        <f t="shared" si="127"/>
        <v>40845.050879629627</v>
      </c>
      <c r="T1617" s="7">
        <f t="shared" si="128"/>
        <v>40922.092546296299</v>
      </c>
      <c r="U1617">
        <f t="shared" si="129"/>
        <v>2011</v>
      </c>
    </row>
    <row r="1618" spans="1:21" ht="48" hidden="1" x14ac:dyDescent="0.2">
      <c r="A1618">
        <v>1616</v>
      </c>
      <c r="B1618" s="10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7">
        <f t="shared" si="127"/>
        <v>41194.715520833335</v>
      </c>
      <c r="T1618" s="7">
        <f t="shared" si="128"/>
        <v>41267.916666666664</v>
      </c>
      <c r="U1618">
        <f t="shared" si="129"/>
        <v>2012</v>
      </c>
    </row>
    <row r="1619" spans="1:21" ht="32" hidden="1" x14ac:dyDescent="0.2">
      <c r="A1619">
        <v>1617</v>
      </c>
      <c r="B1619" s="10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7">
        <f t="shared" si="127"/>
        <v>41546.664212962962</v>
      </c>
      <c r="T1619" s="7">
        <f t="shared" si="128"/>
        <v>41611.791666666664</v>
      </c>
      <c r="U1619">
        <f t="shared" si="129"/>
        <v>2013</v>
      </c>
    </row>
    <row r="1620" spans="1:21" ht="32" hidden="1" x14ac:dyDescent="0.2">
      <c r="A1620">
        <v>1618</v>
      </c>
      <c r="B1620" s="10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7">
        <f t="shared" si="127"/>
        <v>41301.654340277775</v>
      </c>
      <c r="T1620" s="7">
        <f t="shared" si="128"/>
        <v>41373.654340277775</v>
      </c>
      <c r="U1620">
        <f t="shared" si="129"/>
        <v>2013</v>
      </c>
    </row>
    <row r="1621" spans="1:21" ht="48" hidden="1" x14ac:dyDescent="0.2">
      <c r="A1621">
        <v>1619</v>
      </c>
      <c r="B1621" s="10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7">
        <f t="shared" si="127"/>
        <v>41876.18618055556</v>
      </c>
      <c r="T1621" s="7">
        <f t="shared" si="128"/>
        <v>41929.18618055556</v>
      </c>
      <c r="U1621">
        <f t="shared" si="129"/>
        <v>2014</v>
      </c>
    </row>
    <row r="1622" spans="1:21" ht="32" hidden="1" x14ac:dyDescent="0.2">
      <c r="A1622">
        <v>1620</v>
      </c>
      <c r="B1622" s="10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7">
        <f t="shared" si="127"/>
        <v>41321.339583333334</v>
      </c>
      <c r="T1622" s="7">
        <f t="shared" si="128"/>
        <v>41360.339583333334</v>
      </c>
      <c r="U1622">
        <f t="shared" si="129"/>
        <v>2013</v>
      </c>
    </row>
    <row r="1623" spans="1:21" ht="48" hidden="1" x14ac:dyDescent="0.2">
      <c r="A1623">
        <v>1621</v>
      </c>
      <c r="B1623" s="10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7">
        <f t="shared" si="127"/>
        <v>41003.60665509259</v>
      </c>
      <c r="T1623" s="7">
        <f t="shared" si="128"/>
        <v>41089.165972222225</v>
      </c>
      <c r="U1623">
        <f t="shared" si="129"/>
        <v>2012</v>
      </c>
    </row>
    <row r="1624" spans="1:21" ht="48" hidden="1" x14ac:dyDescent="0.2">
      <c r="A1624">
        <v>1622</v>
      </c>
      <c r="B1624" s="10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7">
        <f t="shared" si="127"/>
        <v>41950.29483796296</v>
      </c>
      <c r="T1624" s="7">
        <f t="shared" si="128"/>
        <v>42022.332638888889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7">
        <f t="shared" si="127"/>
        <v>41453.688530092593</v>
      </c>
      <c r="T1625" s="7">
        <f t="shared" si="128"/>
        <v>41545.688530092593</v>
      </c>
      <c r="U1625">
        <f t="shared" si="129"/>
        <v>2013</v>
      </c>
    </row>
    <row r="1626" spans="1:21" ht="32" hidden="1" x14ac:dyDescent="0.2">
      <c r="A1626">
        <v>1624</v>
      </c>
      <c r="B1626" s="10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7">
        <f t="shared" si="127"/>
        <v>41243.367303240739</v>
      </c>
      <c r="T1626" s="7">
        <f t="shared" si="128"/>
        <v>41315.367303240739</v>
      </c>
      <c r="U1626">
        <f t="shared" si="129"/>
        <v>2012</v>
      </c>
    </row>
    <row r="1627" spans="1:21" ht="48" hidden="1" x14ac:dyDescent="0.2">
      <c r="A1627">
        <v>1625</v>
      </c>
      <c r="B1627" s="10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7">
        <f t="shared" si="127"/>
        <v>41135.699687500004</v>
      </c>
      <c r="T1627" s="7">
        <f t="shared" si="128"/>
        <v>41195.699687500004</v>
      </c>
      <c r="U1627">
        <f t="shared" si="129"/>
        <v>2012</v>
      </c>
    </row>
    <row r="1628" spans="1:21" ht="48" hidden="1" x14ac:dyDescent="0.2">
      <c r="A1628">
        <v>1626</v>
      </c>
      <c r="B1628" s="10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7">
        <f t="shared" si="127"/>
        <v>41579.847997685189</v>
      </c>
      <c r="T1628" s="7">
        <f t="shared" si="128"/>
        <v>41641.889664351853</v>
      </c>
      <c r="U1628">
        <f t="shared" si="129"/>
        <v>2013</v>
      </c>
    </row>
    <row r="1629" spans="1:21" ht="48" hidden="1" x14ac:dyDescent="0.2">
      <c r="A1629">
        <v>1627</v>
      </c>
      <c r="B1629" s="10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7">
        <f t="shared" si="127"/>
        <v>41205.707048611112</v>
      </c>
      <c r="T1629" s="7">
        <f t="shared" si="128"/>
        <v>41271.207638888889</v>
      </c>
      <c r="U1629">
        <f t="shared" si="129"/>
        <v>2012</v>
      </c>
    </row>
    <row r="1630" spans="1:21" ht="32" hidden="1" x14ac:dyDescent="0.2">
      <c r="A1630">
        <v>1628</v>
      </c>
      <c r="B1630" s="10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7">
        <f t="shared" si="127"/>
        <v>41774.737060185187</v>
      </c>
      <c r="T1630" s="7">
        <f t="shared" si="128"/>
        <v>41839.737060185187</v>
      </c>
      <c r="U1630">
        <f t="shared" si="129"/>
        <v>2014</v>
      </c>
    </row>
    <row r="1631" spans="1:21" ht="32" hidden="1" x14ac:dyDescent="0.2">
      <c r="A1631">
        <v>1629</v>
      </c>
      <c r="B1631" s="10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7">
        <f t="shared" si="127"/>
        <v>41645.867280092592</v>
      </c>
      <c r="T1631" s="7">
        <f t="shared" si="128"/>
        <v>41722.867280092592</v>
      </c>
      <c r="U1631">
        <f t="shared" si="129"/>
        <v>2014</v>
      </c>
    </row>
    <row r="1632" spans="1:21" ht="48" hidden="1" x14ac:dyDescent="0.2">
      <c r="A1632">
        <v>1630</v>
      </c>
      <c r="B1632" s="10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7">
        <f t="shared" si="127"/>
        <v>40939.837673611109</v>
      </c>
      <c r="T1632" s="7">
        <f t="shared" si="128"/>
        <v>41002.290972222225</v>
      </c>
      <c r="U1632">
        <f t="shared" si="129"/>
        <v>2012</v>
      </c>
    </row>
    <row r="1633" spans="1:21" ht="48" hidden="1" x14ac:dyDescent="0.2">
      <c r="A1633">
        <v>1631</v>
      </c>
      <c r="B1633" s="10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7">
        <f t="shared" si="127"/>
        <v>41164.859502314815</v>
      </c>
      <c r="T1633" s="7">
        <f t="shared" si="128"/>
        <v>41226.859502314815</v>
      </c>
      <c r="U1633">
        <f t="shared" si="129"/>
        <v>2012</v>
      </c>
    </row>
    <row r="1634" spans="1:21" ht="48" hidden="1" x14ac:dyDescent="0.2">
      <c r="A1634">
        <v>1632</v>
      </c>
      <c r="B1634" s="10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7">
        <f t="shared" si="127"/>
        <v>40750.340902777774</v>
      </c>
      <c r="T1634" s="7">
        <f t="shared" si="128"/>
        <v>40842.340902777774</v>
      </c>
      <c r="U1634">
        <f t="shared" si="129"/>
        <v>2011</v>
      </c>
    </row>
    <row r="1635" spans="1:21" ht="48" hidden="1" x14ac:dyDescent="0.2">
      <c r="A1635">
        <v>1633</v>
      </c>
      <c r="B1635" s="10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7">
        <f t="shared" si="127"/>
        <v>40896.883750000001</v>
      </c>
      <c r="T1635" s="7">
        <f t="shared" si="128"/>
        <v>40956.208333333336</v>
      </c>
      <c r="U1635">
        <f t="shared" si="129"/>
        <v>2011</v>
      </c>
    </row>
    <row r="1636" spans="1:21" ht="32" hidden="1" x14ac:dyDescent="0.2">
      <c r="A1636">
        <v>1634</v>
      </c>
      <c r="B1636" s="10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7">
        <f t="shared" si="127"/>
        <v>40658.189826388887</v>
      </c>
      <c r="T1636" s="7">
        <f t="shared" si="128"/>
        <v>40728.249305555553</v>
      </c>
      <c r="U1636">
        <f t="shared" si="129"/>
        <v>2011</v>
      </c>
    </row>
    <row r="1637" spans="1:21" ht="48" hidden="1" x14ac:dyDescent="0.2">
      <c r="A1637">
        <v>1635</v>
      </c>
      <c r="B1637" s="10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7">
        <f t="shared" si="127"/>
        <v>42502.868761574078</v>
      </c>
      <c r="T1637" s="7">
        <f t="shared" si="128"/>
        <v>42594.868761574078</v>
      </c>
      <c r="U1637">
        <f t="shared" si="129"/>
        <v>2016</v>
      </c>
    </row>
    <row r="1638" spans="1:21" ht="48" hidden="1" x14ac:dyDescent="0.2">
      <c r="A1638">
        <v>1636</v>
      </c>
      <c r="B1638" s="10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7">
        <f t="shared" si="127"/>
        <v>40663.08666666667</v>
      </c>
      <c r="T1638" s="7">
        <f t="shared" si="128"/>
        <v>40738.166666666664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7">
        <f t="shared" si="127"/>
        <v>40122.751620370371</v>
      </c>
      <c r="T1639" s="7">
        <f t="shared" si="128"/>
        <v>40210.98541666667</v>
      </c>
      <c r="U1639">
        <f t="shared" si="129"/>
        <v>2009</v>
      </c>
    </row>
    <row r="1640" spans="1:21" ht="32" hidden="1" x14ac:dyDescent="0.2">
      <c r="A1640">
        <v>1638</v>
      </c>
      <c r="B1640" s="10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7">
        <f t="shared" si="127"/>
        <v>41288.68712962963</v>
      </c>
      <c r="T1640" s="7">
        <f t="shared" si="128"/>
        <v>41365.892361111109</v>
      </c>
      <c r="U1640">
        <f t="shared" si="129"/>
        <v>2013</v>
      </c>
    </row>
    <row r="1641" spans="1:21" ht="48" hidden="1" x14ac:dyDescent="0.2">
      <c r="A1641">
        <v>1639</v>
      </c>
      <c r="B1641" s="10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7">
        <f t="shared" si="127"/>
        <v>40941.652372685188</v>
      </c>
      <c r="T1641" s="7">
        <f t="shared" si="128"/>
        <v>41003.652372685188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7">
        <f t="shared" si="127"/>
        <v>40379.23096064815</v>
      </c>
      <c r="T1642" s="7">
        <f t="shared" si="128"/>
        <v>40425.082638888889</v>
      </c>
      <c r="U1642">
        <f t="shared" si="129"/>
        <v>2010</v>
      </c>
    </row>
    <row r="1643" spans="1:21" ht="32" hidden="1" x14ac:dyDescent="0.2">
      <c r="A1643">
        <v>1641</v>
      </c>
      <c r="B1643" s="10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7">
        <f t="shared" si="127"/>
        <v>41962.596574074079</v>
      </c>
      <c r="T1643" s="7">
        <f t="shared" si="128"/>
        <v>42024.596574074079</v>
      </c>
      <c r="U1643">
        <f t="shared" si="129"/>
        <v>2014</v>
      </c>
    </row>
    <row r="1644" spans="1:21" ht="48" hidden="1" x14ac:dyDescent="0.2">
      <c r="A1644">
        <v>1642</v>
      </c>
      <c r="B1644" s="10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7">
        <f t="shared" si="127"/>
        <v>40688.024618055555</v>
      </c>
      <c r="T1644" s="7">
        <f t="shared" si="128"/>
        <v>40740.024618055555</v>
      </c>
      <c r="U1644">
        <f t="shared" si="129"/>
        <v>2011</v>
      </c>
    </row>
    <row r="1645" spans="1:21" ht="32" hidden="1" x14ac:dyDescent="0.2">
      <c r="A1645">
        <v>1643</v>
      </c>
      <c r="B1645" s="10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7">
        <f t="shared" si="127"/>
        <v>41146.824212962965</v>
      </c>
      <c r="T1645" s="7">
        <f t="shared" si="128"/>
        <v>41208.824212962965</v>
      </c>
      <c r="U1645">
        <f t="shared" si="129"/>
        <v>2012</v>
      </c>
    </row>
    <row r="1646" spans="1:21" ht="48" hidden="1" x14ac:dyDescent="0.2">
      <c r="A1646">
        <v>1644</v>
      </c>
      <c r="B1646" s="10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7">
        <f t="shared" si="127"/>
        <v>41175.05972222222</v>
      </c>
      <c r="T1646" s="7">
        <f t="shared" si="128"/>
        <v>41267.101388888892</v>
      </c>
      <c r="U1646">
        <f t="shared" si="129"/>
        <v>2012</v>
      </c>
    </row>
    <row r="1647" spans="1:21" ht="48" hidden="1" x14ac:dyDescent="0.2">
      <c r="A1647">
        <v>1645</v>
      </c>
      <c r="B1647" s="10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7">
        <f t="shared" si="127"/>
        <v>41521.617361111108</v>
      </c>
      <c r="T1647" s="7">
        <f t="shared" si="128"/>
        <v>41567.617361111108</v>
      </c>
      <c r="U1647">
        <f t="shared" si="129"/>
        <v>2013</v>
      </c>
    </row>
    <row r="1648" spans="1:21" ht="48" hidden="1" x14ac:dyDescent="0.2">
      <c r="A1648">
        <v>1646</v>
      </c>
      <c r="B1648" s="10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7">
        <f t="shared" si="127"/>
        <v>41833.450266203705</v>
      </c>
      <c r="T1648" s="7">
        <f t="shared" si="128"/>
        <v>41897.757638888892</v>
      </c>
      <c r="U1648">
        <f t="shared" si="129"/>
        <v>2014</v>
      </c>
    </row>
    <row r="1649" spans="1:21" ht="48" hidden="1" x14ac:dyDescent="0.2">
      <c r="A1649">
        <v>1647</v>
      </c>
      <c r="B1649" s="10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7">
        <f t="shared" si="127"/>
        <v>41039.409456018519</v>
      </c>
      <c r="T1649" s="7">
        <f t="shared" si="128"/>
        <v>41101.409456018519</v>
      </c>
      <c r="U1649">
        <f t="shared" si="129"/>
        <v>2012</v>
      </c>
    </row>
    <row r="1650" spans="1:21" ht="48" hidden="1" x14ac:dyDescent="0.2">
      <c r="A1650">
        <v>1648</v>
      </c>
      <c r="B1650" s="10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7">
        <f t="shared" si="127"/>
        <v>40592.704652777778</v>
      </c>
      <c r="T1650" s="7">
        <f t="shared" si="128"/>
        <v>40654.662986111114</v>
      </c>
      <c r="U1650">
        <f t="shared" si="129"/>
        <v>2011</v>
      </c>
    </row>
    <row r="1651" spans="1:21" ht="48" hidden="1" x14ac:dyDescent="0.2">
      <c r="A1651">
        <v>1649</v>
      </c>
      <c r="B1651" s="10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7">
        <f t="shared" si="127"/>
        <v>41737.684664351851</v>
      </c>
      <c r="T1651" s="7">
        <f t="shared" si="128"/>
        <v>41814.684664351851</v>
      </c>
      <c r="U1651">
        <f t="shared" si="129"/>
        <v>2014</v>
      </c>
    </row>
    <row r="1652" spans="1:21" ht="32" hidden="1" x14ac:dyDescent="0.2">
      <c r="A1652">
        <v>1650</v>
      </c>
      <c r="B1652" s="10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7">
        <f t="shared" si="127"/>
        <v>41526.435613425929</v>
      </c>
      <c r="T1652" s="7">
        <f t="shared" si="128"/>
        <v>41588.435613425929</v>
      </c>
      <c r="U1652">
        <f t="shared" si="129"/>
        <v>2013</v>
      </c>
    </row>
    <row r="1653" spans="1:21" ht="48" hidden="1" x14ac:dyDescent="0.2">
      <c r="A1653">
        <v>1651</v>
      </c>
      <c r="B1653" s="10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7">
        <f t="shared" si="127"/>
        <v>40625.900694444441</v>
      </c>
      <c r="T1653" s="7">
        <f t="shared" si="128"/>
        <v>40691.290972222225</v>
      </c>
      <c r="U1653">
        <f t="shared" si="129"/>
        <v>2011</v>
      </c>
    </row>
    <row r="1654" spans="1:21" ht="48" hidden="1" x14ac:dyDescent="0.2">
      <c r="A1654">
        <v>1652</v>
      </c>
      <c r="B1654" s="10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7">
        <f t="shared" si="127"/>
        <v>41572.492974537039</v>
      </c>
      <c r="T1654" s="7">
        <f t="shared" si="128"/>
        <v>41634.534641203703</v>
      </c>
      <c r="U1654">
        <f t="shared" si="129"/>
        <v>2013</v>
      </c>
    </row>
    <row r="1655" spans="1:21" ht="48" hidden="1" x14ac:dyDescent="0.2">
      <c r="A1655">
        <v>1653</v>
      </c>
      <c r="B1655" s="10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7">
        <f t="shared" si="127"/>
        <v>40626.834444444445</v>
      </c>
      <c r="T1655" s="7">
        <f t="shared" si="128"/>
        <v>40689.834444444445</v>
      </c>
      <c r="U1655">
        <f t="shared" si="129"/>
        <v>2011</v>
      </c>
    </row>
    <row r="1656" spans="1:21" ht="48" hidden="1" x14ac:dyDescent="0.2">
      <c r="A1656">
        <v>1654</v>
      </c>
      <c r="B1656" s="10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7">
        <f t="shared" si="127"/>
        <v>40987.890740740739</v>
      </c>
      <c r="T1656" s="7">
        <f t="shared" si="128"/>
        <v>41049.890740740739</v>
      </c>
      <c r="U1656">
        <f t="shared" si="129"/>
        <v>2012</v>
      </c>
    </row>
    <row r="1657" spans="1:21" ht="32" hidden="1" x14ac:dyDescent="0.2">
      <c r="A1657">
        <v>1655</v>
      </c>
      <c r="B1657" s="10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7">
        <f t="shared" si="127"/>
        <v>40974.791898148149</v>
      </c>
      <c r="T1657" s="7">
        <f t="shared" si="128"/>
        <v>41036.750231481477</v>
      </c>
      <c r="U1657">
        <f t="shared" si="129"/>
        <v>2012</v>
      </c>
    </row>
    <row r="1658" spans="1:21" ht="64" hidden="1" x14ac:dyDescent="0.2">
      <c r="A1658">
        <v>1656</v>
      </c>
      <c r="B1658" s="10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7">
        <f t="shared" si="127"/>
        <v>41226.928842592592</v>
      </c>
      <c r="T1658" s="7">
        <f t="shared" si="128"/>
        <v>41288.928842592592</v>
      </c>
      <c r="U1658">
        <f t="shared" si="129"/>
        <v>2012</v>
      </c>
    </row>
    <row r="1659" spans="1:21" ht="48" hidden="1" x14ac:dyDescent="0.2">
      <c r="A1659">
        <v>1657</v>
      </c>
      <c r="B1659" s="10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7">
        <f t="shared" si="127"/>
        <v>41023.782037037039</v>
      </c>
      <c r="T1659" s="7">
        <f t="shared" si="128"/>
        <v>41085.782037037039</v>
      </c>
      <c r="U1659">
        <f t="shared" si="129"/>
        <v>2012</v>
      </c>
    </row>
    <row r="1660" spans="1:21" ht="48" hidden="1" x14ac:dyDescent="0.2">
      <c r="A1660">
        <v>1658</v>
      </c>
      <c r="B1660" s="10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7">
        <f t="shared" si="127"/>
        <v>41223.22184027778</v>
      </c>
      <c r="T1660" s="7">
        <f t="shared" si="128"/>
        <v>41293.597222222219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ref="O1661:O1724" si="130">ROUND(E1661/D1661*100,0)</f>
        <v>113</v>
      </c>
      <c r="P1661">
        <f t="shared" si="126"/>
        <v>12.53</v>
      </c>
      <c r="Q1661" s="12" t="s">
        <v>8323</v>
      </c>
      <c r="R1661" t="s">
        <v>8344</v>
      </c>
      <c r="S1661" s="7">
        <f t="shared" si="127"/>
        <v>41596.913437499999</v>
      </c>
      <c r="T1661" s="7">
        <f t="shared" si="128"/>
        <v>41657.5</v>
      </c>
      <c r="U1661">
        <f t="shared" si="129"/>
        <v>2013</v>
      </c>
    </row>
    <row r="1662" spans="1:21" ht="48" hidden="1" x14ac:dyDescent="0.2">
      <c r="A1662">
        <v>1660</v>
      </c>
      <c r="B1662" s="10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26"/>
        <v>27.86</v>
      </c>
      <c r="Q1662" s="12" t="s">
        <v>8323</v>
      </c>
      <c r="R1662" t="s">
        <v>8344</v>
      </c>
      <c r="S1662" s="7">
        <f t="shared" si="127"/>
        <v>42459.693865740745</v>
      </c>
      <c r="T1662" s="7">
        <f t="shared" si="128"/>
        <v>42522.915972222225</v>
      </c>
      <c r="U1662">
        <f t="shared" si="129"/>
        <v>2016</v>
      </c>
    </row>
    <row r="1663" spans="1:21" ht="64" hidden="1" x14ac:dyDescent="0.2">
      <c r="A1663">
        <v>1661</v>
      </c>
      <c r="B1663" s="10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26"/>
        <v>80.180000000000007</v>
      </c>
      <c r="Q1663" s="12" t="s">
        <v>8323</v>
      </c>
      <c r="R1663" t="s">
        <v>8344</v>
      </c>
      <c r="S1663" s="7">
        <f t="shared" si="127"/>
        <v>42343.998043981483</v>
      </c>
      <c r="T1663" s="7">
        <f t="shared" si="128"/>
        <v>42418.875</v>
      </c>
      <c r="U1663">
        <f t="shared" si="129"/>
        <v>2015</v>
      </c>
    </row>
    <row r="1664" spans="1:21" ht="48" hidden="1" x14ac:dyDescent="0.2">
      <c r="A1664">
        <v>1662</v>
      </c>
      <c r="B1664" s="10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26"/>
        <v>132.44</v>
      </c>
      <c r="Q1664" s="12" t="s">
        <v>8323</v>
      </c>
      <c r="R1664" t="s">
        <v>8344</v>
      </c>
      <c r="S1664" s="7">
        <f t="shared" si="127"/>
        <v>40848.198333333334</v>
      </c>
      <c r="T1664" s="7">
        <f t="shared" si="128"/>
        <v>40940.239999999998</v>
      </c>
      <c r="U1664">
        <f t="shared" si="129"/>
        <v>2011</v>
      </c>
    </row>
    <row r="1665" spans="1:21" ht="32" hidden="1" x14ac:dyDescent="0.2">
      <c r="A1665">
        <v>1663</v>
      </c>
      <c r="B1665" s="10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26"/>
        <v>33.75</v>
      </c>
      <c r="Q1665" s="12" t="s">
        <v>8323</v>
      </c>
      <c r="R1665" t="s">
        <v>8344</v>
      </c>
      <c r="S1665" s="7">
        <f t="shared" si="127"/>
        <v>42006.02207175926</v>
      </c>
      <c r="T1665" s="7">
        <f t="shared" si="128"/>
        <v>42068.02207175926</v>
      </c>
      <c r="U1665">
        <f t="shared" si="129"/>
        <v>2015</v>
      </c>
    </row>
    <row r="1666" spans="1:21" ht="48" hidden="1" x14ac:dyDescent="0.2">
      <c r="A1666">
        <v>1664</v>
      </c>
      <c r="B1666" s="10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26"/>
        <v>34.380000000000003</v>
      </c>
      <c r="Q1666" s="12" t="s">
        <v>8323</v>
      </c>
      <c r="R1666" t="s">
        <v>8344</v>
      </c>
      <c r="S1666" s="7">
        <f t="shared" si="127"/>
        <v>40939.761782407404</v>
      </c>
      <c r="T1666" s="7">
        <f t="shared" si="128"/>
        <v>41016.165972222225</v>
      </c>
      <c r="U1666">
        <f t="shared" si="129"/>
        <v>2012</v>
      </c>
    </row>
    <row r="1667" spans="1:21" ht="48" hidden="1" x14ac:dyDescent="0.2">
      <c r="A1667">
        <v>1665</v>
      </c>
      <c r="B1667" s="10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7">
        <f t="shared" ref="S1667:S1730" si="132">(((J1667/60)/60)/24)+DATE(1970,1,1)</f>
        <v>40564.649456018517</v>
      </c>
      <c r="T1667" s="7">
        <f t="shared" ref="T1667:T1730" si="133">(((I1667/60)/60)/24)+DATE(1970,2,2)</f>
        <v>40628.125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10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7">
        <f t="shared" si="132"/>
        <v>41331.253159722226</v>
      </c>
      <c r="T1668" s="7">
        <f t="shared" si="133"/>
        <v>41393.211493055554</v>
      </c>
      <c r="U1668">
        <f t="shared" si="134"/>
        <v>2013</v>
      </c>
    </row>
    <row r="1669" spans="1:21" ht="48" hidden="1" x14ac:dyDescent="0.2">
      <c r="A1669">
        <v>1667</v>
      </c>
      <c r="B1669" s="10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7">
        <f t="shared" si="132"/>
        <v>41682.0705787037</v>
      </c>
      <c r="T1669" s="7">
        <f t="shared" si="133"/>
        <v>41741.290972222225</v>
      </c>
      <c r="U1669">
        <f t="shared" si="134"/>
        <v>2014</v>
      </c>
    </row>
    <row r="1670" spans="1:21" ht="48" hidden="1" x14ac:dyDescent="0.2">
      <c r="A1670">
        <v>1668</v>
      </c>
      <c r="B1670" s="10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7">
        <f t="shared" si="132"/>
        <v>40845.14975694444</v>
      </c>
      <c r="T1670" s="7">
        <f t="shared" si="133"/>
        <v>40907.191423611112</v>
      </c>
      <c r="U1670">
        <f t="shared" si="134"/>
        <v>2011</v>
      </c>
    </row>
    <row r="1671" spans="1:21" ht="48" hidden="1" x14ac:dyDescent="0.2">
      <c r="A1671">
        <v>1669</v>
      </c>
      <c r="B1671" s="10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7">
        <f t="shared" si="132"/>
        <v>42461.885138888887</v>
      </c>
      <c r="T1671" s="7">
        <f t="shared" si="133"/>
        <v>42553.885138888887</v>
      </c>
      <c r="U1671">
        <f t="shared" si="134"/>
        <v>2016</v>
      </c>
    </row>
    <row r="1672" spans="1:21" ht="64" hidden="1" x14ac:dyDescent="0.2">
      <c r="A1672">
        <v>1670</v>
      </c>
      <c r="B1672" s="10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7">
        <f t="shared" si="132"/>
        <v>40313.930543981485</v>
      </c>
      <c r="T1672" s="7">
        <f t="shared" si="133"/>
        <v>40396.166666666664</v>
      </c>
      <c r="U1672">
        <f t="shared" si="134"/>
        <v>2010</v>
      </c>
    </row>
    <row r="1673" spans="1:21" ht="32" hidden="1" x14ac:dyDescent="0.2">
      <c r="A1673">
        <v>1671</v>
      </c>
      <c r="B1673" s="10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7">
        <f t="shared" si="132"/>
        <v>42553.54414351852</v>
      </c>
      <c r="T1673" s="7">
        <f t="shared" si="133"/>
        <v>42615.54414351852</v>
      </c>
      <c r="U1673">
        <f t="shared" si="134"/>
        <v>2016</v>
      </c>
    </row>
    <row r="1674" spans="1:21" ht="32" hidden="1" x14ac:dyDescent="0.2">
      <c r="A1674">
        <v>1672</v>
      </c>
      <c r="B1674" s="10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7">
        <f t="shared" si="132"/>
        <v>41034.656597222223</v>
      </c>
      <c r="T1674" s="7">
        <f t="shared" si="133"/>
        <v>41096.656597222223</v>
      </c>
      <c r="U1674">
        <f t="shared" si="134"/>
        <v>2012</v>
      </c>
    </row>
    <row r="1675" spans="1:21" ht="48" hidden="1" x14ac:dyDescent="0.2">
      <c r="A1675">
        <v>1673</v>
      </c>
      <c r="B1675" s="10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7">
        <f t="shared" si="132"/>
        <v>42039.878379629634</v>
      </c>
      <c r="T1675" s="7">
        <f t="shared" si="133"/>
        <v>42101.878379629634</v>
      </c>
      <c r="U1675">
        <f t="shared" si="134"/>
        <v>2015</v>
      </c>
    </row>
    <row r="1676" spans="1:21" ht="48" hidden="1" x14ac:dyDescent="0.2">
      <c r="A1676">
        <v>1674</v>
      </c>
      <c r="B1676" s="10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7">
        <f t="shared" si="132"/>
        <v>42569.605393518519</v>
      </c>
      <c r="T1676" s="7">
        <f t="shared" si="133"/>
        <v>42632.290972222225</v>
      </c>
      <c r="U1676">
        <f t="shared" si="134"/>
        <v>2016</v>
      </c>
    </row>
    <row r="1677" spans="1:21" ht="32" hidden="1" x14ac:dyDescent="0.2">
      <c r="A1677">
        <v>1675</v>
      </c>
      <c r="B1677" s="10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7">
        <f t="shared" si="132"/>
        <v>40802.733101851853</v>
      </c>
      <c r="T1677" s="7">
        <f t="shared" si="133"/>
        <v>40864.918749999997</v>
      </c>
      <c r="U1677">
        <f t="shared" si="134"/>
        <v>2011</v>
      </c>
    </row>
    <row r="1678" spans="1:21" ht="32" hidden="1" x14ac:dyDescent="0.2">
      <c r="A1678">
        <v>1676</v>
      </c>
      <c r="B1678" s="10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7">
        <f t="shared" si="132"/>
        <v>40973.72623842593</v>
      </c>
      <c r="T1678" s="7">
        <f t="shared" si="133"/>
        <v>41052.165972222225</v>
      </c>
      <c r="U1678">
        <f t="shared" si="134"/>
        <v>2012</v>
      </c>
    </row>
    <row r="1679" spans="1:21" ht="48" hidden="1" x14ac:dyDescent="0.2">
      <c r="A1679">
        <v>1677</v>
      </c>
      <c r="B1679" s="10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7">
        <f t="shared" si="132"/>
        <v>42416.407129629632</v>
      </c>
      <c r="T1679" s="7">
        <f t="shared" si="133"/>
        <v>42508.249305555553</v>
      </c>
      <c r="U1679">
        <f t="shared" si="134"/>
        <v>2016</v>
      </c>
    </row>
    <row r="1680" spans="1:21" ht="32" hidden="1" x14ac:dyDescent="0.2">
      <c r="A1680">
        <v>1678</v>
      </c>
      <c r="B1680" s="10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7">
        <f t="shared" si="132"/>
        <v>41662.854988425926</v>
      </c>
      <c r="T1680" s="7">
        <f t="shared" si="133"/>
        <v>41708.854988425926</v>
      </c>
      <c r="U1680">
        <f t="shared" si="134"/>
        <v>2014</v>
      </c>
    </row>
    <row r="1681" spans="1:21" ht="64" hidden="1" x14ac:dyDescent="0.2">
      <c r="A1681">
        <v>1679</v>
      </c>
      <c r="B1681" s="10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7">
        <f t="shared" si="132"/>
        <v>40723.068807870368</v>
      </c>
      <c r="T1681" s="7">
        <f t="shared" si="133"/>
        <v>40778.068807870368</v>
      </c>
      <c r="U1681">
        <f t="shared" si="134"/>
        <v>2011</v>
      </c>
    </row>
    <row r="1682" spans="1:21" ht="32" hidden="1" x14ac:dyDescent="0.2">
      <c r="A1682">
        <v>1680</v>
      </c>
      <c r="B1682" s="10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7">
        <f t="shared" si="132"/>
        <v>41802.757719907408</v>
      </c>
      <c r="T1682" s="7">
        <f t="shared" si="133"/>
        <v>41864.757719907408</v>
      </c>
      <c r="U1682">
        <f t="shared" si="134"/>
        <v>2014</v>
      </c>
    </row>
    <row r="1683" spans="1:21" ht="48" hidden="1" x14ac:dyDescent="0.2">
      <c r="A1683">
        <v>1681</v>
      </c>
      <c r="B1683" s="10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7">
        <f t="shared" si="132"/>
        <v>42774.121342592596</v>
      </c>
      <c r="T1683" s="7">
        <f t="shared" si="133"/>
        <v>42855.083333333328</v>
      </c>
      <c r="U1683">
        <f t="shared" si="134"/>
        <v>2017</v>
      </c>
    </row>
    <row r="1684" spans="1:21" ht="32" hidden="1" x14ac:dyDescent="0.2">
      <c r="A1684">
        <v>1682</v>
      </c>
      <c r="B1684" s="10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7">
        <f t="shared" si="132"/>
        <v>42779.21365740741</v>
      </c>
      <c r="T1684" s="7">
        <f t="shared" si="133"/>
        <v>42871.171990740739</v>
      </c>
      <c r="U1684">
        <f t="shared" si="134"/>
        <v>2017</v>
      </c>
    </row>
    <row r="1685" spans="1:21" ht="48" hidden="1" x14ac:dyDescent="0.2">
      <c r="A1685">
        <v>1683</v>
      </c>
      <c r="B1685" s="10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7">
        <f t="shared" si="132"/>
        <v>42808.781689814816</v>
      </c>
      <c r="T1685" s="7">
        <f t="shared" si="133"/>
        <v>42864.781689814816</v>
      </c>
      <c r="U1685">
        <f t="shared" si="134"/>
        <v>2017</v>
      </c>
    </row>
    <row r="1686" spans="1:21" ht="32" hidden="1" x14ac:dyDescent="0.2">
      <c r="A1686">
        <v>1684</v>
      </c>
      <c r="B1686" s="10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7">
        <f t="shared" si="132"/>
        <v>42783.815289351856</v>
      </c>
      <c r="T1686" s="7">
        <f t="shared" si="133"/>
        <v>42843.773622685185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7">
        <f t="shared" si="132"/>
        <v>42788.2502662037</v>
      </c>
      <c r="T1687" s="7">
        <f t="shared" si="133"/>
        <v>42850.208599537036</v>
      </c>
      <c r="U1687">
        <f t="shared" si="134"/>
        <v>2017</v>
      </c>
    </row>
    <row r="1688" spans="1:21" ht="48" hidden="1" x14ac:dyDescent="0.2">
      <c r="A1688">
        <v>1686</v>
      </c>
      <c r="B1688" s="10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7">
        <f t="shared" si="132"/>
        <v>42792.843969907408</v>
      </c>
      <c r="T1688" s="7">
        <f t="shared" si="133"/>
        <v>42884.802303240736</v>
      </c>
      <c r="U1688">
        <f t="shared" si="134"/>
        <v>2017</v>
      </c>
    </row>
    <row r="1689" spans="1:21" ht="48" hidden="1" x14ac:dyDescent="0.2">
      <c r="A1689">
        <v>1687</v>
      </c>
      <c r="B1689" s="10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7">
        <f t="shared" si="132"/>
        <v>42802.046817129631</v>
      </c>
      <c r="T1689" s="7">
        <f t="shared" si="133"/>
        <v>42867.84375</v>
      </c>
      <c r="U1689">
        <f t="shared" si="134"/>
        <v>2017</v>
      </c>
    </row>
    <row r="1690" spans="1:21" ht="64" hidden="1" x14ac:dyDescent="0.2">
      <c r="A1690">
        <v>1688</v>
      </c>
      <c r="B1690" s="10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7">
        <f t="shared" si="132"/>
        <v>42804.534652777773</v>
      </c>
      <c r="T1690" s="7">
        <f t="shared" si="133"/>
        <v>42866.492986111116</v>
      </c>
      <c r="U1690">
        <f t="shared" si="134"/>
        <v>2017</v>
      </c>
    </row>
    <row r="1691" spans="1:21" ht="16" hidden="1" x14ac:dyDescent="0.2">
      <c r="A1691">
        <v>1689</v>
      </c>
      <c r="B1691" s="10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7">
        <f t="shared" si="132"/>
        <v>42780.942476851851</v>
      </c>
      <c r="T1691" s="7">
        <f t="shared" si="133"/>
        <v>42842.900810185187</v>
      </c>
      <c r="U1691">
        <f t="shared" si="134"/>
        <v>2017</v>
      </c>
    </row>
    <row r="1692" spans="1:21" ht="48" hidden="1" x14ac:dyDescent="0.2">
      <c r="A1692">
        <v>1690</v>
      </c>
      <c r="B1692" s="10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7">
        <f t="shared" si="132"/>
        <v>42801.43104166667</v>
      </c>
      <c r="T1692" s="7">
        <f t="shared" si="133"/>
        <v>42863.389374999999</v>
      </c>
      <c r="U1692">
        <f t="shared" si="134"/>
        <v>2017</v>
      </c>
    </row>
    <row r="1693" spans="1:21" ht="48" hidden="1" x14ac:dyDescent="0.2">
      <c r="A1693">
        <v>1691</v>
      </c>
      <c r="B1693" s="10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7">
        <f t="shared" si="132"/>
        <v>42795.701481481476</v>
      </c>
      <c r="T1693" s="7">
        <f t="shared" si="133"/>
        <v>42860.041666666672</v>
      </c>
      <c r="U1693">
        <f t="shared" si="134"/>
        <v>2017</v>
      </c>
    </row>
    <row r="1694" spans="1:21" ht="48" hidden="1" x14ac:dyDescent="0.2">
      <c r="A1694">
        <v>1692</v>
      </c>
      <c r="B1694" s="10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7">
        <f t="shared" si="132"/>
        <v>42788.151238425926</v>
      </c>
      <c r="T1694" s="7">
        <f t="shared" si="133"/>
        <v>42852.999305555553</v>
      </c>
      <c r="U1694">
        <f t="shared" si="134"/>
        <v>2017</v>
      </c>
    </row>
    <row r="1695" spans="1:21" ht="48" hidden="1" x14ac:dyDescent="0.2">
      <c r="A1695">
        <v>1693</v>
      </c>
      <c r="B1695" s="10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7">
        <f t="shared" si="132"/>
        <v>42803.920277777783</v>
      </c>
      <c r="T1695" s="7">
        <f t="shared" si="133"/>
        <v>42866.833333333328</v>
      </c>
      <c r="U1695">
        <f t="shared" si="134"/>
        <v>2017</v>
      </c>
    </row>
    <row r="1696" spans="1:21" ht="48" hidden="1" x14ac:dyDescent="0.2">
      <c r="A1696">
        <v>1694</v>
      </c>
      <c r="B1696" s="10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7">
        <f t="shared" si="132"/>
        <v>42791.669837962967</v>
      </c>
      <c r="T1696" s="7">
        <f t="shared" si="133"/>
        <v>42853.191666666666</v>
      </c>
      <c r="U1696">
        <f t="shared" si="134"/>
        <v>2017</v>
      </c>
    </row>
    <row r="1697" spans="1:21" ht="48" hidden="1" x14ac:dyDescent="0.2">
      <c r="A1697">
        <v>1695</v>
      </c>
      <c r="B1697" s="10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7">
        <f t="shared" si="132"/>
        <v>42801.031412037039</v>
      </c>
      <c r="T1697" s="7">
        <f t="shared" si="133"/>
        <v>42867.041666666672</v>
      </c>
      <c r="U1697">
        <f t="shared" si="134"/>
        <v>2017</v>
      </c>
    </row>
    <row r="1698" spans="1:21" ht="48" hidden="1" x14ac:dyDescent="0.2">
      <c r="A1698">
        <v>1696</v>
      </c>
      <c r="B1698" s="10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7">
        <f t="shared" si="132"/>
        <v>42796.069571759261</v>
      </c>
      <c r="T1698" s="7">
        <f t="shared" si="133"/>
        <v>42858.027905092589</v>
      </c>
      <c r="U1698">
        <f t="shared" si="134"/>
        <v>2017</v>
      </c>
    </row>
    <row r="1699" spans="1:21" ht="48" hidden="1" x14ac:dyDescent="0.2">
      <c r="A1699">
        <v>1697</v>
      </c>
      <c r="B1699" s="10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7">
        <f t="shared" si="132"/>
        <v>42805.032962962956</v>
      </c>
      <c r="T1699" s="7">
        <f t="shared" si="133"/>
        <v>42866.991296296299</v>
      </c>
      <c r="U1699">
        <f t="shared" si="134"/>
        <v>2017</v>
      </c>
    </row>
    <row r="1700" spans="1:21" ht="80" hidden="1" x14ac:dyDescent="0.2">
      <c r="A1700">
        <v>1698</v>
      </c>
      <c r="B1700" s="10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7">
        <f t="shared" si="132"/>
        <v>42796.207870370374</v>
      </c>
      <c r="T1700" s="7">
        <f t="shared" si="133"/>
        <v>42852.147916666669</v>
      </c>
      <c r="U1700">
        <f t="shared" si="134"/>
        <v>2017</v>
      </c>
    </row>
    <row r="1701" spans="1:21" ht="48" hidden="1" x14ac:dyDescent="0.2">
      <c r="A1701">
        <v>1699</v>
      </c>
      <c r="B1701" s="10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7">
        <f t="shared" si="132"/>
        <v>42806.863946759258</v>
      </c>
      <c r="T1701" s="7">
        <f t="shared" si="133"/>
        <v>42868.863946759258</v>
      </c>
      <c r="U1701">
        <f t="shared" si="134"/>
        <v>2017</v>
      </c>
    </row>
    <row r="1702" spans="1:21" ht="48" hidden="1" x14ac:dyDescent="0.2">
      <c r="A1702">
        <v>1700</v>
      </c>
      <c r="B1702" s="10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7">
        <f t="shared" si="132"/>
        <v>42796.071643518517</v>
      </c>
      <c r="T1702" s="7">
        <f t="shared" si="133"/>
        <v>42858.166666666672</v>
      </c>
      <c r="U1702">
        <f t="shared" si="134"/>
        <v>2017</v>
      </c>
    </row>
    <row r="1703" spans="1:21" ht="48" hidden="1" x14ac:dyDescent="0.2">
      <c r="A1703">
        <v>1701</v>
      </c>
      <c r="B1703" s="10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7">
        <f t="shared" si="132"/>
        <v>41989.664409722223</v>
      </c>
      <c r="T1703" s="7">
        <f t="shared" si="133"/>
        <v>42051.664409722223</v>
      </c>
      <c r="U1703">
        <f t="shared" si="134"/>
        <v>2014</v>
      </c>
    </row>
    <row r="1704" spans="1:21" ht="16" hidden="1" x14ac:dyDescent="0.2">
      <c r="A1704">
        <v>1702</v>
      </c>
      <c r="B1704" s="10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7">
        <f t="shared" si="132"/>
        <v>42063.869791666672</v>
      </c>
      <c r="T1704" s="7">
        <f t="shared" si="133"/>
        <v>42125.828125</v>
      </c>
      <c r="U1704">
        <f t="shared" si="134"/>
        <v>2015</v>
      </c>
    </row>
    <row r="1705" spans="1:21" ht="48" hidden="1" x14ac:dyDescent="0.2">
      <c r="A1705">
        <v>1703</v>
      </c>
      <c r="B1705" s="10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7">
        <f t="shared" si="132"/>
        <v>42187.281678240746</v>
      </c>
      <c r="T1705" s="7">
        <f t="shared" si="133"/>
        <v>42279.281678240746</v>
      </c>
      <c r="U1705">
        <f t="shared" si="134"/>
        <v>2015</v>
      </c>
    </row>
    <row r="1706" spans="1:21" ht="32" hidden="1" x14ac:dyDescent="0.2">
      <c r="A1706">
        <v>1704</v>
      </c>
      <c r="B1706" s="10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7">
        <f t="shared" si="132"/>
        <v>42021.139733796299</v>
      </c>
      <c r="T1706" s="7">
        <f t="shared" si="133"/>
        <v>42083.139733796299</v>
      </c>
      <c r="U1706">
        <f t="shared" si="134"/>
        <v>2015</v>
      </c>
    </row>
    <row r="1707" spans="1:21" ht="48" hidden="1" x14ac:dyDescent="0.2">
      <c r="A1707">
        <v>1705</v>
      </c>
      <c r="B1707" s="10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7">
        <f t="shared" si="132"/>
        <v>42245.016736111109</v>
      </c>
      <c r="T1707" s="7">
        <f t="shared" si="133"/>
        <v>42288.666666666672</v>
      </c>
      <c r="U1707">
        <f t="shared" si="134"/>
        <v>2015</v>
      </c>
    </row>
    <row r="1708" spans="1:21" ht="48" hidden="1" x14ac:dyDescent="0.2">
      <c r="A1708">
        <v>1706</v>
      </c>
      <c r="B1708" s="10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7">
        <f t="shared" si="132"/>
        <v>42179.306388888886</v>
      </c>
      <c r="T1708" s="7">
        <f t="shared" si="133"/>
        <v>42271.306388888886</v>
      </c>
      <c r="U1708">
        <f t="shared" si="134"/>
        <v>2015</v>
      </c>
    </row>
    <row r="1709" spans="1:21" ht="48" hidden="1" x14ac:dyDescent="0.2">
      <c r="A1709">
        <v>1707</v>
      </c>
      <c r="B1709" s="10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7">
        <f t="shared" si="132"/>
        <v>42427.721006944441</v>
      </c>
      <c r="T1709" s="7">
        <f t="shared" si="133"/>
        <v>42489.679340277777</v>
      </c>
      <c r="U1709">
        <f t="shared" si="134"/>
        <v>2016</v>
      </c>
    </row>
    <row r="1710" spans="1:21" ht="48" hidden="1" x14ac:dyDescent="0.2">
      <c r="A1710">
        <v>1708</v>
      </c>
      <c r="B1710" s="10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7">
        <f t="shared" si="132"/>
        <v>42451.866967592592</v>
      </c>
      <c r="T1710" s="7">
        <f t="shared" si="133"/>
        <v>42523.866967592592</v>
      </c>
      <c r="U1710">
        <f t="shared" si="134"/>
        <v>2016</v>
      </c>
    </row>
    <row r="1711" spans="1:21" ht="48" hidden="1" x14ac:dyDescent="0.2">
      <c r="A1711">
        <v>1709</v>
      </c>
      <c r="B1711" s="10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7">
        <f t="shared" si="132"/>
        <v>41841.56381944444</v>
      </c>
      <c r="T1711" s="7">
        <f t="shared" si="133"/>
        <v>41914.818749999999</v>
      </c>
      <c r="U1711">
        <f t="shared" si="134"/>
        <v>2014</v>
      </c>
    </row>
    <row r="1712" spans="1:21" ht="32" hidden="1" x14ac:dyDescent="0.2">
      <c r="A1712">
        <v>1710</v>
      </c>
      <c r="B1712" s="10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7">
        <f t="shared" si="132"/>
        <v>42341.59129629629</v>
      </c>
      <c r="T1712" s="7">
        <f t="shared" si="133"/>
        <v>42419.541666666672</v>
      </c>
      <c r="U1712">
        <f t="shared" si="134"/>
        <v>2015</v>
      </c>
    </row>
    <row r="1713" spans="1:21" ht="48" hidden="1" x14ac:dyDescent="0.2">
      <c r="A1713">
        <v>1711</v>
      </c>
      <c r="B1713" s="10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7">
        <f t="shared" si="132"/>
        <v>41852.646226851852</v>
      </c>
      <c r="T1713" s="7">
        <f t="shared" si="133"/>
        <v>41915.646226851852</v>
      </c>
      <c r="U1713">
        <f t="shared" si="134"/>
        <v>2014</v>
      </c>
    </row>
    <row r="1714" spans="1:21" ht="48" hidden="1" x14ac:dyDescent="0.2">
      <c r="A1714">
        <v>1712</v>
      </c>
      <c r="B1714" s="10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7">
        <f t="shared" si="132"/>
        <v>42125.913807870369</v>
      </c>
      <c r="T1714" s="7">
        <f t="shared" si="133"/>
        <v>42217.913807870369</v>
      </c>
      <c r="U1714">
        <f t="shared" si="134"/>
        <v>2015</v>
      </c>
    </row>
    <row r="1715" spans="1:21" ht="48" hidden="1" x14ac:dyDescent="0.2">
      <c r="A1715">
        <v>1713</v>
      </c>
      <c r="B1715" s="10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7">
        <f t="shared" si="132"/>
        <v>41887.801064814819</v>
      </c>
      <c r="T1715" s="7">
        <f t="shared" si="133"/>
        <v>41949.801064814819</v>
      </c>
      <c r="U1715">
        <f t="shared" si="134"/>
        <v>2014</v>
      </c>
    </row>
    <row r="1716" spans="1:21" ht="48" hidden="1" x14ac:dyDescent="0.2">
      <c r="A1716">
        <v>1714</v>
      </c>
      <c r="B1716" s="10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7">
        <f t="shared" si="132"/>
        <v>42095.918530092589</v>
      </c>
      <c r="T1716" s="7">
        <f t="shared" si="133"/>
        <v>42157.918530092589</v>
      </c>
      <c r="U1716">
        <f t="shared" si="134"/>
        <v>2015</v>
      </c>
    </row>
    <row r="1717" spans="1:21" ht="48" hidden="1" x14ac:dyDescent="0.2">
      <c r="A1717">
        <v>1715</v>
      </c>
      <c r="B1717" s="10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7">
        <f t="shared" si="132"/>
        <v>42064.217418981483</v>
      </c>
      <c r="T1717" s="7">
        <f t="shared" si="133"/>
        <v>42126.140277777777</v>
      </c>
      <c r="U1717">
        <f t="shared" si="134"/>
        <v>2015</v>
      </c>
    </row>
    <row r="1718" spans="1:21" ht="48" hidden="1" x14ac:dyDescent="0.2">
      <c r="A1718">
        <v>1716</v>
      </c>
      <c r="B1718" s="10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7">
        <f t="shared" si="132"/>
        <v>42673.577534722222</v>
      </c>
      <c r="T1718" s="7">
        <f t="shared" si="133"/>
        <v>42745.619201388887</v>
      </c>
      <c r="U1718">
        <f t="shared" si="134"/>
        <v>2016</v>
      </c>
    </row>
    <row r="1719" spans="1:21" ht="48" hidden="1" x14ac:dyDescent="0.2">
      <c r="A1719">
        <v>1717</v>
      </c>
      <c r="B1719" s="10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7">
        <f t="shared" si="132"/>
        <v>42460.98192129629</v>
      </c>
      <c r="T1719" s="7">
        <f t="shared" si="133"/>
        <v>42513.166666666672</v>
      </c>
      <c r="U1719">
        <f t="shared" si="134"/>
        <v>2016</v>
      </c>
    </row>
    <row r="1720" spans="1:21" ht="16" hidden="1" x14ac:dyDescent="0.2">
      <c r="A1720">
        <v>1718</v>
      </c>
      <c r="B1720" s="10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7">
        <f t="shared" si="132"/>
        <v>42460.610520833332</v>
      </c>
      <c r="T1720" s="7">
        <f t="shared" si="133"/>
        <v>42536.207638888889</v>
      </c>
      <c r="U1720">
        <f t="shared" si="134"/>
        <v>2016</v>
      </c>
    </row>
    <row r="1721" spans="1:21" ht="48" hidden="1" x14ac:dyDescent="0.2">
      <c r="A1721">
        <v>1719</v>
      </c>
      <c r="B1721" s="10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7">
        <f t="shared" si="132"/>
        <v>41869.534618055557</v>
      </c>
      <c r="T1721" s="7">
        <f t="shared" si="133"/>
        <v>41931.534618055557</v>
      </c>
      <c r="U1721">
        <f t="shared" si="134"/>
        <v>2014</v>
      </c>
    </row>
    <row r="1722" spans="1:21" ht="48" hidden="1" x14ac:dyDescent="0.2">
      <c r="A1722">
        <v>1720</v>
      </c>
      <c r="B1722" s="10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7">
        <f t="shared" si="132"/>
        <v>41922.783229166671</v>
      </c>
      <c r="T1722" s="7">
        <f t="shared" si="133"/>
        <v>41984.824895833335</v>
      </c>
      <c r="U1722">
        <f t="shared" si="134"/>
        <v>2014</v>
      </c>
    </row>
    <row r="1723" spans="1:21" ht="48" hidden="1" x14ac:dyDescent="0.2">
      <c r="A1723">
        <v>1721</v>
      </c>
      <c r="B1723" s="10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7">
        <f t="shared" si="132"/>
        <v>42319.461377314816</v>
      </c>
      <c r="T1723" s="7">
        <f t="shared" si="133"/>
        <v>42381.461377314816</v>
      </c>
      <c r="U1723">
        <f t="shared" si="134"/>
        <v>2015</v>
      </c>
    </row>
    <row r="1724" spans="1:21" ht="48" hidden="1" x14ac:dyDescent="0.2">
      <c r="A1724">
        <v>1722</v>
      </c>
      <c r="B1724" s="10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7">
        <f t="shared" si="132"/>
        <v>42425.960983796293</v>
      </c>
      <c r="T1724" s="7">
        <f t="shared" si="133"/>
        <v>42495.006944444445</v>
      </c>
      <c r="U1724">
        <f t="shared" si="134"/>
        <v>2016</v>
      </c>
    </row>
    <row r="1725" spans="1:21" ht="48" hidden="1" x14ac:dyDescent="0.2">
      <c r="A1725">
        <v>1723</v>
      </c>
      <c r="B1725" s="10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ref="O1725:O1788" si="135">ROUND(E1725/D1725*100,0)</f>
        <v>7</v>
      </c>
      <c r="P1725">
        <f t="shared" si="131"/>
        <v>216.67</v>
      </c>
      <c r="Q1725" s="12" t="s">
        <v>8323</v>
      </c>
      <c r="R1725" t="s">
        <v>8345</v>
      </c>
      <c r="S1725" s="7">
        <f t="shared" si="132"/>
        <v>42129.82540509259</v>
      </c>
      <c r="T1725" s="7">
        <f t="shared" si="133"/>
        <v>42218.25</v>
      </c>
      <c r="U1725">
        <f t="shared" si="134"/>
        <v>2015</v>
      </c>
    </row>
    <row r="1726" spans="1:21" ht="48" hidden="1" x14ac:dyDescent="0.2">
      <c r="A1726">
        <v>1724</v>
      </c>
      <c r="B1726" s="10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1"/>
        <v>8.75</v>
      </c>
      <c r="Q1726" s="12" t="s">
        <v>8323</v>
      </c>
      <c r="R1726" t="s">
        <v>8345</v>
      </c>
      <c r="S1726" s="7">
        <f t="shared" si="132"/>
        <v>41912.932430555556</v>
      </c>
      <c r="T1726" s="7">
        <f t="shared" si="133"/>
        <v>41974.932430555556</v>
      </c>
      <c r="U1726">
        <f t="shared" si="134"/>
        <v>2014</v>
      </c>
    </row>
    <row r="1727" spans="1:21" ht="48" hidden="1" x14ac:dyDescent="0.2">
      <c r="A1727">
        <v>1725</v>
      </c>
      <c r="B1727" s="10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1"/>
        <v>62.22</v>
      </c>
      <c r="Q1727" s="12" t="s">
        <v>8323</v>
      </c>
      <c r="R1727" t="s">
        <v>8345</v>
      </c>
      <c r="S1727" s="7">
        <f t="shared" si="132"/>
        <v>41845.968159722222</v>
      </c>
      <c r="T1727" s="7">
        <f t="shared" si="133"/>
        <v>41907.968159722222</v>
      </c>
      <c r="U1727">
        <f t="shared" si="134"/>
        <v>2014</v>
      </c>
    </row>
    <row r="1728" spans="1:21" ht="32" hidden="1" x14ac:dyDescent="0.2">
      <c r="A1728">
        <v>1726</v>
      </c>
      <c r="B1728" s="10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1"/>
        <v>137.25</v>
      </c>
      <c r="Q1728" s="12" t="s">
        <v>8323</v>
      </c>
      <c r="R1728" t="s">
        <v>8345</v>
      </c>
      <c r="S1728" s="7">
        <f t="shared" si="132"/>
        <v>41788.919722222221</v>
      </c>
      <c r="T1728" s="7">
        <f t="shared" si="133"/>
        <v>41849.919722222221</v>
      </c>
      <c r="U1728">
        <f t="shared" si="134"/>
        <v>2014</v>
      </c>
    </row>
    <row r="1729" spans="1:21" ht="48" hidden="1" x14ac:dyDescent="0.2">
      <c r="A1729">
        <v>1727</v>
      </c>
      <c r="B1729" s="10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1"/>
        <v>1</v>
      </c>
      <c r="Q1729" s="12" t="s">
        <v>8323</v>
      </c>
      <c r="R1729" t="s">
        <v>8345</v>
      </c>
      <c r="S1729" s="7">
        <f t="shared" si="132"/>
        <v>42044.927974537044</v>
      </c>
      <c r="T1729" s="7">
        <f t="shared" si="133"/>
        <v>42131.458333333328</v>
      </c>
      <c r="U1729">
        <f t="shared" si="134"/>
        <v>2015</v>
      </c>
    </row>
    <row r="1730" spans="1:21" ht="48" hidden="1" x14ac:dyDescent="0.2">
      <c r="A1730">
        <v>1728</v>
      </c>
      <c r="B1730" s="10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1"/>
        <v>122.14</v>
      </c>
      <c r="Q1730" s="12" t="s">
        <v>8323</v>
      </c>
      <c r="R1730" t="s">
        <v>8345</v>
      </c>
      <c r="S1730" s="7">
        <f t="shared" si="132"/>
        <v>42268.625856481478</v>
      </c>
      <c r="T1730" s="7">
        <f t="shared" si="133"/>
        <v>42330.625856481478</v>
      </c>
      <c r="U1730">
        <f t="shared" si="134"/>
        <v>2015</v>
      </c>
    </row>
    <row r="1731" spans="1:21" ht="48" hidden="1" x14ac:dyDescent="0.2">
      <c r="A1731">
        <v>1729</v>
      </c>
      <c r="B1731" s="10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7">
        <f t="shared" ref="S1731:S1794" si="137">(((J1731/60)/60)/24)+DATE(1970,1,1)</f>
        <v>42471.052152777775</v>
      </c>
      <c r="T1731" s="7">
        <f t="shared" ref="T1731:T1794" si="138">(((I1731/60)/60)/24)+DATE(1970,2,2)</f>
        <v>42563.052152777775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10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7">
        <f t="shared" si="137"/>
        <v>42272.087766203709</v>
      </c>
      <c r="T1732" s="7">
        <f t="shared" si="138"/>
        <v>42334.087766203709</v>
      </c>
      <c r="U1732">
        <f t="shared" si="139"/>
        <v>2015</v>
      </c>
    </row>
    <row r="1733" spans="1:21" ht="32" hidden="1" x14ac:dyDescent="0.2">
      <c r="A1733">
        <v>1731</v>
      </c>
      <c r="B1733" s="10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7">
        <f t="shared" si="137"/>
        <v>42152.906851851847</v>
      </c>
      <c r="T1733" s="7">
        <f t="shared" si="138"/>
        <v>42198.625</v>
      </c>
      <c r="U1733">
        <f t="shared" si="139"/>
        <v>2015</v>
      </c>
    </row>
    <row r="1734" spans="1:21" ht="48" hidden="1" x14ac:dyDescent="0.2">
      <c r="A1734">
        <v>1732</v>
      </c>
      <c r="B1734" s="10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7">
        <f t="shared" si="137"/>
        <v>42325.683807870373</v>
      </c>
      <c r="T1734" s="7">
        <f t="shared" si="138"/>
        <v>42417.208333333328</v>
      </c>
      <c r="U1734">
        <f t="shared" si="139"/>
        <v>2015</v>
      </c>
    </row>
    <row r="1735" spans="1:21" ht="48" hidden="1" x14ac:dyDescent="0.2">
      <c r="A1735">
        <v>1733</v>
      </c>
      <c r="B1735" s="10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7">
        <f t="shared" si="137"/>
        <v>42614.675625000003</v>
      </c>
      <c r="T1735" s="7">
        <f t="shared" si="138"/>
        <v>42658.895833333328</v>
      </c>
      <c r="U1735">
        <f t="shared" si="139"/>
        <v>2016</v>
      </c>
    </row>
    <row r="1736" spans="1:21" ht="48" hidden="1" x14ac:dyDescent="0.2">
      <c r="A1736">
        <v>1734</v>
      </c>
      <c r="B1736" s="10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7">
        <f t="shared" si="137"/>
        <v>42102.036527777775</v>
      </c>
      <c r="T1736" s="7">
        <f t="shared" si="138"/>
        <v>42164.036527777775</v>
      </c>
      <c r="U1736">
        <f t="shared" si="139"/>
        <v>2015</v>
      </c>
    </row>
    <row r="1737" spans="1:21" ht="48" hidden="1" x14ac:dyDescent="0.2">
      <c r="A1737">
        <v>1735</v>
      </c>
      <c r="B1737" s="10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7">
        <f t="shared" si="137"/>
        <v>42559.814178240747</v>
      </c>
      <c r="T1737" s="7">
        <f t="shared" si="138"/>
        <v>42621.814178240747</v>
      </c>
      <c r="U1737">
        <f t="shared" si="139"/>
        <v>2016</v>
      </c>
    </row>
    <row r="1738" spans="1:21" ht="32" hidden="1" x14ac:dyDescent="0.2">
      <c r="A1738">
        <v>1736</v>
      </c>
      <c r="B1738" s="10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7">
        <f t="shared" si="137"/>
        <v>42286.861493055556</v>
      </c>
      <c r="T1738" s="7">
        <f t="shared" si="138"/>
        <v>42348.90315972222</v>
      </c>
      <c r="U1738">
        <f t="shared" si="139"/>
        <v>2015</v>
      </c>
    </row>
    <row r="1739" spans="1:21" ht="48" hidden="1" x14ac:dyDescent="0.2">
      <c r="A1739">
        <v>1737</v>
      </c>
      <c r="B1739" s="10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7">
        <f t="shared" si="137"/>
        <v>42175.948981481488</v>
      </c>
      <c r="T1739" s="7">
        <f t="shared" si="138"/>
        <v>42237.948981481488</v>
      </c>
      <c r="U1739">
        <f t="shared" si="139"/>
        <v>2015</v>
      </c>
    </row>
    <row r="1740" spans="1:21" ht="32" hidden="1" x14ac:dyDescent="0.2">
      <c r="A1740">
        <v>1738</v>
      </c>
      <c r="B1740" s="10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7">
        <f t="shared" si="137"/>
        <v>41884.874328703707</v>
      </c>
      <c r="T1740" s="7">
        <f t="shared" si="138"/>
        <v>41946.874328703707</v>
      </c>
      <c r="U1740">
        <f t="shared" si="139"/>
        <v>2014</v>
      </c>
    </row>
    <row r="1741" spans="1:21" ht="48" hidden="1" x14ac:dyDescent="0.2">
      <c r="A1741">
        <v>1739</v>
      </c>
      <c r="B1741" s="10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7">
        <f t="shared" si="137"/>
        <v>42435.874212962968</v>
      </c>
      <c r="T1741" s="7">
        <f t="shared" si="138"/>
        <v>42526.832546296297</v>
      </c>
      <c r="U1741">
        <f t="shared" si="139"/>
        <v>2016</v>
      </c>
    </row>
    <row r="1742" spans="1:21" ht="48" hidden="1" x14ac:dyDescent="0.2">
      <c r="A1742">
        <v>1740</v>
      </c>
      <c r="B1742" s="10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7">
        <f t="shared" si="137"/>
        <v>42171.817384259266</v>
      </c>
      <c r="T1742" s="7">
        <f t="shared" si="138"/>
        <v>42233.817384259266</v>
      </c>
      <c r="U1742">
        <f t="shared" si="139"/>
        <v>2015</v>
      </c>
    </row>
    <row r="1743" spans="1:21" ht="32" hidden="1" x14ac:dyDescent="0.2">
      <c r="A1743">
        <v>1741</v>
      </c>
      <c r="B1743" s="10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7">
        <f t="shared" si="137"/>
        <v>42120.628136574072</v>
      </c>
      <c r="T1743" s="7">
        <f t="shared" si="138"/>
        <v>42197.628136574072</v>
      </c>
      <c r="U1743">
        <f t="shared" si="139"/>
        <v>2015</v>
      </c>
    </row>
    <row r="1744" spans="1:21" ht="48" hidden="1" x14ac:dyDescent="0.2">
      <c r="A1744">
        <v>1742</v>
      </c>
      <c r="B1744" s="10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7">
        <f t="shared" si="137"/>
        <v>42710.876967592587</v>
      </c>
      <c r="T1744" s="7">
        <f t="shared" si="138"/>
        <v>42774.875</v>
      </c>
      <c r="U1744">
        <f t="shared" si="139"/>
        <v>2016</v>
      </c>
    </row>
    <row r="1745" spans="1:21" ht="48" hidden="1" x14ac:dyDescent="0.2">
      <c r="A1745">
        <v>1743</v>
      </c>
      <c r="B1745" s="10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7">
        <f t="shared" si="137"/>
        <v>42586.925636574073</v>
      </c>
      <c r="T1745" s="7">
        <f t="shared" si="138"/>
        <v>42641.165972222225</v>
      </c>
      <c r="U1745">
        <f t="shared" si="139"/>
        <v>2016</v>
      </c>
    </row>
    <row r="1746" spans="1:21" ht="48" hidden="1" x14ac:dyDescent="0.2">
      <c r="A1746">
        <v>1744</v>
      </c>
      <c r="B1746" s="10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7">
        <f t="shared" si="137"/>
        <v>42026.605057870373</v>
      </c>
      <c r="T1746" s="7">
        <f t="shared" si="138"/>
        <v>42103.563391203701</v>
      </c>
      <c r="U1746">
        <f t="shared" si="139"/>
        <v>2015</v>
      </c>
    </row>
    <row r="1747" spans="1:21" ht="48" hidden="1" x14ac:dyDescent="0.2">
      <c r="A1747">
        <v>1745</v>
      </c>
      <c r="B1747" s="10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7">
        <f t="shared" si="137"/>
        <v>42690.259699074071</v>
      </c>
      <c r="T1747" s="7">
        <f t="shared" si="138"/>
        <v>42758.083333333328</v>
      </c>
      <c r="U1747">
        <f t="shared" si="139"/>
        <v>2016</v>
      </c>
    </row>
    <row r="1748" spans="1:21" ht="48" hidden="1" x14ac:dyDescent="0.2">
      <c r="A1748">
        <v>1746</v>
      </c>
      <c r="B1748" s="10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7">
        <f t="shared" si="137"/>
        <v>42668.176701388889</v>
      </c>
      <c r="T1748" s="7">
        <f t="shared" si="138"/>
        <v>42730.083333333328</v>
      </c>
      <c r="U1748">
        <f t="shared" si="139"/>
        <v>2016</v>
      </c>
    </row>
    <row r="1749" spans="1:21" ht="48" hidden="1" x14ac:dyDescent="0.2">
      <c r="A1749">
        <v>1747</v>
      </c>
      <c r="B1749" s="10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7">
        <f t="shared" si="137"/>
        <v>42292.435532407413</v>
      </c>
      <c r="T1749" s="7">
        <f t="shared" si="138"/>
        <v>42353.625</v>
      </c>
      <c r="U1749">
        <f t="shared" si="139"/>
        <v>2015</v>
      </c>
    </row>
    <row r="1750" spans="1:21" ht="32" hidden="1" x14ac:dyDescent="0.2">
      <c r="A1750">
        <v>1748</v>
      </c>
      <c r="B1750" s="10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7">
        <f t="shared" si="137"/>
        <v>42219.950729166667</v>
      </c>
      <c r="T1750" s="7">
        <f t="shared" si="138"/>
        <v>42281.950729166667</v>
      </c>
      <c r="U1750">
        <f t="shared" si="139"/>
        <v>2015</v>
      </c>
    </row>
    <row r="1751" spans="1:21" ht="32" hidden="1" x14ac:dyDescent="0.2">
      <c r="A1751">
        <v>1749</v>
      </c>
      <c r="B1751" s="10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7">
        <f t="shared" si="137"/>
        <v>42758.975937499999</v>
      </c>
      <c r="T1751" s="7">
        <f t="shared" si="138"/>
        <v>42827.791666666672</v>
      </c>
      <c r="U1751">
        <f t="shared" si="139"/>
        <v>2017</v>
      </c>
    </row>
    <row r="1752" spans="1:21" ht="48" hidden="1" x14ac:dyDescent="0.2">
      <c r="A1752">
        <v>1750</v>
      </c>
      <c r="B1752" s="10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7">
        <f t="shared" si="137"/>
        <v>42454.836851851855</v>
      </c>
      <c r="T1752" s="7">
        <f t="shared" si="138"/>
        <v>42511.836851851855</v>
      </c>
      <c r="U1752">
        <f t="shared" si="139"/>
        <v>2016</v>
      </c>
    </row>
    <row r="1753" spans="1:21" ht="32" hidden="1" x14ac:dyDescent="0.2">
      <c r="A1753">
        <v>1751</v>
      </c>
      <c r="B1753" s="10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7">
        <f t="shared" si="137"/>
        <v>42052.7815162037</v>
      </c>
      <c r="T1753" s="7">
        <f t="shared" si="138"/>
        <v>42114.739849537036</v>
      </c>
      <c r="U1753">
        <f t="shared" si="139"/>
        <v>2015</v>
      </c>
    </row>
    <row r="1754" spans="1:21" ht="32" hidden="1" x14ac:dyDescent="0.2">
      <c r="A1754">
        <v>1752</v>
      </c>
      <c r="B1754" s="10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7">
        <f t="shared" si="137"/>
        <v>42627.253263888888</v>
      </c>
      <c r="T1754" s="7">
        <f t="shared" si="138"/>
        <v>42689.253263888888</v>
      </c>
      <c r="U1754">
        <f t="shared" si="139"/>
        <v>2016</v>
      </c>
    </row>
    <row r="1755" spans="1:21" ht="48" hidden="1" x14ac:dyDescent="0.2">
      <c r="A1755">
        <v>1753</v>
      </c>
      <c r="B1755" s="10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7">
        <f t="shared" si="137"/>
        <v>42420.74962962963</v>
      </c>
      <c r="T1755" s="7">
        <f t="shared" si="138"/>
        <v>42482.707962962959</v>
      </c>
      <c r="U1755">
        <f t="shared" si="139"/>
        <v>2016</v>
      </c>
    </row>
    <row r="1756" spans="1:21" ht="48" hidden="1" x14ac:dyDescent="0.2">
      <c r="A1756">
        <v>1754</v>
      </c>
      <c r="B1756" s="10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7">
        <f t="shared" si="137"/>
        <v>42067.876770833333</v>
      </c>
      <c r="T1756" s="7">
        <f t="shared" si="138"/>
        <v>42129.835104166668</v>
      </c>
      <c r="U1756">
        <f t="shared" si="139"/>
        <v>2015</v>
      </c>
    </row>
    <row r="1757" spans="1:21" ht="48" hidden="1" x14ac:dyDescent="0.2">
      <c r="A1757">
        <v>1755</v>
      </c>
      <c r="B1757" s="10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7">
        <f t="shared" si="137"/>
        <v>42252.788900462961</v>
      </c>
      <c r="T1757" s="7">
        <f t="shared" si="138"/>
        <v>42314.788900462961</v>
      </c>
      <c r="U1757">
        <f t="shared" si="139"/>
        <v>2015</v>
      </c>
    </row>
    <row r="1758" spans="1:21" ht="48" hidden="1" x14ac:dyDescent="0.2">
      <c r="A1758">
        <v>1756</v>
      </c>
      <c r="B1758" s="10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7">
        <f t="shared" si="137"/>
        <v>42571.167465277773</v>
      </c>
      <c r="T1758" s="7">
        <f t="shared" si="138"/>
        <v>42643.167465277773</v>
      </c>
      <c r="U1758">
        <f t="shared" si="139"/>
        <v>2016</v>
      </c>
    </row>
    <row r="1759" spans="1:21" ht="32" hidden="1" x14ac:dyDescent="0.2">
      <c r="A1759">
        <v>1757</v>
      </c>
      <c r="B1759" s="10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7">
        <f t="shared" si="137"/>
        <v>42733.827349537038</v>
      </c>
      <c r="T1759" s="7">
        <f t="shared" si="138"/>
        <v>42795.811805555553</v>
      </c>
      <c r="U1759">
        <f t="shared" si="139"/>
        <v>2016</v>
      </c>
    </row>
    <row r="1760" spans="1:21" ht="48" hidden="1" x14ac:dyDescent="0.2">
      <c r="A1760">
        <v>1758</v>
      </c>
      <c r="B1760" s="10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7">
        <f t="shared" si="137"/>
        <v>42505.955925925926</v>
      </c>
      <c r="T1760" s="7">
        <f t="shared" si="138"/>
        <v>42597.955925925926</v>
      </c>
      <c r="U1760">
        <f t="shared" si="139"/>
        <v>2016</v>
      </c>
    </row>
    <row r="1761" spans="1:21" ht="32" hidden="1" x14ac:dyDescent="0.2">
      <c r="A1761">
        <v>1759</v>
      </c>
      <c r="B1761" s="10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7">
        <f t="shared" si="137"/>
        <v>42068.829039351855</v>
      </c>
      <c r="T1761" s="7">
        <f t="shared" si="138"/>
        <v>42120.787372685183</v>
      </c>
      <c r="U1761">
        <f t="shared" si="139"/>
        <v>2015</v>
      </c>
    </row>
    <row r="1762" spans="1:21" ht="48" hidden="1" x14ac:dyDescent="0.2">
      <c r="A1762">
        <v>1760</v>
      </c>
      <c r="B1762" s="10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7">
        <f t="shared" si="137"/>
        <v>42405.67260416667</v>
      </c>
      <c r="T1762" s="7">
        <f t="shared" si="138"/>
        <v>42457.67260416667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7">
        <f t="shared" si="137"/>
        <v>42209.567824074074</v>
      </c>
      <c r="T1763" s="7">
        <f t="shared" si="138"/>
        <v>42291.567824074074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7">
        <f t="shared" si="137"/>
        <v>42410.982002314813</v>
      </c>
      <c r="T1764" s="7">
        <f t="shared" si="138"/>
        <v>42472.982002314813</v>
      </c>
      <c r="U1764">
        <f t="shared" si="139"/>
        <v>2016</v>
      </c>
    </row>
    <row r="1765" spans="1:21" ht="48" hidden="1" x14ac:dyDescent="0.2">
      <c r="A1765">
        <v>1763</v>
      </c>
      <c r="B1765" s="10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7">
        <f t="shared" si="137"/>
        <v>42636.868518518517</v>
      </c>
      <c r="T1765" s="7">
        <f t="shared" si="138"/>
        <v>42698.868518518517</v>
      </c>
      <c r="U1765">
        <f t="shared" si="139"/>
        <v>2016</v>
      </c>
    </row>
    <row r="1766" spans="1:21" ht="48" hidden="1" x14ac:dyDescent="0.2">
      <c r="A1766">
        <v>1764</v>
      </c>
      <c r="B1766" s="10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7">
        <f t="shared" si="137"/>
        <v>41825.485868055555</v>
      </c>
      <c r="T1766" s="7">
        <f t="shared" si="138"/>
        <v>41886.485868055555</v>
      </c>
      <c r="U1766">
        <f t="shared" si="139"/>
        <v>2014</v>
      </c>
    </row>
    <row r="1767" spans="1:21" ht="48" hidden="1" x14ac:dyDescent="0.2">
      <c r="A1767">
        <v>1765</v>
      </c>
      <c r="B1767" s="10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7">
        <f t="shared" si="137"/>
        <v>41834.980462962965</v>
      </c>
      <c r="T1767" s="7">
        <f t="shared" si="138"/>
        <v>41896.980462962965</v>
      </c>
      <c r="U1767">
        <f t="shared" si="139"/>
        <v>2014</v>
      </c>
    </row>
    <row r="1768" spans="1:21" ht="32" hidden="1" x14ac:dyDescent="0.2">
      <c r="A1768">
        <v>1766</v>
      </c>
      <c r="B1768" s="10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7">
        <f t="shared" si="137"/>
        <v>41855.859814814816</v>
      </c>
      <c r="T1768" s="7">
        <f t="shared" si="138"/>
        <v>41908.859814814816</v>
      </c>
      <c r="U1768">
        <f t="shared" si="139"/>
        <v>2014</v>
      </c>
    </row>
    <row r="1769" spans="1:21" ht="32" hidden="1" x14ac:dyDescent="0.2">
      <c r="A1769">
        <v>1767</v>
      </c>
      <c r="B1769" s="10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7">
        <f t="shared" si="137"/>
        <v>41824.658379629633</v>
      </c>
      <c r="T1769" s="7">
        <f t="shared" si="138"/>
        <v>41886.658379629633</v>
      </c>
      <c r="U1769">
        <f t="shared" si="139"/>
        <v>2014</v>
      </c>
    </row>
    <row r="1770" spans="1:21" ht="48" hidden="1" x14ac:dyDescent="0.2">
      <c r="A1770">
        <v>1768</v>
      </c>
      <c r="B1770" s="10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7">
        <f t="shared" si="137"/>
        <v>41849.560694444444</v>
      </c>
      <c r="T1770" s="7">
        <f t="shared" si="138"/>
        <v>41941.560694444444</v>
      </c>
      <c r="U1770">
        <f t="shared" si="139"/>
        <v>2014</v>
      </c>
    </row>
    <row r="1771" spans="1:21" ht="48" hidden="1" x14ac:dyDescent="0.2">
      <c r="A1771">
        <v>1769</v>
      </c>
      <c r="B1771" s="10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7">
        <f t="shared" si="137"/>
        <v>41987.818969907406</v>
      </c>
      <c r="T1771" s="7">
        <f t="shared" si="138"/>
        <v>42049.818969907406</v>
      </c>
      <c r="U1771">
        <f t="shared" si="139"/>
        <v>2014</v>
      </c>
    </row>
    <row r="1772" spans="1:21" ht="48" hidden="1" x14ac:dyDescent="0.2">
      <c r="A1772">
        <v>1770</v>
      </c>
      <c r="B1772" s="10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7">
        <f t="shared" si="137"/>
        <v>41891.780023148152</v>
      </c>
      <c r="T1772" s="7">
        <f t="shared" si="138"/>
        <v>41958.780023148152</v>
      </c>
      <c r="U1772">
        <f t="shared" si="139"/>
        <v>2014</v>
      </c>
    </row>
    <row r="1773" spans="1:21" ht="48" hidden="1" x14ac:dyDescent="0.2">
      <c r="A1773">
        <v>1771</v>
      </c>
      <c r="B1773" s="10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7">
        <f t="shared" si="137"/>
        <v>41905.979629629634</v>
      </c>
      <c r="T1773" s="7">
        <f t="shared" si="138"/>
        <v>41967.979629629634</v>
      </c>
      <c r="U1773">
        <f t="shared" si="139"/>
        <v>2014</v>
      </c>
    </row>
    <row r="1774" spans="1:21" ht="32" hidden="1" x14ac:dyDescent="0.2">
      <c r="A1774">
        <v>1772</v>
      </c>
      <c r="B1774" s="10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7">
        <f t="shared" si="137"/>
        <v>41766.718009259261</v>
      </c>
      <c r="T1774" s="7">
        <f t="shared" si="138"/>
        <v>41858.718009259261</v>
      </c>
      <c r="U1774">
        <f t="shared" si="139"/>
        <v>2014</v>
      </c>
    </row>
    <row r="1775" spans="1:21" ht="48" hidden="1" x14ac:dyDescent="0.2">
      <c r="A1775">
        <v>1773</v>
      </c>
      <c r="B1775" s="10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7">
        <f t="shared" si="137"/>
        <v>41978.760393518518</v>
      </c>
      <c r="T1775" s="7">
        <f t="shared" si="138"/>
        <v>42055.760393518518</v>
      </c>
      <c r="U1775">
        <f t="shared" si="139"/>
        <v>2014</v>
      </c>
    </row>
    <row r="1776" spans="1:21" ht="48" hidden="1" x14ac:dyDescent="0.2">
      <c r="A1776">
        <v>1774</v>
      </c>
      <c r="B1776" s="10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7">
        <f t="shared" si="137"/>
        <v>41930.218657407408</v>
      </c>
      <c r="T1776" s="7">
        <f t="shared" si="138"/>
        <v>42004.624305555553</v>
      </c>
      <c r="U1776">
        <f t="shared" si="139"/>
        <v>2014</v>
      </c>
    </row>
    <row r="1777" spans="1:21" ht="48" hidden="1" x14ac:dyDescent="0.2">
      <c r="A1777">
        <v>1775</v>
      </c>
      <c r="B1777" s="10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7">
        <f t="shared" si="137"/>
        <v>41891.976388888892</v>
      </c>
      <c r="T1777" s="7">
        <f t="shared" si="138"/>
        <v>41968.976388888892</v>
      </c>
      <c r="U1777">
        <f t="shared" si="139"/>
        <v>2014</v>
      </c>
    </row>
    <row r="1778" spans="1:21" ht="48" hidden="1" x14ac:dyDescent="0.2">
      <c r="A1778">
        <v>1776</v>
      </c>
      <c r="B1778" s="10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7">
        <f t="shared" si="137"/>
        <v>41905.95684027778</v>
      </c>
      <c r="T1778" s="7">
        <f t="shared" si="138"/>
        <v>41973.95684027778</v>
      </c>
      <c r="U1778">
        <f t="shared" si="139"/>
        <v>2014</v>
      </c>
    </row>
    <row r="1779" spans="1:21" ht="48" hidden="1" x14ac:dyDescent="0.2">
      <c r="A1779">
        <v>1777</v>
      </c>
      <c r="B1779" s="10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7">
        <f t="shared" si="137"/>
        <v>42025.357094907406</v>
      </c>
      <c r="T1779" s="7">
        <f t="shared" si="138"/>
        <v>42087.357094907406</v>
      </c>
      <c r="U1779">
        <f t="shared" si="139"/>
        <v>2015</v>
      </c>
    </row>
    <row r="1780" spans="1:21" ht="48" hidden="1" x14ac:dyDescent="0.2">
      <c r="A1780">
        <v>1778</v>
      </c>
      <c r="B1780" s="10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7">
        <f t="shared" si="137"/>
        <v>42045.86336805555</v>
      </c>
      <c r="T1780" s="7">
        <f t="shared" si="138"/>
        <v>42122.821701388893</v>
      </c>
      <c r="U1780">
        <f t="shared" si="139"/>
        <v>2015</v>
      </c>
    </row>
    <row r="1781" spans="1:21" ht="48" hidden="1" x14ac:dyDescent="0.2">
      <c r="A1781">
        <v>1779</v>
      </c>
      <c r="B1781" s="10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7">
        <f t="shared" si="137"/>
        <v>42585.691898148143</v>
      </c>
      <c r="T1781" s="7">
        <f t="shared" si="138"/>
        <v>42647.691898148143</v>
      </c>
      <c r="U1781">
        <f t="shared" si="139"/>
        <v>2016</v>
      </c>
    </row>
    <row r="1782" spans="1:21" ht="48" hidden="1" x14ac:dyDescent="0.2">
      <c r="A1782">
        <v>1780</v>
      </c>
      <c r="B1782" s="10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7">
        <f t="shared" si="137"/>
        <v>42493.600810185191</v>
      </c>
      <c r="T1782" s="7">
        <f t="shared" si="138"/>
        <v>42585.600810185191</v>
      </c>
      <c r="U1782">
        <f t="shared" si="139"/>
        <v>2016</v>
      </c>
    </row>
    <row r="1783" spans="1:21" ht="48" hidden="1" x14ac:dyDescent="0.2">
      <c r="A1783">
        <v>1781</v>
      </c>
      <c r="B1783" s="10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7">
        <f t="shared" si="137"/>
        <v>42597.617418981477</v>
      </c>
      <c r="T1783" s="7">
        <f t="shared" si="138"/>
        <v>42660.617418981477</v>
      </c>
      <c r="U1783">
        <f t="shared" si="139"/>
        <v>2016</v>
      </c>
    </row>
    <row r="1784" spans="1:21" ht="48" hidden="1" x14ac:dyDescent="0.2">
      <c r="A1784">
        <v>1782</v>
      </c>
      <c r="B1784" s="10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7">
        <f t="shared" si="137"/>
        <v>42388.575104166666</v>
      </c>
      <c r="T1784" s="7">
        <f t="shared" si="138"/>
        <v>42453.575104166666</v>
      </c>
      <c r="U1784">
        <f t="shared" si="139"/>
        <v>2016</v>
      </c>
    </row>
    <row r="1785" spans="1:21" ht="48" hidden="1" x14ac:dyDescent="0.2">
      <c r="A1785">
        <v>1783</v>
      </c>
      <c r="B1785" s="10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7">
        <f t="shared" si="137"/>
        <v>42115.949976851851</v>
      </c>
      <c r="T1785" s="7">
        <f t="shared" si="138"/>
        <v>42177.949976851851</v>
      </c>
      <c r="U1785">
        <f t="shared" si="139"/>
        <v>2015</v>
      </c>
    </row>
    <row r="1786" spans="1:21" ht="48" hidden="1" x14ac:dyDescent="0.2">
      <c r="A1786">
        <v>1784</v>
      </c>
      <c r="B1786" s="10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7">
        <f t="shared" si="137"/>
        <v>42003.655555555553</v>
      </c>
      <c r="T1786" s="7">
        <f t="shared" si="138"/>
        <v>42067.142361111109</v>
      </c>
      <c r="U1786">
        <f t="shared" si="139"/>
        <v>2014</v>
      </c>
    </row>
    <row r="1787" spans="1:21" ht="48" hidden="1" x14ac:dyDescent="0.2">
      <c r="A1787">
        <v>1785</v>
      </c>
      <c r="B1787" s="10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7">
        <f t="shared" si="137"/>
        <v>41897.134895833333</v>
      </c>
      <c r="T1787" s="7">
        <f t="shared" si="138"/>
        <v>41960</v>
      </c>
      <c r="U1787">
        <f t="shared" si="139"/>
        <v>2014</v>
      </c>
    </row>
    <row r="1788" spans="1:21" ht="48" hidden="1" x14ac:dyDescent="0.2">
      <c r="A1788">
        <v>1786</v>
      </c>
      <c r="B1788" s="10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7">
        <f t="shared" si="137"/>
        <v>41958.550659722227</v>
      </c>
      <c r="T1788" s="7">
        <f t="shared" si="138"/>
        <v>42020.550659722227</v>
      </c>
      <c r="U1788">
        <f t="shared" si="139"/>
        <v>2014</v>
      </c>
    </row>
    <row r="1789" spans="1:21" ht="48" hidden="1" x14ac:dyDescent="0.2">
      <c r="A1789">
        <v>1787</v>
      </c>
      <c r="B1789" s="10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ref="O1789:O1852" si="140">ROUND(E1789/D1789*100,0)</f>
        <v>15</v>
      </c>
      <c r="P1789">
        <f t="shared" si="136"/>
        <v>63.88</v>
      </c>
      <c r="Q1789" s="12" t="s">
        <v>8336</v>
      </c>
      <c r="R1789" t="s">
        <v>8337</v>
      </c>
      <c r="S1789" s="7">
        <f t="shared" si="137"/>
        <v>42068.65552083333</v>
      </c>
      <c r="T1789" s="7">
        <f t="shared" si="138"/>
        <v>42130.613854166666</v>
      </c>
      <c r="U1789">
        <f t="shared" si="139"/>
        <v>2015</v>
      </c>
    </row>
    <row r="1790" spans="1:21" ht="48" hidden="1" x14ac:dyDescent="0.2">
      <c r="A1790">
        <v>1788</v>
      </c>
      <c r="B1790" s="10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36"/>
        <v>19</v>
      </c>
      <c r="Q1790" s="12" t="s">
        <v>8336</v>
      </c>
      <c r="R1790" t="s">
        <v>8337</v>
      </c>
      <c r="S1790" s="7">
        <f t="shared" si="137"/>
        <v>41913.94840277778</v>
      </c>
      <c r="T1790" s="7">
        <f t="shared" si="138"/>
        <v>41975.94840277778</v>
      </c>
      <c r="U1790">
        <f t="shared" si="139"/>
        <v>2014</v>
      </c>
    </row>
    <row r="1791" spans="1:21" ht="48" hidden="1" x14ac:dyDescent="0.2">
      <c r="A1791">
        <v>1789</v>
      </c>
      <c r="B1791" s="10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36"/>
        <v>10</v>
      </c>
      <c r="Q1791" s="12" t="s">
        <v>8336</v>
      </c>
      <c r="R1791" t="s">
        <v>8337</v>
      </c>
      <c r="S1791" s="7">
        <f t="shared" si="137"/>
        <v>41956.250034722223</v>
      </c>
      <c r="T1791" s="7">
        <f t="shared" si="138"/>
        <v>42048.250034722223</v>
      </c>
      <c r="U1791">
        <f t="shared" si="139"/>
        <v>2014</v>
      </c>
    </row>
    <row r="1792" spans="1:21" ht="48" hidden="1" x14ac:dyDescent="0.2">
      <c r="A1792">
        <v>1790</v>
      </c>
      <c r="B1792" s="10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36"/>
        <v>109.07</v>
      </c>
      <c r="Q1792" s="12" t="s">
        <v>8336</v>
      </c>
      <c r="R1792" t="s">
        <v>8337</v>
      </c>
      <c r="S1792" s="7">
        <f t="shared" si="137"/>
        <v>42010.674513888895</v>
      </c>
      <c r="T1792" s="7">
        <f t="shared" si="138"/>
        <v>42072.674513888895</v>
      </c>
      <c r="U1792">
        <f t="shared" si="139"/>
        <v>2015</v>
      </c>
    </row>
    <row r="1793" spans="1:21" ht="32" hidden="1" x14ac:dyDescent="0.2">
      <c r="A1793">
        <v>1791</v>
      </c>
      <c r="B1793" s="10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36"/>
        <v>26.75</v>
      </c>
      <c r="Q1793" s="12" t="s">
        <v>8336</v>
      </c>
      <c r="R1793" t="s">
        <v>8337</v>
      </c>
      <c r="S1793" s="7">
        <f t="shared" si="137"/>
        <v>41973.740335648152</v>
      </c>
      <c r="T1793" s="7">
        <f t="shared" si="138"/>
        <v>42065.740335648152</v>
      </c>
      <c r="U1793">
        <f t="shared" si="139"/>
        <v>2014</v>
      </c>
    </row>
    <row r="1794" spans="1:21" ht="32" hidden="1" x14ac:dyDescent="0.2">
      <c r="A1794">
        <v>1792</v>
      </c>
      <c r="B1794" s="10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36"/>
        <v>109.94</v>
      </c>
      <c r="Q1794" s="12" t="s">
        <v>8336</v>
      </c>
      <c r="R1794" t="s">
        <v>8337</v>
      </c>
      <c r="S1794" s="7">
        <f t="shared" si="137"/>
        <v>42189.031041666662</v>
      </c>
      <c r="T1794" s="7">
        <f t="shared" si="138"/>
        <v>42258.290972222225</v>
      </c>
      <c r="U1794">
        <f t="shared" si="139"/>
        <v>2015</v>
      </c>
    </row>
    <row r="1795" spans="1:21" ht="48" hidden="1" x14ac:dyDescent="0.2">
      <c r="A1795">
        <v>1793</v>
      </c>
      <c r="B1795" s="10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7">
        <f t="shared" ref="S1795:S1858" si="142">(((J1795/60)/60)/24)+DATE(1970,1,1)</f>
        <v>41940.89166666667</v>
      </c>
      <c r="T1795" s="7">
        <f t="shared" ref="T1795:T1858" si="143">(((I1795/60)/60)/24)+DATE(1970,2,2)</f>
        <v>42002.933333333334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10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7">
        <f t="shared" si="142"/>
        <v>42011.551180555558</v>
      </c>
      <c r="T1796" s="7">
        <f t="shared" si="143"/>
        <v>42078.551180555558</v>
      </c>
      <c r="U1796">
        <f t="shared" si="144"/>
        <v>2015</v>
      </c>
    </row>
    <row r="1797" spans="1:21" ht="48" hidden="1" x14ac:dyDescent="0.2">
      <c r="A1797">
        <v>1795</v>
      </c>
      <c r="B1797" s="10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7">
        <f t="shared" si="142"/>
        <v>42628.288668981477</v>
      </c>
      <c r="T1797" s="7">
        <f t="shared" si="143"/>
        <v>42689.666666666672</v>
      </c>
      <c r="U1797">
        <f t="shared" si="144"/>
        <v>2016</v>
      </c>
    </row>
    <row r="1798" spans="1:21" ht="48" hidden="1" x14ac:dyDescent="0.2">
      <c r="A1798">
        <v>1796</v>
      </c>
      <c r="B1798" s="10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7">
        <f t="shared" si="142"/>
        <v>42515.439421296294</v>
      </c>
      <c r="T1798" s="7">
        <f t="shared" si="143"/>
        <v>42607.439421296294</v>
      </c>
      <c r="U1798">
        <f t="shared" si="144"/>
        <v>2016</v>
      </c>
    </row>
    <row r="1799" spans="1:21" ht="48" hidden="1" x14ac:dyDescent="0.2">
      <c r="A1799">
        <v>1797</v>
      </c>
      <c r="B1799" s="10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7">
        <f t="shared" si="142"/>
        <v>42689.56931712963</v>
      </c>
      <c r="T1799" s="7">
        <f t="shared" si="143"/>
        <v>42751.56931712963</v>
      </c>
      <c r="U1799">
        <f t="shared" si="144"/>
        <v>2016</v>
      </c>
    </row>
    <row r="1800" spans="1:21" ht="48" hidden="1" x14ac:dyDescent="0.2">
      <c r="A1800">
        <v>1798</v>
      </c>
      <c r="B1800" s="10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7">
        <f t="shared" si="142"/>
        <v>42344.32677083333</v>
      </c>
      <c r="T1800" s="7">
        <f t="shared" si="143"/>
        <v>42436.32677083333</v>
      </c>
      <c r="U1800">
        <f t="shared" si="144"/>
        <v>2015</v>
      </c>
    </row>
    <row r="1801" spans="1:21" ht="32" hidden="1" x14ac:dyDescent="0.2">
      <c r="A1801">
        <v>1799</v>
      </c>
      <c r="B1801" s="10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7">
        <f t="shared" si="142"/>
        <v>41934.842685185184</v>
      </c>
      <c r="T1801" s="7">
        <f t="shared" si="143"/>
        <v>41986.884351851855</v>
      </c>
      <c r="U1801">
        <f t="shared" si="144"/>
        <v>2014</v>
      </c>
    </row>
    <row r="1802" spans="1:21" ht="48" hidden="1" x14ac:dyDescent="0.2">
      <c r="A1802">
        <v>1800</v>
      </c>
      <c r="B1802" s="10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7">
        <f t="shared" si="142"/>
        <v>42623.606134259258</v>
      </c>
      <c r="T1802" s="7">
        <f t="shared" si="143"/>
        <v>42685.606134259258</v>
      </c>
      <c r="U1802">
        <f t="shared" si="144"/>
        <v>2016</v>
      </c>
    </row>
    <row r="1803" spans="1:21" ht="48" hidden="1" x14ac:dyDescent="0.2">
      <c r="A1803">
        <v>1801</v>
      </c>
      <c r="B1803" s="10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7">
        <f t="shared" si="142"/>
        <v>42321.660509259258</v>
      </c>
      <c r="T1803" s="7">
        <f t="shared" si="143"/>
        <v>42385.506944444445</v>
      </c>
      <c r="U1803">
        <f t="shared" si="144"/>
        <v>2015</v>
      </c>
    </row>
    <row r="1804" spans="1:21" ht="32" hidden="1" x14ac:dyDescent="0.2">
      <c r="A1804">
        <v>1802</v>
      </c>
      <c r="B1804" s="10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7">
        <f t="shared" si="142"/>
        <v>42159.47256944445</v>
      </c>
      <c r="T1804" s="7">
        <f t="shared" si="143"/>
        <v>42214.915972222225</v>
      </c>
      <c r="U1804">
        <f t="shared" si="144"/>
        <v>2015</v>
      </c>
    </row>
    <row r="1805" spans="1:21" ht="48" hidden="1" x14ac:dyDescent="0.2">
      <c r="A1805">
        <v>1803</v>
      </c>
      <c r="B1805" s="10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7">
        <f t="shared" si="142"/>
        <v>42018.071550925932</v>
      </c>
      <c r="T1805" s="7">
        <f t="shared" si="143"/>
        <v>42081.071550925932</v>
      </c>
      <c r="U1805">
        <f t="shared" si="144"/>
        <v>2015</v>
      </c>
    </row>
    <row r="1806" spans="1:21" ht="48" hidden="1" x14ac:dyDescent="0.2">
      <c r="A1806">
        <v>1804</v>
      </c>
      <c r="B1806" s="10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7">
        <f t="shared" si="142"/>
        <v>42282.678287037037</v>
      </c>
      <c r="T1806" s="7">
        <f t="shared" si="143"/>
        <v>42354.719953703709</v>
      </c>
      <c r="U1806">
        <f t="shared" si="144"/>
        <v>2015</v>
      </c>
    </row>
    <row r="1807" spans="1:21" ht="48" hidden="1" x14ac:dyDescent="0.2">
      <c r="A1807">
        <v>1805</v>
      </c>
      <c r="B1807" s="10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7">
        <f t="shared" si="142"/>
        <v>42247.803912037038</v>
      </c>
      <c r="T1807" s="7">
        <f t="shared" si="143"/>
        <v>42311.75</v>
      </c>
      <c r="U1807">
        <f t="shared" si="144"/>
        <v>2015</v>
      </c>
    </row>
    <row r="1808" spans="1:21" ht="48" hidden="1" x14ac:dyDescent="0.2">
      <c r="A1808">
        <v>1806</v>
      </c>
      <c r="B1808" s="10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7">
        <f t="shared" si="142"/>
        <v>41877.638298611113</v>
      </c>
      <c r="T1808" s="7">
        <f t="shared" si="143"/>
        <v>41944.638298611113</v>
      </c>
      <c r="U1808">
        <f t="shared" si="144"/>
        <v>2014</v>
      </c>
    </row>
    <row r="1809" spans="1:21" ht="32" hidden="1" x14ac:dyDescent="0.2">
      <c r="A1809">
        <v>1807</v>
      </c>
      <c r="B1809" s="10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7">
        <f t="shared" si="142"/>
        <v>41880.068437499998</v>
      </c>
      <c r="T1809" s="7">
        <f t="shared" si="143"/>
        <v>41942.068437499998</v>
      </c>
      <c r="U1809">
        <f t="shared" si="144"/>
        <v>2014</v>
      </c>
    </row>
    <row r="1810" spans="1:21" ht="48" hidden="1" x14ac:dyDescent="0.2">
      <c r="A1810">
        <v>1808</v>
      </c>
      <c r="B1810" s="10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7">
        <f t="shared" si="142"/>
        <v>42742.680902777778</v>
      </c>
      <c r="T1810" s="7">
        <f t="shared" si="143"/>
        <v>42809.680902777778</v>
      </c>
      <c r="U1810">
        <f t="shared" si="144"/>
        <v>2017</v>
      </c>
    </row>
    <row r="1811" spans="1:21" ht="48" hidden="1" x14ac:dyDescent="0.2">
      <c r="A1811">
        <v>1809</v>
      </c>
      <c r="B1811" s="10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7">
        <f t="shared" si="142"/>
        <v>42029.907858796301</v>
      </c>
      <c r="T1811" s="7">
        <f t="shared" si="143"/>
        <v>42096.907858796301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7">
        <f t="shared" si="142"/>
        <v>41860.91002314815</v>
      </c>
      <c r="T1812" s="7">
        <f t="shared" si="143"/>
        <v>41904.91002314815</v>
      </c>
      <c r="U1812">
        <f t="shared" si="144"/>
        <v>2014</v>
      </c>
    </row>
    <row r="1813" spans="1:21" ht="32" hidden="1" x14ac:dyDescent="0.2">
      <c r="A1813">
        <v>1811</v>
      </c>
      <c r="B1813" s="10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7">
        <f t="shared" si="142"/>
        <v>41876.433680555558</v>
      </c>
      <c r="T1813" s="7">
        <f t="shared" si="143"/>
        <v>41968.166666666664</v>
      </c>
      <c r="U1813">
        <f t="shared" si="144"/>
        <v>2014</v>
      </c>
    </row>
    <row r="1814" spans="1:21" ht="48" hidden="1" x14ac:dyDescent="0.2">
      <c r="A1814">
        <v>1812</v>
      </c>
      <c r="B1814" s="10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7">
        <f t="shared" si="142"/>
        <v>42524.318703703699</v>
      </c>
      <c r="T1814" s="7">
        <f t="shared" si="143"/>
        <v>42586.318703703699</v>
      </c>
      <c r="U1814">
        <f t="shared" si="144"/>
        <v>2016</v>
      </c>
    </row>
    <row r="1815" spans="1:21" ht="48" hidden="1" x14ac:dyDescent="0.2">
      <c r="A1815">
        <v>1813</v>
      </c>
      <c r="B1815" s="10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7">
        <f t="shared" si="142"/>
        <v>41829.889027777775</v>
      </c>
      <c r="T1815" s="7">
        <f t="shared" si="143"/>
        <v>41891.889027777775</v>
      </c>
      <c r="U1815">
        <f t="shared" si="144"/>
        <v>2014</v>
      </c>
    </row>
    <row r="1816" spans="1:21" ht="48" hidden="1" x14ac:dyDescent="0.2">
      <c r="A1816">
        <v>1814</v>
      </c>
      <c r="B1816" s="10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7">
        <f t="shared" si="142"/>
        <v>42033.314074074078</v>
      </c>
      <c r="T1816" s="7">
        <f t="shared" si="143"/>
        <v>42095.314074074078</v>
      </c>
      <c r="U1816">
        <f t="shared" si="144"/>
        <v>2015</v>
      </c>
    </row>
    <row r="1817" spans="1:21" ht="48" hidden="1" x14ac:dyDescent="0.2">
      <c r="A1817">
        <v>1815</v>
      </c>
      <c r="B1817" s="10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7">
        <f t="shared" si="142"/>
        <v>42172.906678240746</v>
      </c>
      <c r="T1817" s="7">
        <f t="shared" si="143"/>
        <v>42218.906678240746</v>
      </c>
      <c r="U1817">
        <f t="shared" si="144"/>
        <v>2015</v>
      </c>
    </row>
    <row r="1818" spans="1:21" ht="48" hidden="1" x14ac:dyDescent="0.2">
      <c r="A1818">
        <v>1816</v>
      </c>
      <c r="B1818" s="10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7">
        <f t="shared" si="142"/>
        <v>42548.876192129625</v>
      </c>
      <c r="T1818" s="7">
        <f t="shared" si="143"/>
        <v>42608.791666666672</v>
      </c>
      <c r="U1818">
        <f t="shared" si="144"/>
        <v>2016</v>
      </c>
    </row>
    <row r="1819" spans="1:21" ht="32" hidden="1" x14ac:dyDescent="0.2">
      <c r="A1819">
        <v>1817</v>
      </c>
      <c r="B1819" s="10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7">
        <f t="shared" si="142"/>
        <v>42705.662118055552</v>
      </c>
      <c r="T1819" s="7">
        <f t="shared" si="143"/>
        <v>42797.290972222225</v>
      </c>
      <c r="U1819">
        <f t="shared" si="144"/>
        <v>2016</v>
      </c>
    </row>
    <row r="1820" spans="1:21" ht="32" hidden="1" x14ac:dyDescent="0.2">
      <c r="A1820">
        <v>1818</v>
      </c>
      <c r="B1820" s="10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7">
        <f t="shared" si="142"/>
        <v>42067.234375</v>
      </c>
      <c r="T1820" s="7">
        <f t="shared" si="143"/>
        <v>42129.192708333328</v>
      </c>
      <c r="U1820">
        <f t="shared" si="144"/>
        <v>2015</v>
      </c>
    </row>
    <row r="1821" spans="1:21" ht="48" hidden="1" x14ac:dyDescent="0.2">
      <c r="A1821">
        <v>1819</v>
      </c>
      <c r="B1821" s="10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7">
        <f t="shared" si="142"/>
        <v>41820.752268518518</v>
      </c>
      <c r="T1821" s="7">
        <f t="shared" si="143"/>
        <v>41882.752268518518</v>
      </c>
      <c r="U1821">
        <f t="shared" si="144"/>
        <v>2014</v>
      </c>
    </row>
    <row r="1822" spans="1:21" ht="48" hidden="1" x14ac:dyDescent="0.2">
      <c r="A1822">
        <v>1820</v>
      </c>
      <c r="B1822" s="10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7">
        <f t="shared" si="142"/>
        <v>42065.084375000006</v>
      </c>
      <c r="T1822" s="7">
        <f t="shared" si="143"/>
        <v>42127.042708333334</v>
      </c>
      <c r="U1822">
        <f t="shared" si="144"/>
        <v>2015</v>
      </c>
    </row>
    <row r="1823" spans="1:21" ht="48" hidden="1" x14ac:dyDescent="0.2">
      <c r="A1823">
        <v>1821</v>
      </c>
      <c r="B1823" s="10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7">
        <f t="shared" si="142"/>
        <v>40926.319062499999</v>
      </c>
      <c r="T1823" s="7">
        <f t="shared" si="143"/>
        <v>41003.319062499999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7">
        <f t="shared" si="142"/>
        <v>41634.797013888885</v>
      </c>
      <c r="T1824" s="7">
        <f t="shared" si="143"/>
        <v>41702.792361111111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7">
        <f t="shared" si="142"/>
        <v>41176.684907407405</v>
      </c>
      <c r="T1825" s="7">
        <f t="shared" si="143"/>
        <v>41238.684907407405</v>
      </c>
      <c r="U1825">
        <f t="shared" si="144"/>
        <v>2012</v>
      </c>
    </row>
    <row r="1826" spans="1:21" ht="16" hidden="1" x14ac:dyDescent="0.2">
      <c r="A1826">
        <v>1824</v>
      </c>
      <c r="B1826" s="10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7">
        <f t="shared" si="142"/>
        <v>41626.916284722225</v>
      </c>
      <c r="T1826" s="7">
        <f t="shared" si="143"/>
        <v>41679.088888888888</v>
      </c>
      <c r="U1826">
        <f t="shared" si="144"/>
        <v>2013</v>
      </c>
    </row>
    <row r="1827" spans="1:21" ht="48" hidden="1" x14ac:dyDescent="0.2">
      <c r="A1827">
        <v>1825</v>
      </c>
      <c r="B1827" s="10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7">
        <f t="shared" si="142"/>
        <v>41443.83452546296</v>
      </c>
      <c r="T1827" s="7">
        <f t="shared" si="143"/>
        <v>41498.83452546296</v>
      </c>
      <c r="U1827">
        <f t="shared" si="144"/>
        <v>2013</v>
      </c>
    </row>
    <row r="1828" spans="1:21" ht="16" hidden="1" x14ac:dyDescent="0.2">
      <c r="A1828">
        <v>1826</v>
      </c>
      <c r="B1828" s="10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7">
        <f t="shared" si="142"/>
        <v>41657.923807870371</v>
      </c>
      <c r="T1828" s="7">
        <f t="shared" si="143"/>
        <v>41719.923807870371</v>
      </c>
      <c r="U1828">
        <f t="shared" si="144"/>
        <v>2014</v>
      </c>
    </row>
    <row r="1829" spans="1:21" ht="48" hidden="1" x14ac:dyDescent="0.2">
      <c r="A1829">
        <v>1827</v>
      </c>
      <c r="B1829" s="10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7">
        <f t="shared" si="142"/>
        <v>40555.325937499998</v>
      </c>
      <c r="T1829" s="7">
        <f t="shared" si="143"/>
        <v>40637.325937499998</v>
      </c>
      <c r="U1829">
        <f t="shared" si="144"/>
        <v>2011</v>
      </c>
    </row>
    <row r="1830" spans="1:21" ht="48" hidden="1" x14ac:dyDescent="0.2">
      <c r="A1830">
        <v>1828</v>
      </c>
      <c r="B1830" s="10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7">
        <f t="shared" si="142"/>
        <v>41736.899652777778</v>
      </c>
      <c r="T1830" s="7">
        <f t="shared" si="143"/>
        <v>41800.916666666664</v>
      </c>
      <c r="U1830">
        <f t="shared" si="144"/>
        <v>2014</v>
      </c>
    </row>
    <row r="1831" spans="1:21" ht="48" hidden="1" x14ac:dyDescent="0.2">
      <c r="A1831">
        <v>1829</v>
      </c>
      <c r="B1831" s="10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7">
        <f t="shared" si="142"/>
        <v>40516.087627314817</v>
      </c>
      <c r="T1831" s="7">
        <f t="shared" si="143"/>
        <v>40596.916666666664</v>
      </c>
      <c r="U1831">
        <f t="shared" si="144"/>
        <v>2010</v>
      </c>
    </row>
    <row r="1832" spans="1:21" ht="48" hidden="1" x14ac:dyDescent="0.2">
      <c r="A1832">
        <v>1830</v>
      </c>
      <c r="B1832" s="10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7">
        <f t="shared" si="142"/>
        <v>41664.684108796297</v>
      </c>
      <c r="T1832" s="7">
        <f t="shared" si="143"/>
        <v>41726.684108796297</v>
      </c>
      <c r="U1832">
        <f t="shared" si="144"/>
        <v>2014</v>
      </c>
    </row>
    <row r="1833" spans="1:21" ht="48" hidden="1" x14ac:dyDescent="0.2">
      <c r="A1833">
        <v>1831</v>
      </c>
      <c r="B1833" s="10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7">
        <f t="shared" si="142"/>
        <v>41026.996099537035</v>
      </c>
      <c r="T1833" s="7">
        <f t="shared" si="143"/>
        <v>41073.996099537035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7">
        <f t="shared" si="142"/>
        <v>40576.539664351854</v>
      </c>
      <c r="T1834" s="7">
        <f t="shared" si="143"/>
        <v>40638.539664351854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7">
        <f t="shared" si="142"/>
        <v>41303.044016203705</v>
      </c>
      <c r="T1835" s="7">
        <f t="shared" si="143"/>
        <v>41367.332638888889</v>
      </c>
      <c r="U1835">
        <f t="shared" si="144"/>
        <v>2013</v>
      </c>
    </row>
    <row r="1836" spans="1:21" ht="32" hidden="1" x14ac:dyDescent="0.2">
      <c r="A1836">
        <v>1834</v>
      </c>
      <c r="B1836" s="10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7">
        <f t="shared" si="142"/>
        <v>41988.964062500003</v>
      </c>
      <c r="T1836" s="7">
        <f t="shared" si="143"/>
        <v>42060.964062500003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7">
        <f t="shared" si="142"/>
        <v>42430.702210648145</v>
      </c>
      <c r="T1837" s="7">
        <f t="shared" si="143"/>
        <v>42492.660543981481</v>
      </c>
      <c r="U1837">
        <f t="shared" si="144"/>
        <v>2016</v>
      </c>
    </row>
    <row r="1838" spans="1:21" ht="16" hidden="1" x14ac:dyDescent="0.2">
      <c r="A1838">
        <v>1836</v>
      </c>
      <c r="B1838" s="10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7">
        <f t="shared" si="142"/>
        <v>41305.809363425928</v>
      </c>
      <c r="T1838" s="7">
        <f t="shared" si="143"/>
        <v>41354.809363425928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7">
        <f t="shared" si="142"/>
        <v>40926.047858796301</v>
      </c>
      <c r="T1839" s="7">
        <f t="shared" si="143"/>
        <v>41018.006192129629</v>
      </c>
      <c r="U1839">
        <f t="shared" si="144"/>
        <v>2012</v>
      </c>
    </row>
    <row r="1840" spans="1:21" ht="48" hidden="1" x14ac:dyDescent="0.2">
      <c r="A1840">
        <v>1838</v>
      </c>
      <c r="B1840" s="10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7">
        <f t="shared" si="142"/>
        <v>40788.786539351851</v>
      </c>
      <c r="T1840" s="7">
        <f t="shared" si="143"/>
        <v>40849.125</v>
      </c>
      <c r="U1840">
        <f t="shared" si="144"/>
        <v>2011</v>
      </c>
    </row>
    <row r="1841" spans="1:21" ht="48" hidden="1" x14ac:dyDescent="0.2">
      <c r="A1841">
        <v>1839</v>
      </c>
      <c r="B1841" s="10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7">
        <f t="shared" si="142"/>
        <v>42614.722013888888</v>
      </c>
      <c r="T1841" s="7">
        <f t="shared" si="143"/>
        <v>42676.722013888888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7">
        <f t="shared" si="142"/>
        <v>41382.096180555556</v>
      </c>
      <c r="T1842" s="7">
        <f t="shared" si="143"/>
        <v>41433.207638888889</v>
      </c>
      <c r="U1842">
        <f t="shared" si="144"/>
        <v>2013</v>
      </c>
    </row>
    <row r="1843" spans="1:21" ht="32" hidden="1" x14ac:dyDescent="0.2">
      <c r="A1843">
        <v>1841</v>
      </c>
      <c r="B1843" s="10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7">
        <f t="shared" si="142"/>
        <v>41745.84542824074</v>
      </c>
      <c r="T1843" s="7">
        <f t="shared" si="143"/>
        <v>41811.207638888889</v>
      </c>
      <c r="U1843">
        <f t="shared" si="144"/>
        <v>2014</v>
      </c>
    </row>
    <row r="1844" spans="1:21" ht="48" hidden="1" x14ac:dyDescent="0.2">
      <c r="A1844">
        <v>1842</v>
      </c>
      <c r="B1844" s="10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7">
        <f t="shared" si="142"/>
        <v>42031.631724537037</v>
      </c>
      <c r="T1844" s="7">
        <f t="shared" si="143"/>
        <v>42097.249305555553</v>
      </c>
      <c r="U1844">
        <f t="shared" si="144"/>
        <v>2015</v>
      </c>
    </row>
    <row r="1845" spans="1:21" ht="48" hidden="1" x14ac:dyDescent="0.2">
      <c r="A1845">
        <v>1843</v>
      </c>
      <c r="B1845" s="10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7">
        <f t="shared" si="142"/>
        <v>40564.994837962964</v>
      </c>
      <c r="T1845" s="7">
        <f t="shared" si="143"/>
        <v>40626.994837962964</v>
      </c>
      <c r="U1845">
        <f t="shared" si="144"/>
        <v>2011</v>
      </c>
    </row>
    <row r="1846" spans="1:21" ht="48" hidden="1" x14ac:dyDescent="0.2">
      <c r="A1846">
        <v>1844</v>
      </c>
      <c r="B1846" s="10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7">
        <f t="shared" si="142"/>
        <v>40666.973541666666</v>
      </c>
      <c r="T1846" s="7">
        <f t="shared" si="143"/>
        <v>40737.125</v>
      </c>
      <c r="U1846">
        <f t="shared" si="144"/>
        <v>2011</v>
      </c>
    </row>
    <row r="1847" spans="1:21" ht="96" hidden="1" x14ac:dyDescent="0.2">
      <c r="A1847">
        <v>1845</v>
      </c>
      <c r="B1847" s="10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7">
        <f t="shared" si="142"/>
        <v>42523.333310185189</v>
      </c>
      <c r="T1847" s="7">
        <f t="shared" si="143"/>
        <v>42570.204861111109</v>
      </c>
      <c r="U1847">
        <f t="shared" si="144"/>
        <v>2016</v>
      </c>
    </row>
    <row r="1848" spans="1:21" ht="48" hidden="1" x14ac:dyDescent="0.2">
      <c r="A1848">
        <v>1846</v>
      </c>
      <c r="B1848" s="10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7">
        <f t="shared" si="142"/>
        <v>41228.650196759263</v>
      </c>
      <c r="T1848" s="7">
        <f t="shared" si="143"/>
        <v>41290.650196759263</v>
      </c>
      <c r="U1848">
        <f t="shared" si="144"/>
        <v>2012</v>
      </c>
    </row>
    <row r="1849" spans="1:21" ht="48" hidden="1" x14ac:dyDescent="0.2">
      <c r="A1849">
        <v>1847</v>
      </c>
      <c r="B1849" s="10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7">
        <f t="shared" si="142"/>
        <v>42094.236481481479</v>
      </c>
      <c r="T1849" s="7">
        <f t="shared" si="143"/>
        <v>42147.236481481479</v>
      </c>
      <c r="U1849">
        <f t="shared" si="144"/>
        <v>2015</v>
      </c>
    </row>
    <row r="1850" spans="1:21" ht="48" hidden="1" x14ac:dyDescent="0.2">
      <c r="A1850">
        <v>1848</v>
      </c>
      <c r="B1850" s="10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7">
        <f t="shared" si="142"/>
        <v>40691.788055555553</v>
      </c>
      <c r="T1850" s="7">
        <f t="shared" si="143"/>
        <v>40787.290972222225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7">
        <f t="shared" si="142"/>
        <v>41169.845590277779</v>
      </c>
      <c r="T1851" s="7">
        <f t="shared" si="143"/>
        <v>41231.845590277779</v>
      </c>
      <c r="U1851">
        <f t="shared" si="144"/>
        <v>2012</v>
      </c>
    </row>
    <row r="1852" spans="1:21" ht="48" hidden="1" x14ac:dyDescent="0.2">
      <c r="A1852">
        <v>1850</v>
      </c>
      <c r="B1852" s="10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7">
        <f t="shared" si="142"/>
        <v>41800.959490740745</v>
      </c>
      <c r="T1852" s="7">
        <f t="shared" si="143"/>
        <v>41862.959490740745</v>
      </c>
      <c r="U1852">
        <f t="shared" si="144"/>
        <v>2014</v>
      </c>
    </row>
    <row r="1853" spans="1:21" ht="48" hidden="1" x14ac:dyDescent="0.2">
      <c r="A1853">
        <v>1851</v>
      </c>
      <c r="B1853" s="10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ref="O1853:O1916" si="145">ROUND(E1853/D1853*100,0)</f>
        <v>100</v>
      </c>
      <c r="P1853">
        <f t="shared" si="141"/>
        <v>50.04</v>
      </c>
      <c r="Q1853" s="12" t="s">
        <v>8323</v>
      </c>
      <c r="R1853" t="s">
        <v>8324</v>
      </c>
      <c r="S1853" s="7">
        <f t="shared" si="142"/>
        <v>41827.906689814816</v>
      </c>
      <c r="T1853" s="7">
        <f t="shared" si="143"/>
        <v>41880.041666666664</v>
      </c>
      <c r="U1853">
        <f t="shared" si="144"/>
        <v>2014</v>
      </c>
    </row>
    <row r="1854" spans="1:21" ht="48" hidden="1" x14ac:dyDescent="0.2">
      <c r="A1854">
        <v>1852</v>
      </c>
      <c r="B1854" s="10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1"/>
        <v>133.93</v>
      </c>
      <c r="Q1854" s="12" t="s">
        <v>8323</v>
      </c>
      <c r="R1854" t="s">
        <v>8324</v>
      </c>
      <c r="S1854" s="7">
        <f t="shared" si="142"/>
        <v>42081.77143518519</v>
      </c>
      <c r="T1854" s="7">
        <f t="shared" si="143"/>
        <v>42151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1"/>
        <v>58.21</v>
      </c>
      <c r="Q1855" s="12" t="s">
        <v>8323</v>
      </c>
      <c r="R1855" t="s">
        <v>8324</v>
      </c>
      <c r="S1855" s="7">
        <f t="shared" si="142"/>
        <v>41177.060381944444</v>
      </c>
      <c r="T1855" s="7">
        <f t="shared" si="143"/>
        <v>41259.102048611108</v>
      </c>
      <c r="U1855">
        <f t="shared" si="144"/>
        <v>2012</v>
      </c>
    </row>
    <row r="1856" spans="1:21" ht="48" hidden="1" x14ac:dyDescent="0.2">
      <c r="A1856">
        <v>1854</v>
      </c>
      <c r="B1856" s="10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1"/>
        <v>88.04</v>
      </c>
      <c r="Q1856" s="12" t="s">
        <v>8323</v>
      </c>
      <c r="R1856" t="s">
        <v>8324</v>
      </c>
      <c r="S1856" s="7">
        <f t="shared" si="142"/>
        <v>41388.021261574075</v>
      </c>
      <c r="T1856" s="7">
        <f t="shared" si="143"/>
        <v>41450.021261574075</v>
      </c>
      <c r="U1856">
        <f t="shared" si="144"/>
        <v>2013</v>
      </c>
    </row>
    <row r="1857" spans="1:21" ht="48" hidden="1" x14ac:dyDescent="0.2">
      <c r="A1857">
        <v>1855</v>
      </c>
      <c r="B1857" s="10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1"/>
        <v>70.58</v>
      </c>
      <c r="Q1857" s="12" t="s">
        <v>8323</v>
      </c>
      <c r="R1857" t="s">
        <v>8324</v>
      </c>
      <c r="S1857" s="7">
        <f t="shared" si="142"/>
        <v>41600.538657407407</v>
      </c>
      <c r="T1857" s="7">
        <f t="shared" si="143"/>
        <v>41677.538657407407</v>
      </c>
      <c r="U1857">
        <f t="shared" si="144"/>
        <v>2013</v>
      </c>
    </row>
    <row r="1858" spans="1:21" ht="48" hidden="1" x14ac:dyDescent="0.2">
      <c r="A1858">
        <v>1856</v>
      </c>
      <c r="B1858" s="10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1"/>
        <v>53.29</v>
      </c>
      <c r="Q1858" s="12" t="s">
        <v>8323</v>
      </c>
      <c r="R1858" t="s">
        <v>8324</v>
      </c>
      <c r="S1858" s="7">
        <f t="shared" si="142"/>
        <v>41817.854999999996</v>
      </c>
      <c r="T1858" s="7">
        <f t="shared" si="143"/>
        <v>41870.854999999996</v>
      </c>
      <c r="U1858">
        <f t="shared" si="144"/>
        <v>2014</v>
      </c>
    </row>
    <row r="1859" spans="1:21" ht="48" hidden="1" x14ac:dyDescent="0.2">
      <c r="A1859">
        <v>1857</v>
      </c>
      <c r="B1859" s="10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7">
        <f t="shared" ref="S1859:S1922" si="147">(((J1859/60)/60)/24)+DATE(1970,1,1)</f>
        <v>41864.76866898148</v>
      </c>
      <c r="T1859" s="7">
        <f t="shared" ref="T1859:T1922" si="148">(((I1859/60)/60)/24)+DATE(1970,2,2)</f>
        <v>41926.76866898148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10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7">
        <f t="shared" si="147"/>
        <v>40833.200474537036</v>
      </c>
      <c r="T1860" s="7">
        <f t="shared" si="148"/>
        <v>40925.242141203707</v>
      </c>
      <c r="U1860">
        <f t="shared" si="149"/>
        <v>2011</v>
      </c>
    </row>
    <row r="1861" spans="1:21" ht="32" hidden="1" x14ac:dyDescent="0.2">
      <c r="A1861">
        <v>1859</v>
      </c>
      <c r="B1861" s="10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7">
        <f t="shared" si="147"/>
        <v>40778.770011574074</v>
      </c>
      <c r="T1861" s="7">
        <f t="shared" si="148"/>
        <v>40840.770011574074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7">
        <f t="shared" si="147"/>
        <v>41655.709305555552</v>
      </c>
      <c r="T1862" s="7">
        <f t="shared" si="148"/>
        <v>41708.709305555552</v>
      </c>
      <c r="U1862">
        <f t="shared" si="149"/>
        <v>2014</v>
      </c>
    </row>
    <row r="1863" spans="1:21" ht="48" hidden="1" x14ac:dyDescent="0.2">
      <c r="A1863">
        <v>1861</v>
      </c>
      <c r="B1863" s="10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7">
        <f t="shared" si="147"/>
        <v>42000.300243055557</v>
      </c>
      <c r="T1863" s="7">
        <f t="shared" si="148"/>
        <v>42062.300243055557</v>
      </c>
      <c r="U1863">
        <f t="shared" si="149"/>
        <v>2014</v>
      </c>
    </row>
    <row r="1864" spans="1:21" ht="48" hidden="1" x14ac:dyDescent="0.2">
      <c r="A1864">
        <v>1862</v>
      </c>
      <c r="B1864" s="10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7">
        <f t="shared" si="147"/>
        <v>42755.492754629624</v>
      </c>
      <c r="T1864" s="7">
        <f t="shared" si="148"/>
        <v>42834.3125</v>
      </c>
      <c r="U1864">
        <f t="shared" si="149"/>
        <v>2017</v>
      </c>
    </row>
    <row r="1865" spans="1:21" ht="48" hidden="1" x14ac:dyDescent="0.2">
      <c r="A1865">
        <v>1863</v>
      </c>
      <c r="B1865" s="10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7">
        <f t="shared" si="147"/>
        <v>41772.797280092593</v>
      </c>
      <c r="T1865" s="7">
        <f t="shared" si="148"/>
        <v>41834.797280092593</v>
      </c>
      <c r="U1865">
        <f t="shared" si="149"/>
        <v>2014</v>
      </c>
    </row>
    <row r="1866" spans="1:21" ht="48" hidden="1" x14ac:dyDescent="0.2">
      <c r="A1866">
        <v>1864</v>
      </c>
      <c r="B1866" s="10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7">
        <f t="shared" si="147"/>
        <v>41733.716435185182</v>
      </c>
      <c r="T1866" s="7">
        <f t="shared" si="148"/>
        <v>41795.716435185182</v>
      </c>
      <c r="U1866">
        <f t="shared" si="149"/>
        <v>2014</v>
      </c>
    </row>
    <row r="1867" spans="1:21" ht="48" hidden="1" x14ac:dyDescent="0.2">
      <c r="A1867">
        <v>1865</v>
      </c>
      <c r="B1867" s="10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7">
        <f t="shared" si="147"/>
        <v>42645.367442129631</v>
      </c>
      <c r="T1867" s="7">
        <f t="shared" si="148"/>
        <v>42712.409108796302</v>
      </c>
      <c r="U1867">
        <f t="shared" si="149"/>
        <v>2016</v>
      </c>
    </row>
    <row r="1868" spans="1:21" ht="48" hidden="1" x14ac:dyDescent="0.2">
      <c r="A1868">
        <v>1866</v>
      </c>
      <c r="B1868" s="10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7">
        <f t="shared" si="147"/>
        <v>42742.246493055558</v>
      </c>
      <c r="T1868" s="7">
        <f t="shared" si="148"/>
        <v>42827.166666666672</v>
      </c>
      <c r="U1868">
        <f t="shared" si="149"/>
        <v>2017</v>
      </c>
    </row>
    <row r="1869" spans="1:21" ht="48" hidden="1" x14ac:dyDescent="0.2">
      <c r="A1869">
        <v>1867</v>
      </c>
      <c r="B1869" s="10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7">
        <f t="shared" si="147"/>
        <v>42649.924907407403</v>
      </c>
      <c r="T1869" s="7">
        <f t="shared" si="148"/>
        <v>42711.924907407403</v>
      </c>
      <c r="U1869">
        <f t="shared" si="149"/>
        <v>2016</v>
      </c>
    </row>
    <row r="1870" spans="1:21" ht="48" hidden="1" x14ac:dyDescent="0.2">
      <c r="A1870">
        <v>1868</v>
      </c>
      <c r="B1870" s="10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7">
        <f t="shared" si="147"/>
        <v>42328.779224537036</v>
      </c>
      <c r="T1870" s="7">
        <f t="shared" si="148"/>
        <v>42385.332638888889</v>
      </c>
      <c r="U1870">
        <f t="shared" si="149"/>
        <v>2015</v>
      </c>
    </row>
    <row r="1871" spans="1:21" ht="48" hidden="1" x14ac:dyDescent="0.2">
      <c r="A1871">
        <v>1869</v>
      </c>
      <c r="B1871" s="10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7">
        <f t="shared" si="147"/>
        <v>42709.002881944441</v>
      </c>
      <c r="T1871" s="7">
        <f t="shared" si="148"/>
        <v>42771.002881944441</v>
      </c>
      <c r="U1871">
        <f t="shared" si="149"/>
        <v>2016</v>
      </c>
    </row>
    <row r="1872" spans="1:21" ht="48" hidden="1" x14ac:dyDescent="0.2">
      <c r="A1872">
        <v>1870</v>
      </c>
      <c r="B1872" s="10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7">
        <f t="shared" si="147"/>
        <v>42371.355729166666</v>
      </c>
      <c r="T1872" s="7">
        <f t="shared" si="148"/>
        <v>42432.178472222222</v>
      </c>
      <c r="U1872">
        <f t="shared" si="149"/>
        <v>2016</v>
      </c>
    </row>
    <row r="1873" spans="1:21" ht="48" hidden="1" x14ac:dyDescent="0.2">
      <c r="A1873">
        <v>1871</v>
      </c>
      <c r="B1873" s="10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7">
        <f t="shared" si="147"/>
        <v>41923.783576388887</v>
      </c>
      <c r="T1873" s="7">
        <f t="shared" si="148"/>
        <v>41995.825243055559</v>
      </c>
      <c r="U1873">
        <f t="shared" si="149"/>
        <v>2014</v>
      </c>
    </row>
    <row r="1874" spans="1:21" ht="48" hidden="1" x14ac:dyDescent="0.2">
      <c r="A1874">
        <v>1872</v>
      </c>
      <c r="B1874" s="10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7">
        <f t="shared" si="147"/>
        <v>42155.129652777774</v>
      </c>
      <c r="T1874" s="7">
        <f t="shared" si="148"/>
        <v>42217.129652777774</v>
      </c>
      <c r="U1874">
        <f t="shared" si="149"/>
        <v>2015</v>
      </c>
    </row>
    <row r="1875" spans="1:21" ht="48" hidden="1" x14ac:dyDescent="0.2">
      <c r="A1875">
        <v>1873</v>
      </c>
      <c r="B1875" s="10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7">
        <f t="shared" si="147"/>
        <v>42164.615856481483</v>
      </c>
      <c r="T1875" s="7">
        <f t="shared" si="148"/>
        <v>42225.697916666672</v>
      </c>
      <c r="U1875">
        <f t="shared" si="149"/>
        <v>2015</v>
      </c>
    </row>
    <row r="1876" spans="1:21" ht="48" hidden="1" x14ac:dyDescent="0.2">
      <c r="A1876">
        <v>1874</v>
      </c>
      <c r="B1876" s="10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7">
        <f t="shared" si="147"/>
        <v>42529.969131944439</v>
      </c>
      <c r="T1876" s="7">
        <f t="shared" si="148"/>
        <v>42581.969131944439</v>
      </c>
      <c r="U1876">
        <f t="shared" si="149"/>
        <v>2016</v>
      </c>
    </row>
    <row r="1877" spans="1:21" ht="32" hidden="1" x14ac:dyDescent="0.2">
      <c r="A1877">
        <v>1875</v>
      </c>
      <c r="B1877" s="10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7">
        <f t="shared" si="147"/>
        <v>42528.899398148147</v>
      </c>
      <c r="T1877" s="7">
        <f t="shared" si="148"/>
        <v>42620.899398148147</v>
      </c>
      <c r="U1877">
        <f t="shared" si="149"/>
        <v>2016</v>
      </c>
    </row>
    <row r="1878" spans="1:21" ht="48" hidden="1" x14ac:dyDescent="0.2">
      <c r="A1878">
        <v>1876</v>
      </c>
      <c r="B1878" s="10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7">
        <f t="shared" si="147"/>
        <v>41776.284780092588</v>
      </c>
      <c r="T1878" s="7">
        <f t="shared" si="148"/>
        <v>41838.284780092588</v>
      </c>
      <c r="U1878">
        <f t="shared" si="149"/>
        <v>2014</v>
      </c>
    </row>
    <row r="1879" spans="1:21" ht="32" hidden="1" x14ac:dyDescent="0.2">
      <c r="A1879">
        <v>1877</v>
      </c>
      <c r="B1879" s="10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7">
        <f t="shared" si="147"/>
        <v>42035.029224537036</v>
      </c>
      <c r="T1879" s="7">
        <f t="shared" si="148"/>
        <v>42096.029224537036</v>
      </c>
      <c r="U1879">
        <f t="shared" si="149"/>
        <v>2015</v>
      </c>
    </row>
    <row r="1880" spans="1:21" ht="48" hidden="1" x14ac:dyDescent="0.2">
      <c r="A1880">
        <v>1878</v>
      </c>
      <c r="B1880" s="10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7">
        <f t="shared" si="147"/>
        <v>41773.008738425924</v>
      </c>
      <c r="T1880" s="7">
        <f t="shared" si="148"/>
        <v>41835.008738425924</v>
      </c>
      <c r="U1880">
        <f t="shared" si="149"/>
        <v>2014</v>
      </c>
    </row>
    <row r="1881" spans="1:21" ht="48" hidden="1" x14ac:dyDescent="0.2">
      <c r="A1881">
        <v>1879</v>
      </c>
      <c r="B1881" s="10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7">
        <f t="shared" si="147"/>
        <v>42413.649641203709</v>
      </c>
      <c r="T1881" s="7">
        <f t="shared" si="148"/>
        <v>42475.607974537037</v>
      </c>
      <c r="U1881">
        <f t="shared" si="149"/>
        <v>2016</v>
      </c>
    </row>
    <row r="1882" spans="1:21" ht="32" hidden="1" x14ac:dyDescent="0.2">
      <c r="A1882">
        <v>1880</v>
      </c>
      <c r="B1882" s="10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7">
        <f t="shared" si="147"/>
        <v>42430.566898148143</v>
      </c>
      <c r="T1882" s="7">
        <f t="shared" si="148"/>
        <v>42491.525231481486</v>
      </c>
      <c r="U1882">
        <f t="shared" si="149"/>
        <v>2016</v>
      </c>
    </row>
    <row r="1883" spans="1:21" ht="48" hidden="1" x14ac:dyDescent="0.2">
      <c r="A1883">
        <v>1881</v>
      </c>
      <c r="B1883" s="10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7">
        <f t="shared" si="147"/>
        <v>42043.152650462958</v>
      </c>
      <c r="T1883" s="7">
        <f t="shared" si="148"/>
        <v>42105.110983796301</v>
      </c>
      <c r="U1883">
        <f t="shared" si="149"/>
        <v>2015</v>
      </c>
    </row>
    <row r="1884" spans="1:21" ht="48" hidden="1" x14ac:dyDescent="0.2">
      <c r="A1884">
        <v>1882</v>
      </c>
      <c r="B1884" s="10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7">
        <f t="shared" si="147"/>
        <v>41067.949212962965</v>
      </c>
      <c r="T1884" s="7">
        <f t="shared" si="148"/>
        <v>41132.991666666669</v>
      </c>
      <c r="U1884">
        <f t="shared" si="149"/>
        <v>2012</v>
      </c>
    </row>
    <row r="1885" spans="1:21" ht="48" hidden="1" x14ac:dyDescent="0.2">
      <c r="A1885">
        <v>1883</v>
      </c>
      <c r="B1885" s="10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7">
        <f t="shared" si="147"/>
        <v>40977.948009259257</v>
      </c>
      <c r="T1885" s="7">
        <f t="shared" si="148"/>
        <v>41039.906342592592</v>
      </c>
      <c r="U1885">
        <f t="shared" si="149"/>
        <v>2012</v>
      </c>
    </row>
    <row r="1886" spans="1:21" ht="48" hidden="1" x14ac:dyDescent="0.2">
      <c r="A1886">
        <v>1884</v>
      </c>
      <c r="B1886" s="10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7">
        <f t="shared" si="147"/>
        <v>41205.198321759257</v>
      </c>
      <c r="T1886" s="7">
        <f t="shared" si="148"/>
        <v>41272.5</v>
      </c>
      <c r="U1886">
        <f t="shared" si="149"/>
        <v>2012</v>
      </c>
    </row>
    <row r="1887" spans="1:21" ht="48" hidden="1" x14ac:dyDescent="0.2">
      <c r="A1887">
        <v>1885</v>
      </c>
      <c r="B1887" s="10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7">
        <f t="shared" si="147"/>
        <v>41099.093865740739</v>
      </c>
      <c r="T1887" s="7">
        <f t="shared" si="148"/>
        <v>41163.916666666664</v>
      </c>
      <c r="U1887">
        <f t="shared" si="149"/>
        <v>2012</v>
      </c>
    </row>
    <row r="1888" spans="1:21" ht="48" hidden="1" x14ac:dyDescent="0.2">
      <c r="A1888">
        <v>1886</v>
      </c>
      <c r="B1888" s="10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7">
        <f t="shared" si="147"/>
        <v>41925.906689814816</v>
      </c>
      <c r="T1888" s="7">
        <f t="shared" si="148"/>
        <v>41987.94835648148</v>
      </c>
      <c r="U1888">
        <f t="shared" si="149"/>
        <v>2014</v>
      </c>
    </row>
    <row r="1889" spans="1:21" ht="48" hidden="1" x14ac:dyDescent="0.2">
      <c r="A1889">
        <v>1887</v>
      </c>
      <c r="B1889" s="10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7">
        <f t="shared" si="147"/>
        <v>42323.800138888888</v>
      </c>
      <c r="T1889" s="7">
        <f t="shared" si="148"/>
        <v>42373.895833333328</v>
      </c>
      <c r="U1889">
        <f t="shared" si="149"/>
        <v>2015</v>
      </c>
    </row>
    <row r="1890" spans="1:21" ht="48" hidden="1" x14ac:dyDescent="0.2">
      <c r="A1890">
        <v>1888</v>
      </c>
      <c r="B1890" s="10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7">
        <f t="shared" si="147"/>
        <v>40299.239953703705</v>
      </c>
      <c r="T1890" s="7">
        <f t="shared" si="148"/>
        <v>40362.207638888889</v>
      </c>
      <c r="U1890">
        <f t="shared" si="149"/>
        <v>2010</v>
      </c>
    </row>
    <row r="1891" spans="1:21" ht="48" hidden="1" x14ac:dyDescent="0.2">
      <c r="A1891">
        <v>1889</v>
      </c>
      <c r="B1891" s="10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7">
        <f t="shared" si="147"/>
        <v>41299.793356481481</v>
      </c>
      <c r="T1891" s="7">
        <f t="shared" si="148"/>
        <v>41376.751689814817</v>
      </c>
      <c r="U1891">
        <f t="shared" si="149"/>
        <v>2013</v>
      </c>
    </row>
    <row r="1892" spans="1:21" ht="48" hidden="1" x14ac:dyDescent="0.2">
      <c r="A1892">
        <v>1890</v>
      </c>
      <c r="B1892" s="10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7">
        <f t="shared" si="147"/>
        <v>41228.786203703705</v>
      </c>
      <c r="T1892" s="7">
        <f t="shared" si="148"/>
        <v>41290.786203703705</v>
      </c>
      <c r="U1892">
        <f t="shared" si="149"/>
        <v>2012</v>
      </c>
    </row>
    <row r="1893" spans="1:21" ht="64" hidden="1" x14ac:dyDescent="0.2">
      <c r="A1893">
        <v>1891</v>
      </c>
      <c r="B1893" s="10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7">
        <f t="shared" si="147"/>
        <v>40335.798078703701</v>
      </c>
      <c r="T1893" s="7">
        <f t="shared" si="148"/>
        <v>40413.25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7">
        <f t="shared" si="147"/>
        <v>40671.637511574074</v>
      </c>
      <c r="T1894" s="7">
        <f t="shared" si="148"/>
        <v>40733.637511574074</v>
      </c>
      <c r="U1894">
        <f t="shared" si="149"/>
        <v>2011</v>
      </c>
    </row>
    <row r="1895" spans="1:21" ht="48" hidden="1" x14ac:dyDescent="0.2">
      <c r="A1895">
        <v>1893</v>
      </c>
      <c r="B1895" s="10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7">
        <f t="shared" si="147"/>
        <v>40632.94195601852</v>
      </c>
      <c r="T1895" s="7">
        <f t="shared" si="148"/>
        <v>40681.165972222225</v>
      </c>
      <c r="U1895">
        <f t="shared" si="149"/>
        <v>2011</v>
      </c>
    </row>
    <row r="1896" spans="1:21" ht="16" hidden="1" x14ac:dyDescent="0.2">
      <c r="A1896">
        <v>1894</v>
      </c>
      <c r="B1896" s="10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7">
        <f t="shared" si="147"/>
        <v>40920.904895833337</v>
      </c>
      <c r="T1896" s="7">
        <f t="shared" si="148"/>
        <v>40983.904895833337</v>
      </c>
      <c r="U1896">
        <f t="shared" si="149"/>
        <v>2012</v>
      </c>
    </row>
    <row r="1897" spans="1:21" ht="48" hidden="1" x14ac:dyDescent="0.2">
      <c r="A1897">
        <v>1895</v>
      </c>
      <c r="B1897" s="10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7">
        <f t="shared" si="147"/>
        <v>42267.746782407412</v>
      </c>
      <c r="T1897" s="7">
        <f t="shared" si="148"/>
        <v>42329.746782407412</v>
      </c>
      <c r="U1897">
        <f t="shared" si="149"/>
        <v>2015</v>
      </c>
    </row>
    <row r="1898" spans="1:21" ht="48" hidden="1" x14ac:dyDescent="0.2">
      <c r="A1898">
        <v>1896</v>
      </c>
      <c r="B1898" s="10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7">
        <f t="shared" si="147"/>
        <v>40981.710243055553</v>
      </c>
      <c r="T1898" s="7">
        <f t="shared" si="148"/>
        <v>41043.710243055553</v>
      </c>
      <c r="U1898">
        <f t="shared" si="149"/>
        <v>2012</v>
      </c>
    </row>
    <row r="1899" spans="1:21" ht="48" hidden="1" x14ac:dyDescent="0.2">
      <c r="A1899">
        <v>1897</v>
      </c>
      <c r="B1899" s="10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7">
        <f t="shared" si="147"/>
        <v>41680.583402777782</v>
      </c>
      <c r="T1899" s="7">
        <f t="shared" si="148"/>
        <v>41734.875</v>
      </c>
      <c r="U1899">
        <f t="shared" si="149"/>
        <v>2014</v>
      </c>
    </row>
    <row r="1900" spans="1:21" ht="48" hidden="1" x14ac:dyDescent="0.2">
      <c r="A1900">
        <v>1898</v>
      </c>
      <c r="B1900" s="10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7">
        <f t="shared" si="147"/>
        <v>42366.192974537036</v>
      </c>
      <c r="T1900" s="7">
        <f t="shared" si="148"/>
        <v>42433.75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7">
        <f t="shared" si="147"/>
        <v>42058.941736111112</v>
      </c>
      <c r="T1901" s="7">
        <f t="shared" si="148"/>
        <v>42120.90006944444</v>
      </c>
      <c r="U1901">
        <f t="shared" si="149"/>
        <v>2015</v>
      </c>
    </row>
    <row r="1902" spans="1:21" ht="48" hidden="1" x14ac:dyDescent="0.2">
      <c r="A1902">
        <v>1900</v>
      </c>
      <c r="B1902" s="10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7">
        <f t="shared" si="147"/>
        <v>41160.871886574074</v>
      </c>
      <c r="T1902" s="7">
        <f t="shared" si="148"/>
        <v>41220.415972222225</v>
      </c>
      <c r="U1902">
        <f t="shared" si="149"/>
        <v>2012</v>
      </c>
    </row>
    <row r="1903" spans="1:21" ht="48" hidden="1" x14ac:dyDescent="0.2">
      <c r="A1903">
        <v>1901</v>
      </c>
      <c r="B1903" s="10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7">
        <f t="shared" si="147"/>
        <v>42116.54315972222</v>
      </c>
      <c r="T1903" s="7">
        <f t="shared" si="148"/>
        <v>42178.541666666672</v>
      </c>
      <c r="U1903">
        <f t="shared" si="149"/>
        <v>2015</v>
      </c>
    </row>
    <row r="1904" spans="1:21" ht="48" hidden="1" x14ac:dyDescent="0.2">
      <c r="A1904">
        <v>1902</v>
      </c>
      <c r="B1904" s="10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7">
        <f t="shared" si="147"/>
        <v>42037.789895833332</v>
      </c>
      <c r="T1904" s="7">
        <f t="shared" si="148"/>
        <v>42099.789895833332</v>
      </c>
      <c r="U1904">
        <f t="shared" si="149"/>
        <v>2015</v>
      </c>
    </row>
    <row r="1905" spans="1:21" ht="48" hidden="1" x14ac:dyDescent="0.2">
      <c r="A1905">
        <v>1903</v>
      </c>
      <c r="B1905" s="10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7">
        <f t="shared" si="147"/>
        <v>42702.770729166667</v>
      </c>
      <c r="T1905" s="7">
        <f t="shared" si="148"/>
        <v>42794.770729166667</v>
      </c>
      <c r="U1905">
        <f t="shared" si="149"/>
        <v>2016</v>
      </c>
    </row>
    <row r="1906" spans="1:21" ht="48" hidden="1" x14ac:dyDescent="0.2">
      <c r="A1906">
        <v>1904</v>
      </c>
      <c r="B1906" s="10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7">
        <f t="shared" si="147"/>
        <v>42326.685428240744</v>
      </c>
      <c r="T1906" s="7">
        <f t="shared" si="148"/>
        <v>42403.685428240744</v>
      </c>
      <c r="U1906">
        <f t="shared" si="149"/>
        <v>2015</v>
      </c>
    </row>
    <row r="1907" spans="1:21" ht="48" hidden="1" x14ac:dyDescent="0.2">
      <c r="A1907">
        <v>1905</v>
      </c>
      <c r="B1907" s="10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7">
        <f t="shared" si="147"/>
        <v>41859.925856481481</v>
      </c>
      <c r="T1907" s="7">
        <f t="shared" si="148"/>
        <v>41921.925856481481</v>
      </c>
      <c r="U1907">
        <f t="shared" si="149"/>
        <v>2014</v>
      </c>
    </row>
    <row r="1908" spans="1:21" ht="48" hidden="1" x14ac:dyDescent="0.2">
      <c r="A1908">
        <v>1906</v>
      </c>
      <c r="B1908" s="10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7">
        <f t="shared" si="147"/>
        <v>42514.671099537038</v>
      </c>
      <c r="T1908" s="7">
        <f t="shared" si="148"/>
        <v>42576.671099537038</v>
      </c>
      <c r="U1908">
        <f t="shared" si="149"/>
        <v>2016</v>
      </c>
    </row>
    <row r="1909" spans="1:21" ht="48" hidden="1" x14ac:dyDescent="0.2">
      <c r="A1909">
        <v>1907</v>
      </c>
      <c r="B1909" s="10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7">
        <f t="shared" si="147"/>
        <v>41767.587094907409</v>
      </c>
      <c r="T1909" s="7">
        <f t="shared" si="148"/>
        <v>41814.587094907409</v>
      </c>
      <c r="U1909">
        <f t="shared" si="149"/>
        <v>2014</v>
      </c>
    </row>
    <row r="1910" spans="1:21" ht="48" hidden="1" x14ac:dyDescent="0.2">
      <c r="A1910">
        <v>1908</v>
      </c>
      <c r="B1910" s="10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7">
        <f t="shared" si="147"/>
        <v>42703.917824074073</v>
      </c>
      <c r="T1910" s="7">
        <f t="shared" si="148"/>
        <v>42765.917824074073</v>
      </c>
      <c r="U1910">
        <f t="shared" si="149"/>
        <v>2016</v>
      </c>
    </row>
    <row r="1911" spans="1:21" ht="48" hidden="1" x14ac:dyDescent="0.2">
      <c r="A1911">
        <v>1909</v>
      </c>
      <c r="B1911" s="10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7">
        <f t="shared" si="147"/>
        <v>41905.429155092592</v>
      </c>
      <c r="T1911" s="7">
        <f t="shared" si="148"/>
        <v>41967.429155092592</v>
      </c>
      <c r="U1911">
        <f t="shared" si="149"/>
        <v>2014</v>
      </c>
    </row>
    <row r="1912" spans="1:21" ht="48" hidden="1" x14ac:dyDescent="0.2">
      <c r="A1912">
        <v>1910</v>
      </c>
      <c r="B1912" s="10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7">
        <f t="shared" si="147"/>
        <v>42264.963159722218</v>
      </c>
      <c r="T1912" s="7">
        <f t="shared" si="148"/>
        <v>42340.947916666672</v>
      </c>
      <c r="U1912">
        <f t="shared" si="149"/>
        <v>2015</v>
      </c>
    </row>
    <row r="1913" spans="1:21" ht="48" hidden="1" x14ac:dyDescent="0.2">
      <c r="A1913">
        <v>1911</v>
      </c>
      <c r="B1913" s="10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7">
        <f t="shared" si="147"/>
        <v>41830.033958333333</v>
      </c>
      <c r="T1913" s="7">
        <f t="shared" si="148"/>
        <v>41892.033958333333</v>
      </c>
      <c r="U1913">
        <f t="shared" si="149"/>
        <v>2014</v>
      </c>
    </row>
    <row r="1914" spans="1:21" ht="48" hidden="1" x14ac:dyDescent="0.2">
      <c r="A1914">
        <v>1912</v>
      </c>
      <c r="B1914" s="10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7">
        <f t="shared" si="147"/>
        <v>42129.226388888885</v>
      </c>
      <c r="T1914" s="7">
        <f t="shared" si="148"/>
        <v>42191.226388888885</v>
      </c>
      <c r="U1914">
        <f t="shared" si="149"/>
        <v>2015</v>
      </c>
    </row>
    <row r="1915" spans="1:21" ht="32" hidden="1" x14ac:dyDescent="0.2">
      <c r="A1915">
        <v>1913</v>
      </c>
      <c r="B1915" s="10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7">
        <f t="shared" si="147"/>
        <v>41890.511319444442</v>
      </c>
      <c r="T1915" s="7">
        <f t="shared" si="148"/>
        <v>41952.511319444442</v>
      </c>
      <c r="U1915">
        <f t="shared" si="149"/>
        <v>2014</v>
      </c>
    </row>
    <row r="1916" spans="1:21" ht="48" hidden="1" x14ac:dyDescent="0.2">
      <c r="A1916">
        <v>1914</v>
      </c>
      <c r="B1916" s="10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7">
        <f t="shared" si="147"/>
        <v>41929.174456018518</v>
      </c>
      <c r="T1916" s="7">
        <f t="shared" si="148"/>
        <v>41976.165972222225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ref="O1917:O1980" si="150">ROUND(E1917/D1917*100,0)</f>
        <v>2</v>
      </c>
      <c r="P1917">
        <f t="shared" si="146"/>
        <v>2</v>
      </c>
      <c r="Q1917" s="12" t="s">
        <v>8317</v>
      </c>
      <c r="R1917" t="s">
        <v>8346</v>
      </c>
      <c r="S1917" s="7">
        <f t="shared" si="147"/>
        <v>41864.04886574074</v>
      </c>
      <c r="T1917" s="7">
        <f t="shared" si="148"/>
        <v>41916.04886574074</v>
      </c>
      <c r="U1917">
        <f t="shared" si="149"/>
        <v>2014</v>
      </c>
    </row>
    <row r="1918" spans="1:21" ht="32" hidden="1" x14ac:dyDescent="0.2">
      <c r="A1918">
        <v>1916</v>
      </c>
      <c r="B1918" s="10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46"/>
        <v>17</v>
      </c>
      <c r="Q1918" s="12" t="s">
        <v>8317</v>
      </c>
      <c r="R1918" t="s">
        <v>8346</v>
      </c>
      <c r="S1918" s="7">
        <f t="shared" si="147"/>
        <v>42656.717303240745</v>
      </c>
      <c r="T1918" s="7">
        <f t="shared" si="148"/>
        <v>42713.758969907409</v>
      </c>
      <c r="U1918">
        <f t="shared" si="149"/>
        <v>2016</v>
      </c>
    </row>
    <row r="1919" spans="1:21" ht="32" hidden="1" x14ac:dyDescent="0.2">
      <c r="A1919">
        <v>1917</v>
      </c>
      <c r="B1919" s="10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46"/>
        <v>2928.93</v>
      </c>
      <c r="Q1919" s="12" t="s">
        <v>8317</v>
      </c>
      <c r="R1919" t="s">
        <v>8346</v>
      </c>
      <c r="S1919" s="7">
        <f t="shared" si="147"/>
        <v>42746.270057870366</v>
      </c>
      <c r="T1919" s="7">
        <f t="shared" si="148"/>
        <v>42808.270057870366</v>
      </c>
      <c r="U1919">
        <f t="shared" si="149"/>
        <v>2017</v>
      </c>
    </row>
    <row r="1920" spans="1:21" ht="48" hidden="1" x14ac:dyDescent="0.2">
      <c r="A1920">
        <v>1918</v>
      </c>
      <c r="B1920" s="10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46"/>
        <v>28.89</v>
      </c>
      <c r="Q1920" s="12" t="s">
        <v>8317</v>
      </c>
      <c r="R1920" t="s">
        <v>8346</v>
      </c>
      <c r="S1920" s="7">
        <f t="shared" si="147"/>
        <v>41828.789942129632</v>
      </c>
      <c r="T1920" s="7">
        <f t="shared" si="148"/>
        <v>41895.789942129632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46"/>
        <v>29.63</v>
      </c>
      <c r="Q1921" s="12" t="s">
        <v>8317</v>
      </c>
      <c r="R1921" t="s">
        <v>8346</v>
      </c>
      <c r="S1921" s="7">
        <f t="shared" si="147"/>
        <v>42113.875567129624</v>
      </c>
      <c r="T1921" s="7">
        <f t="shared" si="148"/>
        <v>42175.875567129624</v>
      </c>
      <c r="U1921">
        <f t="shared" si="149"/>
        <v>2015</v>
      </c>
    </row>
    <row r="1922" spans="1:21" ht="48" hidden="1" x14ac:dyDescent="0.2">
      <c r="A1922">
        <v>1920</v>
      </c>
      <c r="B1922" s="10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46"/>
        <v>40.98</v>
      </c>
      <c r="Q1922" s="12" t="s">
        <v>8317</v>
      </c>
      <c r="R1922" t="s">
        <v>8346</v>
      </c>
      <c r="S1922" s="7">
        <f t="shared" si="147"/>
        <v>42270.875706018516</v>
      </c>
      <c r="T1922" s="7">
        <f t="shared" si="148"/>
        <v>42330.958333333328</v>
      </c>
      <c r="U1922">
        <f t="shared" si="149"/>
        <v>2015</v>
      </c>
    </row>
    <row r="1923" spans="1:21" ht="32" hidden="1" x14ac:dyDescent="0.2">
      <c r="A1923">
        <v>1921</v>
      </c>
      <c r="B1923" s="10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7">
        <f t="shared" ref="S1923:S1986" si="152">(((J1923/60)/60)/24)+DATE(1970,1,1)</f>
        <v>41074.221562500003</v>
      </c>
      <c r="T1923" s="7">
        <f t="shared" ref="T1923:T1986" si="153">(((I1923/60)/60)/24)+DATE(1970,2,2)</f>
        <v>41136.221562500003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10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7">
        <f t="shared" si="152"/>
        <v>41590.255868055552</v>
      </c>
      <c r="T1924" s="7">
        <f t="shared" si="153"/>
        <v>41652.255868055552</v>
      </c>
      <c r="U1924">
        <f t="shared" si="154"/>
        <v>2013</v>
      </c>
    </row>
    <row r="1925" spans="1:21" ht="48" hidden="1" x14ac:dyDescent="0.2">
      <c r="A1925">
        <v>1923</v>
      </c>
      <c r="B1925" s="10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7">
        <f t="shared" si="152"/>
        <v>40772.848749999997</v>
      </c>
      <c r="T1925" s="7">
        <f t="shared" si="153"/>
        <v>40845.207638888889</v>
      </c>
      <c r="U1925">
        <f t="shared" si="154"/>
        <v>2011</v>
      </c>
    </row>
    <row r="1926" spans="1:21" ht="48" hidden="1" x14ac:dyDescent="0.2">
      <c r="A1926">
        <v>1924</v>
      </c>
      <c r="B1926" s="10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7">
        <f t="shared" si="152"/>
        <v>41626.761053240742</v>
      </c>
      <c r="T1926" s="7">
        <f t="shared" si="153"/>
        <v>41686.814583333333</v>
      </c>
      <c r="U1926">
        <f t="shared" si="154"/>
        <v>2013</v>
      </c>
    </row>
    <row r="1927" spans="1:21" ht="32" hidden="1" x14ac:dyDescent="0.2">
      <c r="A1927">
        <v>1925</v>
      </c>
      <c r="B1927" s="10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7">
        <f t="shared" si="152"/>
        <v>41535.90148148148</v>
      </c>
      <c r="T1927" s="7">
        <f t="shared" si="153"/>
        <v>41590</v>
      </c>
      <c r="U1927">
        <f t="shared" si="154"/>
        <v>2013</v>
      </c>
    </row>
    <row r="1928" spans="1:21" ht="64" hidden="1" x14ac:dyDescent="0.2">
      <c r="A1928">
        <v>1926</v>
      </c>
      <c r="B1928" s="10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7">
        <f t="shared" si="152"/>
        <v>40456.954351851848</v>
      </c>
      <c r="T1928" s="7">
        <f t="shared" si="153"/>
        <v>40516.018055555556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7">
        <f t="shared" si="152"/>
        <v>40960.861562500002</v>
      </c>
      <c r="T1929" s="7">
        <f t="shared" si="153"/>
        <v>41008.207638888889</v>
      </c>
      <c r="U1929">
        <f t="shared" si="154"/>
        <v>2012</v>
      </c>
    </row>
    <row r="1930" spans="1:21" ht="32" hidden="1" x14ac:dyDescent="0.2">
      <c r="A1930">
        <v>1928</v>
      </c>
      <c r="B1930" s="10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7">
        <f t="shared" si="152"/>
        <v>41371.648078703707</v>
      </c>
      <c r="T1930" s="7">
        <f t="shared" si="153"/>
        <v>41433.648078703707</v>
      </c>
      <c r="U1930">
        <f t="shared" si="154"/>
        <v>2013</v>
      </c>
    </row>
    <row r="1931" spans="1:21" ht="48" hidden="1" x14ac:dyDescent="0.2">
      <c r="A1931">
        <v>1929</v>
      </c>
      <c r="B1931" s="10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7">
        <f t="shared" si="152"/>
        <v>40687.021597222221</v>
      </c>
      <c r="T1931" s="7">
        <f t="shared" si="153"/>
        <v>40761.021597222221</v>
      </c>
      <c r="U1931">
        <f t="shared" si="154"/>
        <v>2011</v>
      </c>
    </row>
    <row r="1932" spans="1:21" ht="32" hidden="1" x14ac:dyDescent="0.2">
      <c r="A1932">
        <v>1930</v>
      </c>
      <c r="B1932" s="10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7">
        <f t="shared" si="152"/>
        <v>41402.558819444443</v>
      </c>
      <c r="T1932" s="7">
        <f t="shared" si="153"/>
        <v>41494.558819444443</v>
      </c>
      <c r="U1932">
        <f t="shared" si="154"/>
        <v>2013</v>
      </c>
    </row>
    <row r="1933" spans="1:21" ht="32" hidden="1" x14ac:dyDescent="0.2">
      <c r="A1933">
        <v>1931</v>
      </c>
      <c r="B1933" s="10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7">
        <f t="shared" si="152"/>
        <v>41037.892465277779</v>
      </c>
      <c r="T1933" s="7">
        <f t="shared" si="153"/>
        <v>41083.145833333336</v>
      </c>
      <c r="U1933">
        <f t="shared" si="154"/>
        <v>2012</v>
      </c>
    </row>
    <row r="1934" spans="1:21" ht="48" hidden="1" x14ac:dyDescent="0.2">
      <c r="A1934">
        <v>1932</v>
      </c>
      <c r="B1934" s="10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7">
        <f t="shared" si="152"/>
        <v>40911.809872685182</v>
      </c>
      <c r="T1934" s="7">
        <f t="shared" si="153"/>
        <v>40964.809872685182</v>
      </c>
      <c r="U1934">
        <f t="shared" si="154"/>
        <v>2012</v>
      </c>
    </row>
    <row r="1935" spans="1:21" ht="48" hidden="1" x14ac:dyDescent="0.2">
      <c r="A1935">
        <v>1933</v>
      </c>
      <c r="B1935" s="10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7">
        <f t="shared" si="152"/>
        <v>41879.130868055552</v>
      </c>
      <c r="T1935" s="7">
        <f t="shared" si="153"/>
        <v>41941.130868055552</v>
      </c>
      <c r="U1935">
        <f t="shared" si="154"/>
        <v>2014</v>
      </c>
    </row>
    <row r="1936" spans="1:21" ht="48" hidden="1" x14ac:dyDescent="0.2">
      <c r="A1936">
        <v>1934</v>
      </c>
      <c r="B1936" s="10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7">
        <f t="shared" si="152"/>
        <v>40865.867141203707</v>
      </c>
      <c r="T1936" s="7">
        <f t="shared" si="153"/>
        <v>40934.208333333336</v>
      </c>
      <c r="U1936">
        <f t="shared" si="154"/>
        <v>2011</v>
      </c>
    </row>
    <row r="1937" spans="1:21" ht="48" hidden="1" x14ac:dyDescent="0.2">
      <c r="A1937">
        <v>1935</v>
      </c>
      <c r="B1937" s="10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7">
        <f t="shared" si="152"/>
        <v>41773.932534722226</v>
      </c>
      <c r="T1937" s="7">
        <f t="shared" si="153"/>
        <v>41843.207638888889</v>
      </c>
      <c r="U1937">
        <f t="shared" si="154"/>
        <v>2014</v>
      </c>
    </row>
    <row r="1938" spans="1:21" ht="48" hidden="1" x14ac:dyDescent="0.2">
      <c r="A1938">
        <v>1936</v>
      </c>
      <c r="B1938" s="10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7">
        <f t="shared" si="152"/>
        <v>40852.889699074076</v>
      </c>
      <c r="T1938" s="7">
        <f t="shared" si="153"/>
        <v>40915.249305555553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7">
        <f t="shared" si="152"/>
        <v>41059.118993055556</v>
      </c>
      <c r="T1939" s="7">
        <f t="shared" si="153"/>
        <v>41107.165972222225</v>
      </c>
      <c r="U1939">
        <f t="shared" si="154"/>
        <v>2012</v>
      </c>
    </row>
    <row r="1940" spans="1:21" ht="48" hidden="1" x14ac:dyDescent="0.2">
      <c r="A1940">
        <v>1938</v>
      </c>
      <c r="B1940" s="10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7">
        <f t="shared" si="152"/>
        <v>41426.259618055556</v>
      </c>
      <c r="T1940" s="7">
        <f t="shared" si="153"/>
        <v>41489.208333333336</v>
      </c>
      <c r="U1940">
        <f t="shared" si="154"/>
        <v>2013</v>
      </c>
    </row>
    <row r="1941" spans="1:21" ht="48" hidden="1" x14ac:dyDescent="0.2">
      <c r="A1941">
        <v>1939</v>
      </c>
      <c r="B1941" s="10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7">
        <f t="shared" si="152"/>
        <v>41313.985046296293</v>
      </c>
      <c r="T1941" s="7">
        <f t="shared" si="153"/>
        <v>41375.943379629629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7">
        <f t="shared" si="152"/>
        <v>40670.507326388892</v>
      </c>
      <c r="T1942" s="7">
        <f t="shared" si="153"/>
        <v>40741.165972222225</v>
      </c>
      <c r="U1942">
        <f t="shared" si="154"/>
        <v>2011</v>
      </c>
    </row>
    <row r="1943" spans="1:21" ht="48" hidden="1" x14ac:dyDescent="0.2">
      <c r="A1943">
        <v>1941</v>
      </c>
      <c r="B1943" s="10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7">
        <f t="shared" si="152"/>
        <v>41744.290868055556</v>
      </c>
      <c r="T1943" s="7">
        <f t="shared" si="153"/>
        <v>41806.290868055556</v>
      </c>
      <c r="U1943">
        <f t="shared" si="154"/>
        <v>2014</v>
      </c>
    </row>
    <row r="1944" spans="1:21" ht="48" hidden="1" x14ac:dyDescent="0.2">
      <c r="A1944">
        <v>1942</v>
      </c>
      <c r="B1944" s="10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7">
        <f t="shared" si="152"/>
        <v>40638.828009259261</v>
      </c>
      <c r="T1944" s="7">
        <f t="shared" si="153"/>
        <v>40760.828009259261</v>
      </c>
      <c r="U1944">
        <f t="shared" si="154"/>
        <v>2011</v>
      </c>
    </row>
    <row r="1945" spans="1:21" ht="48" hidden="1" x14ac:dyDescent="0.2">
      <c r="A1945">
        <v>1943</v>
      </c>
      <c r="B1945" s="10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7">
        <f t="shared" si="152"/>
        <v>42548.269861111112</v>
      </c>
      <c r="T1945" s="7">
        <f t="shared" si="153"/>
        <v>42625.269861111112</v>
      </c>
      <c r="U1945">
        <f t="shared" si="154"/>
        <v>2016</v>
      </c>
    </row>
    <row r="1946" spans="1:21" ht="48" hidden="1" x14ac:dyDescent="0.2">
      <c r="A1946">
        <v>1944</v>
      </c>
      <c r="B1946" s="10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7">
        <f t="shared" si="152"/>
        <v>41730.584374999999</v>
      </c>
      <c r="T1946" s="7">
        <f t="shared" si="153"/>
        <v>41792.584374999999</v>
      </c>
      <c r="U1946">
        <f t="shared" si="154"/>
        <v>2014</v>
      </c>
    </row>
    <row r="1947" spans="1:21" ht="48" hidden="1" x14ac:dyDescent="0.2">
      <c r="A1947">
        <v>1945</v>
      </c>
      <c r="B1947" s="10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7">
        <f t="shared" si="152"/>
        <v>42157.251828703709</v>
      </c>
      <c r="T1947" s="7">
        <f t="shared" si="153"/>
        <v>42229.251828703709</v>
      </c>
      <c r="U1947">
        <f t="shared" si="154"/>
        <v>2015</v>
      </c>
    </row>
    <row r="1948" spans="1:21" ht="48" hidden="1" x14ac:dyDescent="0.2">
      <c r="A1948">
        <v>1946</v>
      </c>
      <c r="B1948" s="10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7">
        <f t="shared" si="152"/>
        <v>41689.150011574071</v>
      </c>
      <c r="T1948" s="7">
        <f t="shared" si="153"/>
        <v>41781.108344907407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7">
        <f t="shared" si="152"/>
        <v>40102.918055555558</v>
      </c>
      <c r="T1949" s="7">
        <f t="shared" si="153"/>
        <v>40172.249305555553</v>
      </c>
      <c r="U1949">
        <f t="shared" si="154"/>
        <v>2009</v>
      </c>
    </row>
    <row r="1950" spans="1:21" ht="32" hidden="1" x14ac:dyDescent="0.2">
      <c r="A1950">
        <v>1948</v>
      </c>
      <c r="B1950" s="10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7">
        <f t="shared" si="152"/>
        <v>42473.604270833333</v>
      </c>
      <c r="T1950" s="7">
        <f t="shared" si="153"/>
        <v>42559.709722222222</v>
      </c>
      <c r="U1950">
        <f t="shared" si="154"/>
        <v>2016</v>
      </c>
    </row>
    <row r="1951" spans="1:21" ht="48" hidden="1" x14ac:dyDescent="0.2">
      <c r="A1951">
        <v>1949</v>
      </c>
      <c r="B1951" s="10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7">
        <f t="shared" si="152"/>
        <v>41800.423043981478</v>
      </c>
      <c r="T1951" s="7">
        <f t="shared" si="153"/>
        <v>41862.423043981478</v>
      </c>
      <c r="U1951">
        <f t="shared" si="154"/>
        <v>2014</v>
      </c>
    </row>
    <row r="1952" spans="1:21" ht="48" hidden="1" x14ac:dyDescent="0.2">
      <c r="A1952">
        <v>1950</v>
      </c>
      <c r="B1952" s="10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7">
        <f t="shared" si="152"/>
        <v>40624.181400462963</v>
      </c>
      <c r="T1952" s="7">
        <f t="shared" si="153"/>
        <v>40687.181400462963</v>
      </c>
      <c r="U1952">
        <f t="shared" si="154"/>
        <v>2011</v>
      </c>
    </row>
    <row r="1953" spans="1:21" ht="48" hidden="1" x14ac:dyDescent="0.2">
      <c r="A1953">
        <v>1951</v>
      </c>
      <c r="B1953" s="10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7">
        <f t="shared" si="152"/>
        <v>42651.420567129629</v>
      </c>
      <c r="T1953" s="7">
        <f t="shared" si="153"/>
        <v>42713.462233796294</v>
      </c>
      <c r="U1953">
        <f t="shared" si="154"/>
        <v>2016</v>
      </c>
    </row>
    <row r="1954" spans="1:21" ht="48" hidden="1" x14ac:dyDescent="0.2">
      <c r="A1954">
        <v>1952</v>
      </c>
      <c r="B1954" s="10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7">
        <f t="shared" si="152"/>
        <v>41526.60665509259</v>
      </c>
      <c r="T1954" s="7">
        <f t="shared" si="153"/>
        <v>41595.60665509259</v>
      </c>
      <c r="U1954">
        <f t="shared" si="154"/>
        <v>2013</v>
      </c>
    </row>
    <row r="1955" spans="1:21" ht="48" hidden="1" x14ac:dyDescent="0.2">
      <c r="A1955">
        <v>1953</v>
      </c>
      <c r="B1955" s="10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7">
        <f t="shared" si="152"/>
        <v>40941.199826388889</v>
      </c>
      <c r="T1955" s="7">
        <f t="shared" si="153"/>
        <v>41002.125</v>
      </c>
      <c r="U1955">
        <f t="shared" si="154"/>
        <v>2012</v>
      </c>
    </row>
    <row r="1956" spans="1:21" ht="32" hidden="1" x14ac:dyDescent="0.2">
      <c r="A1956">
        <v>1954</v>
      </c>
      <c r="B1956" s="10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7">
        <f t="shared" si="152"/>
        <v>42394.580740740741</v>
      </c>
      <c r="T1956" s="7">
        <f t="shared" si="153"/>
        <v>42473.208333333328</v>
      </c>
      <c r="U1956">
        <f t="shared" si="154"/>
        <v>2016</v>
      </c>
    </row>
    <row r="1957" spans="1:21" ht="48" hidden="1" x14ac:dyDescent="0.2">
      <c r="A1957">
        <v>1955</v>
      </c>
      <c r="B1957" s="10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7">
        <f t="shared" si="152"/>
        <v>41020.271770833337</v>
      </c>
      <c r="T1957" s="7">
        <f t="shared" si="153"/>
        <v>41084.791666666664</v>
      </c>
      <c r="U1957">
        <f t="shared" si="154"/>
        <v>2012</v>
      </c>
    </row>
    <row r="1958" spans="1:21" ht="48" hidden="1" x14ac:dyDescent="0.2">
      <c r="A1958">
        <v>1956</v>
      </c>
      <c r="B1958" s="10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7">
        <f t="shared" si="152"/>
        <v>42067.923668981486</v>
      </c>
      <c r="T1958" s="7">
        <f t="shared" si="153"/>
        <v>42144.882002314815</v>
      </c>
      <c r="U1958">
        <f t="shared" si="154"/>
        <v>2015</v>
      </c>
    </row>
    <row r="1959" spans="1:21" ht="32" hidden="1" x14ac:dyDescent="0.2">
      <c r="A1959">
        <v>1957</v>
      </c>
      <c r="B1959" s="10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7">
        <f t="shared" si="152"/>
        <v>41179.098530092589</v>
      </c>
      <c r="T1959" s="7">
        <f t="shared" si="153"/>
        <v>41241.098530092589</v>
      </c>
      <c r="U1959">
        <f t="shared" si="154"/>
        <v>2012</v>
      </c>
    </row>
    <row r="1960" spans="1:21" ht="48" hidden="1" x14ac:dyDescent="0.2">
      <c r="A1960">
        <v>1958</v>
      </c>
      <c r="B1960" s="10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7">
        <f t="shared" si="152"/>
        <v>41326.987974537034</v>
      </c>
      <c r="T1960" s="7">
        <f t="shared" si="153"/>
        <v>41388.94630787037</v>
      </c>
      <c r="U1960">
        <f t="shared" si="154"/>
        <v>2013</v>
      </c>
    </row>
    <row r="1961" spans="1:21" ht="48" hidden="1" x14ac:dyDescent="0.2">
      <c r="A1961">
        <v>1959</v>
      </c>
      <c r="B1961" s="10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7">
        <f t="shared" si="152"/>
        <v>41871.845601851855</v>
      </c>
      <c r="T1961" s="7">
        <f t="shared" si="153"/>
        <v>41945</v>
      </c>
      <c r="U1961">
        <f t="shared" si="154"/>
        <v>2014</v>
      </c>
    </row>
    <row r="1962" spans="1:21" ht="48" hidden="1" x14ac:dyDescent="0.2">
      <c r="A1962">
        <v>1960</v>
      </c>
      <c r="B1962" s="10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7">
        <f t="shared" si="152"/>
        <v>41964.362743055557</v>
      </c>
      <c r="T1962" s="7">
        <f t="shared" si="153"/>
        <v>42026.362743055557</v>
      </c>
      <c r="U1962">
        <f t="shared" si="154"/>
        <v>2014</v>
      </c>
    </row>
    <row r="1963" spans="1:21" ht="48" hidden="1" x14ac:dyDescent="0.2">
      <c r="A1963">
        <v>1961</v>
      </c>
      <c r="B1963" s="10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7">
        <f t="shared" si="152"/>
        <v>41148.194641203707</v>
      </c>
      <c r="T1963" s="7">
        <f t="shared" si="153"/>
        <v>41220.165972222225</v>
      </c>
      <c r="U1963">
        <f t="shared" si="154"/>
        <v>2012</v>
      </c>
    </row>
    <row r="1964" spans="1:21" ht="48" hidden="1" x14ac:dyDescent="0.2">
      <c r="A1964">
        <v>1962</v>
      </c>
      <c r="B1964" s="10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7">
        <f t="shared" si="152"/>
        <v>41742.780509259261</v>
      </c>
      <c r="T1964" s="7">
        <f t="shared" si="153"/>
        <v>41804.780509259261</v>
      </c>
      <c r="U1964">
        <f t="shared" si="154"/>
        <v>2014</v>
      </c>
    </row>
    <row r="1965" spans="1:21" ht="48" hidden="1" x14ac:dyDescent="0.2">
      <c r="A1965">
        <v>1963</v>
      </c>
      <c r="B1965" s="10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7">
        <f t="shared" si="152"/>
        <v>41863.429791666669</v>
      </c>
      <c r="T1965" s="7">
        <f t="shared" si="153"/>
        <v>41930.429791666669</v>
      </c>
      <c r="U1965">
        <f t="shared" si="154"/>
        <v>2014</v>
      </c>
    </row>
    <row r="1966" spans="1:21" ht="48" hidden="1" x14ac:dyDescent="0.2">
      <c r="A1966">
        <v>1964</v>
      </c>
      <c r="B1966" s="10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7">
        <f t="shared" si="152"/>
        <v>42452.272824074069</v>
      </c>
      <c r="T1966" s="7">
        <f t="shared" si="153"/>
        <v>42514.272824074069</v>
      </c>
      <c r="U1966">
        <f t="shared" si="154"/>
        <v>2016</v>
      </c>
    </row>
    <row r="1967" spans="1:21" ht="48" hidden="1" x14ac:dyDescent="0.2">
      <c r="A1967">
        <v>1965</v>
      </c>
      <c r="B1967" s="10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7">
        <f t="shared" si="152"/>
        <v>40898.089236111111</v>
      </c>
      <c r="T1967" s="7">
        <f t="shared" si="153"/>
        <v>40952.041666666664</v>
      </c>
      <c r="U1967">
        <f t="shared" si="154"/>
        <v>2011</v>
      </c>
    </row>
    <row r="1968" spans="1:21" ht="48" hidden="1" x14ac:dyDescent="0.2">
      <c r="A1968">
        <v>1966</v>
      </c>
      <c r="B1968" s="10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7">
        <f t="shared" si="152"/>
        <v>41835.540486111109</v>
      </c>
      <c r="T1968" s="7">
        <f t="shared" si="153"/>
        <v>41897.540486111109</v>
      </c>
      <c r="U1968">
        <f t="shared" si="154"/>
        <v>2014</v>
      </c>
    </row>
    <row r="1969" spans="1:21" ht="48" hidden="1" x14ac:dyDescent="0.2">
      <c r="A1969">
        <v>1967</v>
      </c>
      <c r="B1969" s="10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7">
        <f t="shared" si="152"/>
        <v>41730.663530092592</v>
      </c>
      <c r="T1969" s="7">
        <f t="shared" si="153"/>
        <v>41792.663530092592</v>
      </c>
      <c r="U1969">
        <f t="shared" si="154"/>
        <v>2014</v>
      </c>
    </row>
    <row r="1970" spans="1:21" ht="32" hidden="1" x14ac:dyDescent="0.2">
      <c r="A1970">
        <v>1968</v>
      </c>
      <c r="B1970" s="10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7">
        <f t="shared" si="152"/>
        <v>42676.586979166663</v>
      </c>
      <c r="T1970" s="7">
        <f t="shared" si="153"/>
        <v>42739.628645833334</v>
      </c>
      <c r="U1970">
        <f t="shared" si="154"/>
        <v>2016</v>
      </c>
    </row>
    <row r="1971" spans="1:21" ht="48" hidden="1" x14ac:dyDescent="0.2">
      <c r="A1971">
        <v>1969</v>
      </c>
      <c r="B1971" s="10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7">
        <f t="shared" si="152"/>
        <v>42557.792453703703</v>
      </c>
      <c r="T1971" s="7">
        <f t="shared" si="153"/>
        <v>42619.792453703703</v>
      </c>
      <c r="U1971">
        <f t="shared" si="154"/>
        <v>2016</v>
      </c>
    </row>
    <row r="1972" spans="1:21" ht="48" hidden="1" x14ac:dyDescent="0.2">
      <c r="A1972">
        <v>1970</v>
      </c>
      <c r="B1972" s="10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7">
        <f t="shared" si="152"/>
        <v>41324.193298611113</v>
      </c>
      <c r="T1972" s="7">
        <f t="shared" si="153"/>
        <v>41416.151631944449</v>
      </c>
      <c r="U1972">
        <f t="shared" si="154"/>
        <v>2013</v>
      </c>
    </row>
    <row r="1973" spans="1:21" ht="48" hidden="1" x14ac:dyDescent="0.2">
      <c r="A1973">
        <v>1971</v>
      </c>
      <c r="B1973" s="10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7">
        <f t="shared" si="152"/>
        <v>41561.500706018516</v>
      </c>
      <c r="T1973" s="7">
        <f t="shared" si="153"/>
        <v>41625.166666666664</v>
      </c>
      <c r="U1973">
        <f t="shared" si="154"/>
        <v>2013</v>
      </c>
    </row>
    <row r="1974" spans="1:21" ht="48" hidden="1" x14ac:dyDescent="0.2">
      <c r="A1974">
        <v>1972</v>
      </c>
      <c r="B1974" s="10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7">
        <f t="shared" si="152"/>
        <v>41201.012083333335</v>
      </c>
      <c r="T1974" s="7">
        <f t="shared" si="153"/>
        <v>41263.053749999999</v>
      </c>
      <c r="U1974">
        <f t="shared" si="154"/>
        <v>2012</v>
      </c>
    </row>
    <row r="1975" spans="1:21" ht="48" hidden="1" x14ac:dyDescent="0.2">
      <c r="A1975">
        <v>1973</v>
      </c>
      <c r="B1975" s="10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7">
        <f t="shared" si="152"/>
        <v>42549.722962962958</v>
      </c>
      <c r="T1975" s="7">
        <f t="shared" si="153"/>
        <v>42620.291666666672</v>
      </c>
      <c r="U1975">
        <f t="shared" si="154"/>
        <v>2016</v>
      </c>
    </row>
    <row r="1976" spans="1:21" ht="48" hidden="1" x14ac:dyDescent="0.2">
      <c r="A1976">
        <v>1974</v>
      </c>
      <c r="B1976" s="10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7">
        <f t="shared" si="152"/>
        <v>41445.334131944444</v>
      </c>
      <c r="T1976" s="7">
        <f t="shared" si="153"/>
        <v>41537.334131944444</v>
      </c>
      <c r="U1976">
        <f t="shared" si="154"/>
        <v>2013</v>
      </c>
    </row>
    <row r="1977" spans="1:21" ht="32" hidden="1" x14ac:dyDescent="0.2">
      <c r="A1977">
        <v>1975</v>
      </c>
      <c r="B1977" s="10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7">
        <f t="shared" si="152"/>
        <v>41313.755219907405</v>
      </c>
      <c r="T1977" s="7">
        <f t="shared" si="153"/>
        <v>41375.755219907405</v>
      </c>
      <c r="U1977">
        <f t="shared" si="154"/>
        <v>2013</v>
      </c>
    </row>
    <row r="1978" spans="1:21" ht="32" hidden="1" x14ac:dyDescent="0.2">
      <c r="A1978">
        <v>1976</v>
      </c>
      <c r="B1978" s="10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7">
        <f t="shared" si="152"/>
        <v>41438.899594907409</v>
      </c>
      <c r="T1978" s="7">
        <f t="shared" si="153"/>
        <v>41500.899594907409</v>
      </c>
      <c r="U1978">
        <f t="shared" si="154"/>
        <v>2013</v>
      </c>
    </row>
    <row r="1979" spans="1:21" ht="48" hidden="1" x14ac:dyDescent="0.2">
      <c r="A1979">
        <v>1977</v>
      </c>
      <c r="B1979" s="10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7">
        <f t="shared" si="152"/>
        <v>42311.216898148152</v>
      </c>
      <c r="T1979" s="7">
        <f t="shared" si="153"/>
        <v>42389.332638888889</v>
      </c>
      <c r="U1979">
        <f t="shared" si="154"/>
        <v>2015</v>
      </c>
    </row>
    <row r="1980" spans="1:21" ht="48" hidden="1" x14ac:dyDescent="0.2">
      <c r="A1980">
        <v>1978</v>
      </c>
      <c r="B1980" s="10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7">
        <f t="shared" si="152"/>
        <v>41039.225601851853</v>
      </c>
      <c r="T1980" s="7">
        <f t="shared" si="153"/>
        <v>41104.291666666664</v>
      </c>
      <c r="U1980">
        <f t="shared" si="154"/>
        <v>2012</v>
      </c>
    </row>
    <row r="1981" spans="1:21" ht="32" hidden="1" x14ac:dyDescent="0.2">
      <c r="A1981">
        <v>1979</v>
      </c>
      <c r="B1981" s="10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ref="O1981:O2044" si="155">ROUND(E1981/D1981*100,0)</f>
        <v>115</v>
      </c>
      <c r="P1981">
        <f t="shared" si="151"/>
        <v>282.66000000000003</v>
      </c>
      <c r="Q1981" s="12" t="s">
        <v>8317</v>
      </c>
      <c r="R1981" t="s">
        <v>8347</v>
      </c>
      <c r="S1981" s="7">
        <f t="shared" si="152"/>
        <v>42290.460023148145</v>
      </c>
      <c r="T1981" s="7">
        <f t="shared" si="153"/>
        <v>42359.207638888889</v>
      </c>
      <c r="U1981">
        <f t="shared" si="154"/>
        <v>2015</v>
      </c>
    </row>
    <row r="1982" spans="1:21" ht="32" hidden="1" x14ac:dyDescent="0.2">
      <c r="A1982">
        <v>1980</v>
      </c>
      <c r="B1982" s="10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1"/>
        <v>91.21</v>
      </c>
      <c r="Q1982" s="12" t="s">
        <v>8317</v>
      </c>
      <c r="R1982" t="s">
        <v>8347</v>
      </c>
      <c r="S1982" s="7">
        <f t="shared" si="152"/>
        <v>42423.542384259257</v>
      </c>
      <c r="T1982" s="7">
        <f t="shared" si="153"/>
        <v>42495.500717592593</v>
      </c>
      <c r="U1982">
        <f t="shared" si="154"/>
        <v>2016</v>
      </c>
    </row>
    <row r="1983" spans="1:21" ht="48" hidden="1" x14ac:dyDescent="0.2">
      <c r="A1983">
        <v>1981</v>
      </c>
      <c r="B1983" s="10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1"/>
        <v>31.75</v>
      </c>
      <c r="Q1983" s="12" t="s">
        <v>8336</v>
      </c>
      <c r="R1983" t="s">
        <v>8348</v>
      </c>
      <c r="S1983" s="7">
        <f t="shared" si="152"/>
        <v>41799.725289351853</v>
      </c>
      <c r="T1983" s="7">
        <f t="shared" si="153"/>
        <v>41861.725289351853</v>
      </c>
      <c r="U1983">
        <f t="shared" si="154"/>
        <v>2014</v>
      </c>
    </row>
    <row r="1984" spans="1:21" ht="48" hidden="1" x14ac:dyDescent="0.2">
      <c r="A1984">
        <v>1982</v>
      </c>
      <c r="B1984" s="10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1"/>
        <v>0</v>
      </c>
      <c r="Q1984" s="12" t="s">
        <v>8336</v>
      </c>
      <c r="R1984" t="s">
        <v>8348</v>
      </c>
      <c r="S1984" s="7">
        <f t="shared" si="152"/>
        <v>42678.586655092593</v>
      </c>
      <c r="T1984" s="7">
        <f t="shared" si="153"/>
        <v>42740.628321759257</v>
      </c>
      <c r="U1984">
        <f t="shared" si="154"/>
        <v>2016</v>
      </c>
    </row>
    <row r="1985" spans="1:21" ht="48" hidden="1" x14ac:dyDescent="0.2">
      <c r="A1985">
        <v>1983</v>
      </c>
      <c r="B1985" s="10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1"/>
        <v>88.69</v>
      </c>
      <c r="Q1985" s="12" t="s">
        <v>8336</v>
      </c>
      <c r="R1985" t="s">
        <v>8348</v>
      </c>
      <c r="S1985" s="7">
        <f t="shared" si="152"/>
        <v>42593.011782407411</v>
      </c>
      <c r="T1985" s="7">
        <f t="shared" si="153"/>
        <v>42647.291666666672</v>
      </c>
      <c r="U1985">
        <f t="shared" si="154"/>
        <v>2016</v>
      </c>
    </row>
    <row r="1986" spans="1:21" ht="64" hidden="1" x14ac:dyDescent="0.2">
      <c r="A1986">
        <v>1984</v>
      </c>
      <c r="B1986" s="10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1"/>
        <v>453.14</v>
      </c>
      <c r="Q1986" s="12" t="s">
        <v>8336</v>
      </c>
      <c r="R1986" t="s">
        <v>8348</v>
      </c>
      <c r="S1986" s="7">
        <f t="shared" si="152"/>
        <v>41913.790289351848</v>
      </c>
      <c r="T1986" s="7">
        <f t="shared" si="153"/>
        <v>42005.831956018519</v>
      </c>
      <c r="U1986">
        <f t="shared" si="154"/>
        <v>2014</v>
      </c>
    </row>
    <row r="1987" spans="1:21" ht="48" hidden="1" x14ac:dyDescent="0.2">
      <c r="A1987">
        <v>1985</v>
      </c>
      <c r="B1987" s="10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7">
        <f t="shared" ref="S1987:S2050" si="157">(((J1987/60)/60)/24)+DATE(1970,1,1)</f>
        <v>42555.698738425926</v>
      </c>
      <c r="T1987" s="7">
        <f t="shared" ref="T1987:T2050" si="158">(((I1987/60)/60)/24)+DATE(1970,2,2)</f>
        <v>42616.958333333328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10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7">
        <f t="shared" si="157"/>
        <v>42413.433831018512</v>
      </c>
      <c r="T1988" s="7">
        <f t="shared" si="158"/>
        <v>42475.392164351855</v>
      </c>
      <c r="U1988">
        <f t="shared" si="159"/>
        <v>2016</v>
      </c>
    </row>
    <row r="1989" spans="1:21" ht="32" hidden="1" x14ac:dyDescent="0.2">
      <c r="A1989">
        <v>1987</v>
      </c>
      <c r="B1989" s="10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7">
        <f t="shared" si="157"/>
        <v>42034.639768518522</v>
      </c>
      <c r="T1989" s="7">
        <f t="shared" si="158"/>
        <v>42096.639768518522</v>
      </c>
      <c r="U1989">
        <f t="shared" si="159"/>
        <v>2015</v>
      </c>
    </row>
    <row r="1990" spans="1:21" ht="16" hidden="1" x14ac:dyDescent="0.2">
      <c r="A1990">
        <v>1988</v>
      </c>
      <c r="B1990" s="10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7">
        <f t="shared" si="157"/>
        <v>42206.763217592597</v>
      </c>
      <c r="T1990" s="7">
        <f t="shared" si="158"/>
        <v>42268.763217592597</v>
      </c>
      <c r="U1990">
        <f t="shared" si="159"/>
        <v>2015</v>
      </c>
    </row>
    <row r="1991" spans="1:21" ht="48" hidden="1" x14ac:dyDescent="0.2">
      <c r="A1991">
        <v>1989</v>
      </c>
      <c r="B1991" s="10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7">
        <f t="shared" si="157"/>
        <v>42685.680648148147</v>
      </c>
      <c r="T1991" s="7">
        <f t="shared" si="158"/>
        <v>42747.680648148147</v>
      </c>
      <c r="U1991">
        <f t="shared" si="159"/>
        <v>2016</v>
      </c>
    </row>
    <row r="1992" spans="1:21" ht="48" hidden="1" x14ac:dyDescent="0.2">
      <c r="A1992">
        <v>1990</v>
      </c>
      <c r="B1992" s="10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7">
        <f t="shared" si="157"/>
        <v>42398.195972222224</v>
      </c>
      <c r="T1992" s="7">
        <f t="shared" si="158"/>
        <v>42445.195972222224</v>
      </c>
      <c r="U1992">
        <f t="shared" si="159"/>
        <v>2016</v>
      </c>
    </row>
    <row r="1993" spans="1:21" ht="32" hidden="1" x14ac:dyDescent="0.2">
      <c r="A1993">
        <v>1991</v>
      </c>
      <c r="B1993" s="10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7">
        <f t="shared" si="157"/>
        <v>42167.89335648148</v>
      </c>
      <c r="T1993" s="7">
        <f t="shared" si="158"/>
        <v>42220.89335648148</v>
      </c>
      <c r="U1993">
        <f t="shared" si="159"/>
        <v>2015</v>
      </c>
    </row>
    <row r="1994" spans="1:21" ht="32" hidden="1" x14ac:dyDescent="0.2">
      <c r="A1994">
        <v>1992</v>
      </c>
      <c r="B1994" s="10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7">
        <f t="shared" si="157"/>
        <v>42023.143414351856</v>
      </c>
      <c r="T1994" s="7">
        <f t="shared" si="158"/>
        <v>42085.143414351856</v>
      </c>
      <c r="U1994">
        <f t="shared" si="159"/>
        <v>2015</v>
      </c>
    </row>
    <row r="1995" spans="1:21" ht="48" hidden="1" x14ac:dyDescent="0.2">
      <c r="A1995">
        <v>1993</v>
      </c>
      <c r="B1995" s="10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7">
        <f t="shared" si="157"/>
        <v>42329.58839120371</v>
      </c>
      <c r="T1995" s="7">
        <f t="shared" si="158"/>
        <v>42391.58839120371</v>
      </c>
      <c r="U1995">
        <f t="shared" si="159"/>
        <v>2015</v>
      </c>
    </row>
    <row r="1996" spans="1:21" ht="48" hidden="1" x14ac:dyDescent="0.2">
      <c r="A1996">
        <v>1994</v>
      </c>
      <c r="B1996" s="10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7">
        <f t="shared" si="157"/>
        <v>42651.006273148145</v>
      </c>
      <c r="T1996" s="7">
        <f t="shared" si="158"/>
        <v>42743.047939814816</v>
      </c>
      <c r="U1996">
        <f t="shared" si="159"/>
        <v>2016</v>
      </c>
    </row>
    <row r="1997" spans="1:21" ht="48" hidden="1" x14ac:dyDescent="0.2">
      <c r="A1997">
        <v>1995</v>
      </c>
      <c r="B1997" s="10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7">
        <f t="shared" si="157"/>
        <v>42181.902037037042</v>
      </c>
      <c r="T1997" s="7">
        <f t="shared" si="158"/>
        <v>42233.902037037042</v>
      </c>
      <c r="U1997">
        <f t="shared" si="159"/>
        <v>2015</v>
      </c>
    </row>
    <row r="1998" spans="1:21" ht="48" hidden="1" x14ac:dyDescent="0.2">
      <c r="A1998">
        <v>1996</v>
      </c>
      <c r="B1998" s="10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7">
        <f t="shared" si="157"/>
        <v>41800.819571759261</v>
      </c>
      <c r="T1998" s="7">
        <f t="shared" si="158"/>
        <v>41862.819571759261</v>
      </c>
      <c r="U1998">
        <f t="shared" si="159"/>
        <v>2014</v>
      </c>
    </row>
    <row r="1999" spans="1:21" ht="48" hidden="1" x14ac:dyDescent="0.2">
      <c r="A1999">
        <v>1997</v>
      </c>
      <c r="B1999" s="10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7">
        <f t="shared" si="157"/>
        <v>41847.930694444447</v>
      </c>
      <c r="T1999" s="7">
        <f t="shared" si="158"/>
        <v>41909.930694444447</v>
      </c>
      <c r="U1999">
        <f t="shared" si="159"/>
        <v>2014</v>
      </c>
    </row>
    <row r="2000" spans="1:21" ht="48" hidden="1" x14ac:dyDescent="0.2">
      <c r="A2000">
        <v>1998</v>
      </c>
      <c r="B2000" s="10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7">
        <f t="shared" si="157"/>
        <v>41807.118495370371</v>
      </c>
      <c r="T2000" s="7">
        <f t="shared" si="158"/>
        <v>41884.118495370371</v>
      </c>
      <c r="U2000">
        <f t="shared" si="159"/>
        <v>2014</v>
      </c>
    </row>
    <row r="2001" spans="1:21" ht="48" hidden="1" x14ac:dyDescent="0.2">
      <c r="A2001">
        <v>1999</v>
      </c>
      <c r="B2001" s="10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7">
        <f t="shared" si="157"/>
        <v>41926.482731481483</v>
      </c>
      <c r="T2001" s="7">
        <f t="shared" si="158"/>
        <v>41988.524398148147</v>
      </c>
      <c r="U2001">
        <f t="shared" si="159"/>
        <v>2014</v>
      </c>
    </row>
    <row r="2002" spans="1:21" ht="48" hidden="1" x14ac:dyDescent="0.2">
      <c r="A2002">
        <v>2000</v>
      </c>
      <c r="B2002" s="10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7">
        <f t="shared" si="157"/>
        <v>42345.951539351852</v>
      </c>
      <c r="T2002" s="7">
        <f t="shared" si="158"/>
        <v>42407.951539351852</v>
      </c>
      <c r="U2002">
        <f t="shared" si="159"/>
        <v>2015</v>
      </c>
    </row>
    <row r="2003" spans="1:21" ht="32" hidden="1" x14ac:dyDescent="0.2">
      <c r="A2003">
        <v>2001</v>
      </c>
      <c r="B2003" s="10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7">
        <f t="shared" si="157"/>
        <v>42136.209675925929</v>
      </c>
      <c r="T2003" s="7">
        <f t="shared" si="158"/>
        <v>42199.833333333328</v>
      </c>
      <c r="U2003">
        <f t="shared" si="159"/>
        <v>2015</v>
      </c>
    </row>
    <row r="2004" spans="1:21" ht="48" hidden="1" x14ac:dyDescent="0.2">
      <c r="A2004">
        <v>2002</v>
      </c>
      <c r="B2004" s="10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7">
        <f t="shared" si="157"/>
        <v>42728.71230324074</v>
      </c>
      <c r="T2004" s="7">
        <f t="shared" si="158"/>
        <v>42790.71230324074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7">
        <f t="shared" si="157"/>
        <v>40347.125601851854</v>
      </c>
      <c r="T2005" s="7">
        <f t="shared" si="158"/>
        <v>40393.958333333336</v>
      </c>
      <c r="U2005">
        <f t="shared" si="159"/>
        <v>2010</v>
      </c>
    </row>
    <row r="2006" spans="1:21" ht="48" hidden="1" x14ac:dyDescent="0.2">
      <c r="A2006">
        <v>2004</v>
      </c>
      <c r="B2006" s="10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7">
        <f t="shared" si="157"/>
        <v>41800.604895833334</v>
      </c>
      <c r="T2006" s="7">
        <f t="shared" si="158"/>
        <v>41862.604895833334</v>
      </c>
      <c r="U2006">
        <f t="shared" si="159"/>
        <v>2014</v>
      </c>
    </row>
    <row r="2007" spans="1:21" ht="48" hidden="1" x14ac:dyDescent="0.2">
      <c r="A2007">
        <v>2005</v>
      </c>
      <c r="B2007" s="10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7">
        <f t="shared" si="157"/>
        <v>41535.812708333331</v>
      </c>
      <c r="T2007" s="7">
        <f t="shared" si="158"/>
        <v>41595.165972222225</v>
      </c>
      <c r="U2007">
        <f t="shared" si="159"/>
        <v>2013</v>
      </c>
    </row>
    <row r="2008" spans="1:21" ht="48" hidden="1" x14ac:dyDescent="0.2">
      <c r="A2008">
        <v>2006</v>
      </c>
      <c r="B2008" s="10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7">
        <f t="shared" si="157"/>
        <v>41941.500520833331</v>
      </c>
      <c r="T2008" s="7">
        <f t="shared" si="158"/>
        <v>42008.542187500003</v>
      </c>
      <c r="U2008">
        <f t="shared" si="159"/>
        <v>2014</v>
      </c>
    </row>
    <row r="2009" spans="1:21" ht="48" hidden="1" x14ac:dyDescent="0.2">
      <c r="A2009">
        <v>2007</v>
      </c>
      <c r="B2009" s="10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7">
        <f t="shared" si="157"/>
        <v>40347.837800925925</v>
      </c>
      <c r="T2009" s="7">
        <f t="shared" si="158"/>
        <v>40446.166666666664</v>
      </c>
      <c r="U2009">
        <f t="shared" si="159"/>
        <v>2010</v>
      </c>
    </row>
    <row r="2010" spans="1:21" ht="48" hidden="1" x14ac:dyDescent="0.2">
      <c r="A2010">
        <v>2008</v>
      </c>
      <c r="B2010" s="10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7">
        <f t="shared" si="157"/>
        <v>40761.604421296295</v>
      </c>
      <c r="T2010" s="7">
        <f t="shared" si="158"/>
        <v>40837.604421296295</v>
      </c>
      <c r="U2010">
        <f t="shared" si="159"/>
        <v>2011</v>
      </c>
    </row>
    <row r="2011" spans="1:21" ht="48" hidden="1" x14ac:dyDescent="0.2">
      <c r="A2011">
        <v>2009</v>
      </c>
      <c r="B2011" s="10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7">
        <f t="shared" si="157"/>
        <v>42661.323414351849</v>
      </c>
      <c r="T2011" s="7">
        <f t="shared" si="158"/>
        <v>42729.365081018521</v>
      </c>
      <c r="U2011">
        <f t="shared" si="159"/>
        <v>2016</v>
      </c>
    </row>
    <row r="2012" spans="1:21" ht="32" hidden="1" x14ac:dyDescent="0.2">
      <c r="A2012">
        <v>2010</v>
      </c>
      <c r="B2012" s="10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7">
        <f t="shared" si="157"/>
        <v>42570.996423611112</v>
      </c>
      <c r="T2012" s="7">
        <f t="shared" si="158"/>
        <v>42632.996423611112</v>
      </c>
      <c r="U2012">
        <f t="shared" si="159"/>
        <v>2016</v>
      </c>
    </row>
    <row r="2013" spans="1:21" ht="48" hidden="1" x14ac:dyDescent="0.2">
      <c r="A2013">
        <v>2011</v>
      </c>
      <c r="B2013" s="10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7">
        <f t="shared" si="157"/>
        <v>42347.358483796299</v>
      </c>
      <c r="T2013" s="7">
        <f t="shared" si="158"/>
        <v>42412.958333333328</v>
      </c>
      <c r="U2013">
        <f t="shared" si="159"/>
        <v>2015</v>
      </c>
    </row>
    <row r="2014" spans="1:21" ht="48" hidden="1" x14ac:dyDescent="0.2">
      <c r="A2014">
        <v>2012</v>
      </c>
      <c r="B2014" s="10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7">
        <f t="shared" si="157"/>
        <v>42010.822233796294</v>
      </c>
      <c r="T2014" s="7">
        <f t="shared" si="158"/>
        <v>42072.822233796294</v>
      </c>
      <c r="U2014">
        <f t="shared" si="159"/>
        <v>2015</v>
      </c>
    </row>
    <row r="2015" spans="1:21" ht="48" hidden="1" x14ac:dyDescent="0.2">
      <c r="A2015">
        <v>2013</v>
      </c>
      <c r="B2015" s="10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7">
        <f t="shared" si="157"/>
        <v>42499.960810185185</v>
      </c>
      <c r="T2015" s="7">
        <f t="shared" si="158"/>
        <v>42591.960810185185</v>
      </c>
      <c r="U2015">
        <f t="shared" si="159"/>
        <v>2016</v>
      </c>
    </row>
    <row r="2016" spans="1:21" ht="48" hidden="1" x14ac:dyDescent="0.2">
      <c r="A2016">
        <v>2014</v>
      </c>
      <c r="B2016" s="10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7">
        <f t="shared" si="157"/>
        <v>41324.214571759258</v>
      </c>
      <c r="T2016" s="7">
        <f t="shared" si="158"/>
        <v>41390.172905092593</v>
      </c>
      <c r="U2016">
        <f t="shared" si="159"/>
        <v>2013</v>
      </c>
    </row>
    <row r="2017" spans="1:21" ht="48" hidden="1" x14ac:dyDescent="0.2">
      <c r="A2017">
        <v>2015</v>
      </c>
      <c r="B2017" s="10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7">
        <f t="shared" si="157"/>
        <v>40765.876886574071</v>
      </c>
      <c r="T2017" s="7">
        <f t="shared" si="158"/>
        <v>40827.876886574071</v>
      </c>
      <c r="U2017">
        <f t="shared" si="159"/>
        <v>2011</v>
      </c>
    </row>
    <row r="2018" spans="1:21" ht="32" hidden="1" x14ac:dyDescent="0.2">
      <c r="A2018">
        <v>2016</v>
      </c>
      <c r="B2018" s="10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7">
        <f t="shared" si="157"/>
        <v>41312.88077546296</v>
      </c>
      <c r="T2018" s="7">
        <f t="shared" si="158"/>
        <v>41374.88077546296</v>
      </c>
      <c r="U2018">
        <f t="shared" si="159"/>
        <v>2013</v>
      </c>
    </row>
    <row r="2019" spans="1:21" ht="48" hidden="1" x14ac:dyDescent="0.2">
      <c r="A2019">
        <v>2017</v>
      </c>
      <c r="B2019" s="10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7">
        <f t="shared" si="157"/>
        <v>40961.057349537034</v>
      </c>
      <c r="T2019" s="7">
        <f t="shared" si="158"/>
        <v>41024.166666666664</v>
      </c>
      <c r="U2019">
        <f t="shared" si="159"/>
        <v>2012</v>
      </c>
    </row>
    <row r="2020" spans="1:21" ht="48" hidden="1" x14ac:dyDescent="0.2">
      <c r="A2020">
        <v>2018</v>
      </c>
      <c r="B2020" s="10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7">
        <f t="shared" si="157"/>
        <v>42199.365844907406</v>
      </c>
      <c r="T2020" s="7">
        <f t="shared" si="158"/>
        <v>42261.365844907406</v>
      </c>
      <c r="U2020">
        <f t="shared" si="159"/>
        <v>2015</v>
      </c>
    </row>
    <row r="2021" spans="1:21" ht="48" hidden="1" x14ac:dyDescent="0.2">
      <c r="A2021">
        <v>2019</v>
      </c>
      <c r="B2021" s="10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7">
        <f t="shared" si="157"/>
        <v>42605.70857638889</v>
      </c>
      <c r="T2021" s="7">
        <f t="shared" si="158"/>
        <v>42667.70857638889</v>
      </c>
      <c r="U2021">
        <f t="shared" si="159"/>
        <v>2016</v>
      </c>
    </row>
    <row r="2022" spans="1:21" ht="48" hidden="1" x14ac:dyDescent="0.2">
      <c r="A2022">
        <v>2020</v>
      </c>
      <c r="B2022" s="10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7">
        <f t="shared" si="157"/>
        <v>41737.097499999996</v>
      </c>
      <c r="T2022" s="7">
        <f t="shared" si="158"/>
        <v>41805.961111111108</v>
      </c>
      <c r="U2022">
        <f t="shared" si="159"/>
        <v>2014</v>
      </c>
    </row>
    <row r="2023" spans="1:21" ht="48" hidden="1" x14ac:dyDescent="0.2">
      <c r="A2023">
        <v>2021</v>
      </c>
      <c r="B2023" s="10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7">
        <f t="shared" si="157"/>
        <v>41861.070567129631</v>
      </c>
      <c r="T2023" s="7">
        <f t="shared" si="158"/>
        <v>41938.070567129631</v>
      </c>
      <c r="U2023">
        <f t="shared" si="159"/>
        <v>2014</v>
      </c>
    </row>
    <row r="2024" spans="1:21" ht="48" hidden="1" x14ac:dyDescent="0.2">
      <c r="A2024">
        <v>2022</v>
      </c>
      <c r="B2024" s="10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7">
        <f t="shared" si="157"/>
        <v>42502.569120370375</v>
      </c>
      <c r="T2024" s="7">
        <f t="shared" si="158"/>
        <v>42564.569120370375</v>
      </c>
      <c r="U2024">
        <f t="shared" si="159"/>
        <v>2016</v>
      </c>
    </row>
    <row r="2025" spans="1:21" ht="48" hidden="1" x14ac:dyDescent="0.2">
      <c r="A2025">
        <v>2023</v>
      </c>
      <c r="B2025" s="10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7">
        <f t="shared" si="157"/>
        <v>42136.420752314814</v>
      </c>
      <c r="T2025" s="7">
        <f t="shared" si="158"/>
        <v>42198.420752314814</v>
      </c>
      <c r="U2025">
        <f t="shared" si="159"/>
        <v>2015</v>
      </c>
    </row>
    <row r="2026" spans="1:21" ht="48" hidden="1" x14ac:dyDescent="0.2">
      <c r="A2026">
        <v>2024</v>
      </c>
      <c r="B2026" s="10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7">
        <f t="shared" si="157"/>
        <v>41099.966944444444</v>
      </c>
      <c r="T2026" s="7">
        <f t="shared" si="158"/>
        <v>41166.125</v>
      </c>
      <c r="U2026">
        <f t="shared" si="159"/>
        <v>2012</v>
      </c>
    </row>
    <row r="2027" spans="1:21" ht="48" hidden="1" x14ac:dyDescent="0.2">
      <c r="A2027">
        <v>2025</v>
      </c>
      <c r="B2027" s="10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7">
        <f t="shared" si="157"/>
        <v>42136.184560185182</v>
      </c>
      <c r="T2027" s="7">
        <f t="shared" si="158"/>
        <v>42198.184560185182</v>
      </c>
      <c r="U2027">
        <f t="shared" si="159"/>
        <v>2015</v>
      </c>
    </row>
    <row r="2028" spans="1:21" ht="32" hidden="1" x14ac:dyDescent="0.2">
      <c r="A2028">
        <v>2026</v>
      </c>
      <c r="B2028" s="10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7">
        <f t="shared" si="157"/>
        <v>41704.735937500001</v>
      </c>
      <c r="T2028" s="7">
        <f t="shared" si="158"/>
        <v>41782.165972222225</v>
      </c>
      <c r="U2028">
        <f t="shared" si="159"/>
        <v>2014</v>
      </c>
    </row>
    <row r="2029" spans="1:21" ht="48" hidden="1" x14ac:dyDescent="0.2">
      <c r="A2029">
        <v>2027</v>
      </c>
      <c r="B2029" s="10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7">
        <f t="shared" si="157"/>
        <v>42048.813877314817</v>
      </c>
      <c r="T2029" s="7">
        <f t="shared" si="158"/>
        <v>42125.772210648152</v>
      </c>
      <c r="U2029">
        <f t="shared" si="159"/>
        <v>2015</v>
      </c>
    </row>
    <row r="2030" spans="1:21" ht="32" hidden="1" x14ac:dyDescent="0.2">
      <c r="A2030">
        <v>2028</v>
      </c>
      <c r="B2030" s="10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7">
        <f t="shared" si="157"/>
        <v>40215.919050925928</v>
      </c>
      <c r="T2030" s="7">
        <f t="shared" si="158"/>
        <v>40284.913194444445</v>
      </c>
      <c r="U2030">
        <f t="shared" si="159"/>
        <v>2010</v>
      </c>
    </row>
    <row r="2031" spans="1:21" ht="32" hidden="1" x14ac:dyDescent="0.2">
      <c r="A2031">
        <v>2029</v>
      </c>
      <c r="B2031" s="10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7">
        <f t="shared" si="157"/>
        <v>41848.021770833337</v>
      </c>
      <c r="T2031" s="7">
        <f t="shared" si="158"/>
        <v>41910.021770833337</v>
      </c>
      <c r="U2031">
        <f t="shared" si="159"/>
        <v>2014</v>
      </c>
    </row>
    <row r="2032" spans="1:21" ht="48" hidden="1" x14ac:dyDescent="0.2">
      <c r="A2032">
        <v>2030</v>
      </c>
      <c r="B2032" s="10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7">
        <f t="shared" si="157"/>
        <v>41212.996481481481</v>
      </c>
      <c r="T2032" s="7">
        <f t="shared" si="158"/>
        <v>41274.996481481481</v>
      </c>
      <c r="U2032">
        <f t="shared" si="159"/>
        <v>2012</v>
      </c>
    </row>
    <row r="2033" spans="1:21" ht="32" hidden="1" x14ac:dyDescent="0.2">
      <c r="A2033">
        <v>2031</v>
      </c>
      <c r="B2033" s="10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7">
        <f t="shared" si="157"/>
        <v>41975.329317129625</v>
      </c>
      <c r="T2033" s="7">
        <f t="shared" si="158"/>
        <v>42045.041666666672</v>
      </c>
      <c r="U2033">
        <f t="shared" si="159"/>
        <v>2014</v>
      </c>
    </row>
    <row r="2034" spans="1:21" ht="48" hidden="1" x14ac:dyDescent="0.2">
      <c r="A2034">
        <v>2032</v>
      </c>
      <c r="B2034" s="10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7">
        <f t="shared" si="157"/>
        <v>42689.565671296295</v>
      </c>
      <c r="T2034" s="7">
        <f t="shared" si="158"/>
        <v>42751.208333333328</v>
      </c>
      <c r="U2034">
        <f t="shared" si="159"/>
        <v>2016</v>
      </c>
    </row>
    <row r="2035" spans="1:21" ht="48" hidden="1" x14ac:dyDescent="0.2">
      <c r="A2035">
        <v>2033</v>
      </c>
      <c r="B2035" s="10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7">
        <f t="shared" si="157"/>
        <v>41725.082384259258</v>
      </c>
      <c r="T2035" s="7">
        <f t="shared" si="158"/>
        <v>41787.082384259258</v>
      </c>
      <c r="U2035">
        <f t="shared" si="159"/>
        <v>2014</v>
      </c>
    </row>
    <row r="2036" spans="1:21" ht="48" hidden="1" x14ac:dyDescent="0.2">
      <c r="A2036">
        <v>2034</v>
      </c>
      <c r="B2036" s="10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7">
        <f t="shared" si="157"/>
        <v>42076.130011574074</v>
      </c>
      <c r="T2036" s="7">
        <f t="shared" si="158"/>
        <v>42163.290277777778</v>
      </c>
      <c r="U2036">
        <f t="shared" si="159"/>
        <v>2015</v>
      </c>
    </row>
    <row r="2037" spans="1:21" ht="48" hidden="1" x14ac:dyDescent="0.2">
      <c r="A2037">
        <v>2035</v>
      </c>
      <c r="B2037" s="10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7">
        <f t="shared" si="157"/>
        <v>42311.625081018516</v>
      </c>
      <c r="T2037" s="7">
        <f t="shared" si="158"/>
        <v>42389.041666666672</v>
      </c>
      <c r="U2037">
        <f t="shared" si="159"/>
        <v>2015</v>
      </c>
    </row>
    <row r="2038" spans="1:21" ht="48" hidden="1" x14ac:dyDescent="0.2">
      <c r="A2038">
        <v>2036</v>
      </c>
      <c r="B2038" s="10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7">
        <f t="shared" si="157"/>
        <v>41738.864803240744</v>
      </c>
      <c r="T2038" s="7">
        <f t="shared" si="158"/>
        <v>41800.864803240744</v>
      </c>
      <c r="U2038">
        <f t="shared" si="159"/>
        <v>2014</v>
      </c>
    </row>
    <row r="2039" spans="1:21" ht="48" hidden="1" x14ac:dyDescent="0.2">
      <c r="A2039">
        <v>2037</v>
      </c>
      <c r="B2039" s="10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7">
        <f t="shared" si="157"/>
        <v>41578.210104166668</v>
      </c>
      <c r="T2039" s="7">
        <f t="shared" si="158"/>
        <v>41670.251770833333</v>
      </c>
      <c r="U2039">
        <f t="shared" si="159"/>
        <v>2013</v>
      </c>
    </row>
    <row r="2040" spans="1:21" ht="48" hidden="1" x14ac:dyDescent="0.2">
      <c r="A2040">
        <v>2038</v>
      </c>
      <c r="B2040" s="10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7">
        <f t="shared" si="157"/>
        <v>41424.27107638889</v>
      </c>
      <c r="T2040" s="7">
        <f t="shared" si="158"/>
        <v>41488.75</v>
      </c>
      <c r="U2040">
        <f t="shared" si="159"/>
        <v>2013</v>
      </c>
    </row>
    <row r="2041" spans="1:21" ht="32" hidden="1" x14ac:dyDescent="0.2">
      <c r="A2041">
        <v>2039</v>
      </c>
      <c r="B2041" s="10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7">
        <f t="shared" si="157"/>
        <v>42675.438946759255</v>
      </c>
      <c r="T2041" s="7">
        <f t="shared" si="158"/>
        <v>42737.207638888889</v>
      </c>
      <c r="U2041">
        <f t="shared" si="159"/>
        <v>2016</v>
      </c>
    </row>
    <row r="2042" spans="1:21" ht="32" hidden="1" x14ac:dyDescent="0.2">
      <c r="A2042">
        <v>2040</v>
      </c>
      <c r="B2042" s="10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7">
        <f t="shared" si="157"/>
        <v>41578.927118055559</v>
      </c>
      <c r="T2042" s="7">
        <f t="shared" si="158"/>
        <v>41625.968784722223</v>
      </c>
      <c r="U2042">
        <f t="shared" si="159"/>
        <v>2013</v>
      </c>
    </row>
    <row r="2043" spans="1:21" ht="48" hidden="1" x14ac:dyDescent="0.2">
      <c r="A2043">
        <v>2041</v>
      </c>
      <c r="B2043" s="10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7">
        <f t="shared" si="157"/>
        <v>42654.525775462964</v>
      </c>
      <c r="T2043" s="7">
        <f t="shared" si="158"/>
        <v>42716.567442129628</v>
      </c>
      <c r="U2043">
        <f t="shared" si="159"/>
        <v>2016</v>
      </c>
    </row>
    <row r="2044" spans="1:21" ht="48" hidden="1" x14ac:dyDescent="0.2">
      <c r="A2044">
        <v>2042</v>
      </c>
      <c r="B2044" s="10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7">
        <f t="shared" si="157"/>
        <v>42331.708032407405</v>
      </c>
      <c r="T2044" s="7">
        <f t="shared" si="158"/>
        <v>42423.708032407405</v>
      </c>
      <c r="U2044">
        <f t="shared" si="159"/>
        <v>2015</v>
      </c>
    </row>
    <row r="2045" spans="1:21" ht="48" hidden="1" x14ac:dyDescent="0.2">
      <c r="A2045">
        <v>2043</v>
      </c>
      <c r="B2045" s="10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ref="O2045:O2108" si="160">ROUND(E2045/D2045*100,0)</f>
        <v>506</v>
      </c>
      <c r="P2045">
        <f t="shared" si="156"/>
        <v>36.33</v>
      </c>
      <c r="Q2045" s="12" t="s">
        <v>8317</v>
      </c>
      <c r="R2045" t="s">
        <v>8347</v>
      </c>
      <c r="S2045" s="7">
        <f t="shared" si="157"/>
        <v>42661.176817129628</v>
      </c>
      <c r="T2045" s="7">
        <f t="shared" si="158"/>
        <v>42747.207638888889</v>
      </c>
      <c r="U2045">
        <f t="shared" si="159"/>
        <v>2016</v>
      </c>
    </row>
    <row r="2046" spans="1:21" ht="48" hidden="1" x14ac:dyDescent="0.2">
      <c r="A2046">
        <v>2044</v>
      </c>
      <c r="B2046" s="10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56"/>
        <v>90.18</v>
      </c>
      <c r="Q2046" s="12" t="s">
        <v>8317</v>
      </c>
      <c r="R2046" t="s">
        <v>8347</v>
      </c>
      <c r="S2046" s="7">
        <f t="shared" si="157"/>
        <v>42138.684189814812</v>
      </c>
      <c r="T2046" s="7">
        <f t="shared" si="158"/>
        <v>42200.684189814812</v>
      </c>
      <c r="U2046">
        <f t="shared" si="159"/>
        <v>2015</v>
      </c>
    </row>
    <row r="2047" spans="1:21" ht="48" hidden="1" x14ac:dyDescent="0.2">
      <c r="A2047">
        <v>2045</v>
      </c>
      <c r="B2047" s="10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56"/>
        <v>152.62</v>
      </c>
      <c r="Q2047" s="12" t="s">
        <v>8317</v>
      </c>
      <c r="R2047" t="s">
        <v>8347</v>
      </c>
      <c r="S2047" s="7">
        <f t="shared" si="157"/>
        <v>41069.088506944441</v>
      </c>
      <c r="T2047" s="7">
        <f t="shared" si="158"/>
        <v>41131.088506944441</v>
      </c>
      <c r="U2047">
        <f t="shared" si="159"/>
        <v>2012</v>
      </c>
    </row>
    <row r="2048" spans="1:21" ht="48" hidden="1" x14ac:dyDescent="0.2">
      <c r="A2048">
        <v>2046</v>
      </c>
      <c r="B2048" s="10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56"/>
        <v>55.81</v>
      </c>
      <c r="Q2048" s="12" t="s">
        <v>8317</v>
      </c>
      <c r="R2048" t="s">
        <v>8347</v>
      </c>
      <c r="S2048" s="7">
        <f t="shared" si="157"/>
        <v>41387.171805555554</v>
      </c>
      <c r="T2048" s="7">
        <f t="shared" si="158"/>
        <v>41449.171805555554</v>
      </c>
      <c r="U2048">
        <f t="shared" si="159"/>
        <v>2013</v>
      </c>
    </row>
    <row r="2049" spans="1:21" ht="48" hidden="1" x14ac:dyDescent="0.2">
      <c r="A2049">
        <v>2047</v>
      </c>
      <c r="B2049" s="10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56"/>
        <v>227.85</v>
      </c>
      <c r="Q2049" s="12" t="s">
        <v>8317</v>
      </c>
      <c r="R2049" t="s">
        <v>8347</v>
      </c>
      <c r="S2049" s="7">
        <f t="shared" si="157"/>
        <v>42081.903587962966</v>
      </c>
      <c r="T2049" s="7">
        <f t="shared" si="158"/>
        <v>42143</v>
      </c>
      <c r="U2049">
        <f t="shared" si="159"/>
        <v>2015</v>
      </c>
    </row>
    <row r="2050" spans="1:21" ht="48" hidden="1" x14ac:dyDescent="0.2">
      <c r="A2050">
        <v>2048</v>
      </c>
      <c r="B2050" s="10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56"/>
        <v>91.83</v>
      </c>
      <c r="Q2050" s="12" t="s">
        <v>8317</v>
      </c>
      <c r="R2050" t="s">
        <v>8347</v>
      </c>
      <c r="S2050" s="7">
        <f t="shared" si="157"/>
        <v>41387.651516203703</v>
      </c>
      <c r="T2050" s="7">
        <f t="shared" si="158"/>
        <v>41449.651516203703</v>
      </c>
      <c r="U2050">
        <f t="shared" si="159"/>
        <v>2013</v>
      </c>
    </row>
    <row r="2051" spans="1:21" ht="16" hidden="1" x14ac:dyDescent="0.2">
      <c r="A2051">
        <v>2049</v>
      </c>
      <c r="B2051" s="10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7">
        <f t="shared" ref="S2051:S2114" si="162">(((J2051/60)/60)/24)+DATE(1970,1,1)</f>
        <v>41575.527349537035</v>
      </c>
      <c r="T2051" s="7">
        <f t="shared" ref="T2051:T2114" si="163">(((I2051/60)/60)/24)+DATE(1970,2,2)</f>
        <v>41642.957638888889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10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7">
        <f t="shared" si="162"/>
        <v>42115.071504629625</v>
      </c>
      <c r="T2052" s="7">
        <f t="shared" si="163"/>
        <v>42187.071504629625</v>
      </c>
      <c r="U2052">
        <f t="shared" si="164"/>
        <v>2015</v>
      </c>
    </row>
    <row r="2053" spans="1:21" ht="48" hidden="1" x14ac:dyDescent="0.2">
      <c r="A2053">
        <v>2051</v>
      </c>
      <c r="B2053" s="10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7">
        <f t="shared" si="162"/>
        <v>41604.022418981483</v>
      </c>
      <c r="T2053" s="7">
        <f t="shared" si="163"/>
        <v>41666.022418981483</v>
      </c>
      <c r="U2053">
        <f t="shared" si="164"/>
        <v>2013</v>
      </c>
    </row>
    <row r="2054" spans="1:21" ht="48" hidden="1" x14ac:dyDescent="0.2">
      <c r="A2054">
        <v>2052</v>
      </c>
      <c r="B2054" s="10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7">
        <f t="shared" si="162"/>
        <v>42375.08394675926</v>
      </c>
      <c r="T2054" s="7">
        <f t="shared" si="163"/>
        <v>42452.08394675926</v>
      </c>
      <c r="U2054">
        <f t="shared" si="164"/>
        <v>2016</v>
      </c>
    </row>
    <row r="2055" spans="1:21" ht="48" hidden="1" x14ac:dyDescent="0.2">
      <c r="A2055">
        <v>2053</v>
      </c>
      <c r="B2055" s="10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7">
        <f t="shared" si="162"/>
        <v>42303.617488425924</v>
      </c>
      <c r="T2055" s="7">
        <f t="shared" si="163"/>
        <v>42365.659155092595</v>
      </c>
      <c r="U2055">
        <f t="shared" si="164"/>
        <v>2015</v>
      </c>
    </row>
    <row r="2056" spans="1:21" ht="48" hidden="1" x14ac:dyDescent="0.2">
      <c r="A2056">
        <v>2054</v>
      </c>
      <c r="B2056" s="10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7">
        <f t="shared" si="162"/>
        <v>41731.520949074074</v>
      </c>
      <c r="T2056" s="7">
        <f t="shared" si="163"/>
        <v>41793.520949074074</v>
      </c>
      <c r="U2056">
        <f t="shared" si="164"/>
        <v>2014</v>
      </c>
    </row>
    <row r="2057" spans="1:21" ht="48" hidden="1" x14ac:dyDescent="0.2">
      <c r="A2057">
        <v>2055</v>
      </c>
      <c r="B2057" s="10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7">
        <f t="shared" si="162"/>
        <v>41946.674108796295</v>
      </c>
      <c r="T2057" s="7">
        <f t="shared" si="163"/>
        <v>42008.166666666672</v>
      </c>
      <c r="U2057">
        <f t="shared" si="164"/>
        <v>2014</v>
      </c>
    </row>
    <row r="2058" spans="1:21" ht="48" hidden="1" x14ac:dyDescent="0.2">
      <c r="A2058">
        <v>2056</v>
      </c>
      <c r="B2058" s="10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7">
        <f t="shared" si="162"/>
        <v>41351.76090277778</v>
      </c>
      <c r="T2058" s="7">
        <f t="shared" si="163"/>
        <v>41413.76090277778</v>
      </c>
      <c r="U2058">
        <f t="shared" si="164"/>
        <v>2013</v>
      </c>
    </row>
    <row r="2059" spans="1:21" ht="48" hidden="1" x14ac:dyDescent="0.2">
      <c r="A2059">
        <v>2057</v>
      </c>
      <c r="B2059" s="10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7">
        <f t="shared" si="162"/>
        <v>42396.494583333333</v>
      </c>
      <c r="T2059" s="7">
        <f t="shared" si="163"/>
        <v>42458.494583333333</v>
      </c>
      <c r="U2059">
        <f t="shared" si="164"/>
        <v>2016</v>
      </c>
    </row>
    <row r="2060" spans="1:21" ht="32" hidden="1" x14ac:dyDescent="0.2">
      <c r="A2060">
        <v>2058</v>
      </c>
      <c r="B2060" s="10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7">
        <f t="shared" si="162"/>
        <v>42026.370717592596</v>
      </c>
      <c r="T2060" s="7">
        <f t="shared" si="163"/>
        <v>42097.833333333328</v>
      </c>
      <c r="U2060">
        <f t="shared" si="164"/>
        <v>2015</v>
      </c>
    </row>
    <row r="2061" spans="1:21" ht="48" hidden="1" x14ac:dyDescent="0.2">
      <c r="A2061">
        <v>2059</v>
      </c>
      <c r="B2061" s="10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7">
        <f t="shared" si="162"/>
        <v>42361.602476851855</v>
      </c>
      <c r="T2061" s="7">
        <f t="shared" si="163"/>
        <v>42432.915972222225</v>
      </c>
      <c r="U2061">
        <f t="shared" si="164"/>
        <v>2015</v>
      </c>
    </row>
    <row r="2062" spans="1:21" ht="48" hidden="1" x14ac:dyDescent="0.2">
      <c r="A2062">
        <v>2060</v>
      </c>
      <c r="B2062" s="10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7">
        <f t="shared" si="162"/>
        <v>41783.642939814818</v>
      </c>
      <c r="T2062" s="7">
        <f t="shared" si="163"/>
        <v>41875.642939814818</v>
      </c>
      <c r="U2062">
        <f t="shared" si="164"/>
        <v>2014</v>
      </c>
    </row>
    <row r="2063" spans="1:21" ht="48" hidden="1" x14ac:dyDescent="0.2">
      <c r="A2063">
        <v>2061</v>
      </c>
      <c r="B2063" s="10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7">
        <f t="shared" si="162"/>
        <v>42705.764513888891</v>
      </c>
      <c r="T2063" s="7">
        <f t="shared" si="163"/>
        <v>42767.764513888891</v>
      </c>
      <c r="U2063">
        <f t="shared" si="164"/>
        <v>2016</v>
      </c>
    </row>
    <row r="2064" spans="1:21" ht="48" hidden="1" x14ac:dyDescent="0.2">
      <c r="A2064">
        <v>2062</v>
      </c>
      <c r="B2064" s="10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7">
        <f t="shared" si="162"/>
        <v>42423.3830787037</v>
      </c>
      <c r="T2064" s="7">
        <f t="shared" si="163"/>
        <v>42485.341412037036</v>
      </c>
      <c r="U2064">
        <f t="shared" si="164"/>
        <v>2016</v>
      </c>
    </row>
    <row r="2065" spans="1:21" ht="32" hidden="1" x14ac:dyDescent="0.2">
      <c r="A2065">
        <v>2063</v>
      </c>
      <c r="B2065" s="10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7">
        <f t="shared" si="162"/>
        <v>42472.73265046296</v>
      </c>
      <c r="T2065" s="7">
        <f t="shared" si="163"/>
        <v>42537.73265046296</v>
      </c>
      <c r="U2065">
        <f t="shared" si="164"/>
        <v>2016</v>
      </c>
    </row>
    <row r="2066" spans="1:21" ht="48" hidden="1" x14ac:dyDescent="0.2">
      <c r="A2066">
        <v>2064</v>
      </c>
      <c r="B2066" s="10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7">
        <f t="shared" si="162"/>
        <v>41389.364849537036</v>
      </c>
      <c r="T2066" s="7">
        <f t="shared" si="163"/>
        <v>41457.5</v>
      </c>
      <c r="U2066">
        <f t="shared" si="164"/>
        <v>2013</v>
      </c>
    </row>
    <row r="2067" spans="1:21" ht="48" hidden="1" x14ac:dyDescent="0.2">
      <c r="A2067">
        <v>2065</v>
      </c>
      <c r="B2067" s="10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7">
        <f t="shared" si="162"/>
        <v>41603.333668981482</v>
      </c>
      <c r="T2067" s="7">
        <f t="shared" si="163"/>
        <v>41665.333668981482</v>
      </c>
      <c r="U2067">
        <f t="shared" si="164"/>
        <v>2013</v>
      </c>
    </row>
    <row r="2068" spans="1:21" ht="48" hidden="1" x14ac:dyDescent="0.2">
      <c r="A2068">
        <v>2066</v>
      </c>
      <c r="B2068" s="10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7">
        <f t="shared" si="162"/>
        <v>41844.771793981483</v>
      </c>
      <c r="T2068" s="7">
        <f t="shared" si="163"/>
        <v>41906.771793981483</v>
      </c>
      <c r="U2068">
        <f t="shared" si="164"/>
        <v>2014</v>
      </c>
    </row>
    <row r="2069" spans="1:21" ht="48" hidden="1" x14ac:dyDescent="0.2">
      <c r="A2069">
        <v>2067</v>
      </c>
      <c r="B2069" s="10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7">
        <f t="shared" si="162"/>
        <v>42115.853888888887</v>
      </c>
      <c r="T2069" s="7">
        <f t="shared" si="163"/>
        <v>42180.853888888887</v>
      </c>
      <c r="U2069">
        <f t="shared" si="164"/>
        <v>2015</v>
      </c>
    </row>
    <row r="2070" spans="1:21" ht="48" hidden="1" x14ac:dyDescent="0.2">
      <c r="A2070">
        <v>2068</v>
      </c>
      <c r="B2070" s="10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7">
        <f t="shared" si="162"/>
        <v>42633.841608796298</v>
      </c>
      <c r="T2070" s="7">
        <f t="shared" si="163"/>
        <v>42695.841608796298</v>
      </c>
      <c r="U2070">
        <f t="shared" si="164"/>
        <v>2016</v>
      </c>
    </row>
    <row r="2071" spans="1:21" ht="48" hidden="1" x14ac:dyDescent="0.2">
      <c r="A2071">
        <v>2069</v>
      </c>
      <c r="B2071" s="10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7">
        <f t="shared" si="162"/>
        <v>42340.972118055557</v>
      </c>
      <c r="T2071" s="7">
        <f t="shared" si="163"/>
        <v>42403.972118055557</v>
      </c>
      <c r="U2071">
        <f t="shared" si="164"/>
        <v>2015</v>
      </c>
    </row>
    <row r="2072" spans="1:21" ht="48" hidden="1" x14ac:dyDescent="0.2">
      <c r="A2072">
        <v>2070</v>
      </c>
      <c r="B2072" s="10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7">
        <f t="shared" si="162"/>
        <v>42519.6565162037</v>
      </c>
      <c r="T2072" s="7">
        <f t="shared" si="163"/>
        <v>42581.6565162037</v>
      </c>
      <c r="U2072">
        <f t="shared" si="164"/>
        <v>2016</v>
      </c>
    </row>
    <row r="2073" spans="1:21" ht="48" hidden="1" x14ac:dyDescent="0.2">
      <c r="A2073">
        <v>2071</v>
      </c>
      <c r="B2073" s="10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7">
        <f t="shared" si="162"/>
        <v>42600.278749999998</v>
      </c>
      <c r="T2073" s="7">
        <f t="shared" si="163"/>
        <v>42677.278749999998</v>
      </c>
      <c r="U2073">
        <f t="shared" si="164"/>
        <v>2016</v>
      </c>
    </row>
    <row r="2074" spans="1:21" ht="48" hidden="1" x14ac:dyDescent="0.2">
      <c r="A2074">
        <v>2072</v>
      </c>
      <c r="B2074" s="10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7">
        <f t="shared" si="162"/>
        <v>42467.581388888888</v>
      </c>
      <c r="T2074" s="7">
        <f t="shared" si="163"/>
        <v>42529.581388888888</v>
      </c>
      <c r="U2074">
        <f t="shared" si="164"/>
        <v>2016</v>
      </c>
    </row>
    <row r="2075" spans="1:21" ht="48" hidden="1" x14ac:dyDescent="0.2">
      <c r="A2075">
        <v>2073</v>
      </c>
      <c r="B2075" s="10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7">
        <f t="shared" si="162"/>
        <v>42087.668032407411</v>
      </c>
      <c r="T2075" s="7">
        <f t="shared" si="163"/>
        <v>42164.668032407411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7">
        <f t="shared" si="162"/>
        <v>42466.826180555552</v>
      </c>
      <c r="T2076" s="7">
        <f t="shared" si="163"/>
        <v>42528.826180555552</v>
      </c>
      <c r="U2076">
        <f t="shared" si="164"/>
        <v>2016</v>
      </c>
    </row>
    <row r="2077" spans="1:21" ht="48" hidden="1" x14ac:dyDescent="0.2">
      <c r="A2077">
        <v>2075</v>
      </c>
      <c r="B2077" s="10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7">
        <f t="shared" si="162"/>
        <v>41450.681574074071</v>
      </c>
      <c r="T2077" s="7">
        <f t="shared" si="163"/>
        <v>41512.681574074071</v>
      </c>
      <c r="U2077">
        <f t="shared" si="164"/>
        <v>2013</v>
      </c>
    </row>
    <row r="2078" spans="1:21" ht="32" hidden="1" x14ac:dyDescent="0.2">
      <c r="A2078">
        <v>2076</v>
      </c>
      <c r="B2078" s="10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7">
        <f t="shared" si="162"/>
        <v>41803.880659722221</v>
      </c>
      <c r="T2078" s="7">
        <f t="shared" si="163"/>
        <v>41875.880659722221</v>
      </c>
      <c r="U2078">
        <f t="shared" si="164"/>
        <v>2014</v>
      </c>
    </row>
    <row r="2079" spans="1:21" ht="48" hidden="1" x14ac:dyDescent="0.2">
      <c r="A2079">
        <v>2077</v>
      </c>
      <c r="B2079" s="10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7">
        <f t="shared" si="162"/>
        <v>42103.042546296296</v>
      </c>
      <c r="T2079" s="7">
        <f t="shared" si="163"/>
        <v>42192.875</v>
      </c>
      <c r="U2079">
        <f t="shared" si="164"/>
        <v>2015</v>
      </c>
    </row>
    <row r="2080" spans="1:21" ht="48" hidden="1" x14ac:dyDescent="0.2">
      <c r="A2080">
        <v>2078</v>
      </c>
      <c r="B2080" s="10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7">
        <f t="shared" si="162"/>
        <v>42692.771493055552</v>
      </c>
      <c r="T2080" s="7">
        <f t="shared" si="163"/>
        <v>42754.771493055552</v>
      </c>
      <c r="U2080">
        <f t="shared" si="164"/>
        <v>2016</v>
      </c>
    </row>
    <row r="2081" spans="1:21" ht="48" hidden="1" x14ac:dyDescent="0.2">
      <c r="A2081">
        <v>2079</v>
      </c>
      <c r="B2081" s="10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7">
        <f t="shared" si="162"/>
        <v>42150.71056712963</v>
      </c>
      <c r="T2081" s="7">
        <f t="shared" si="163"/>
        <v>42212.791666666672</v>
      </c>
      <c r="U2081">
        <f t="shared" si="164"/>
        <v>2015</v>
      </c>
    </row>
    <row r="2082" spans="1:21" ht="48" hidden="1" x14ac:dyDescent="0.2">
      <c r="A2082">
        <v>2080</v>
      </c>
      <c r="B2082" s="10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7">
        <f t="shared" si="162"/>
        <v>42289.957175925927</v>
      </c>
      <c r="T2082" s="7">
        <f t="shared" si="163"/>
        <v>42351.998842592591</v>
      </c>
      <c r="U2082">
        <f t="shared" si="164"/>
        <v>2015</v>
      </c>
    </row>
    <row r="2083" spans="1:21" ht="48" hidden="1" x14ac:dyDescent="0.2">
      <c r="A2083">
        <v>2081</v>
      </c>
      <c r="B2083" s="10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7">
        <f t="shared" si="162"/>
        <v>41004.156886574077</v>
      </c>
      <c r="T2083" s="7">
        <f t="shared" si="163"/>
        <v>41077.207638888889</v>
      </c>
      <c r="U2083">
        <f t="shared" si="164"/>
        <v>2012</v>
      </c>
    </row>
    <row r="2084" spans="1:21" ht="48" hidden="1" x14ac:dyDescent="0.2">
      <c r="A2084">
        <v>2082</v>
      </c>
      <c r="B2084" s="10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7">
        <f t="shared" si="162"/>
        <v>40811.120324074072</v>
      </c>
      <c r="T2084" s="7">
        <f t="shared" si="163"/>
        <v>40903.161990740737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7">
        <f t="shared" si="162"/>
        <v>41034.72216435185</v>
      </c>
      <c r="T2085" s="7">
        <f t="shared" si="163"/>
        <v>41096.72216435185</v>
      </c>
      <c r="U2085">
        <f t="shared" si="164"/>
        <v>2012</v>
      </c>
    </row>
    <row r="2086" spans="1:21" ht="48" hidden="1" x14ac:dyDescent="0.2">
      <c r="A2086">
        <v>2084</v>
      </c>
      <c r="B2086" s="10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7">
        <f t="shared" si="162"/>
        <v>41731.833124999997</v>
      </c>
      <c r="T2086" s="7">
        <f t="shared" si="163"/>
        <v>41795.290972222225</v>
      </c>
      <c r="U2086">
        <f t="shared" si="164"/>
        <v>2014</v>
      </c>
    </row>
    <row r="2087" spans="1:21" ht="48" hidden="1" x14ac:dyDescent="0.2">
      <c r="A2087">
        <v>2085</v>
      </c>
      <c r="B2087" s="10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7">
        <f t="shared" si="162"/>
        <v>41075.835497685184</v>
      </c>
      <c r="T2087" s="7">
        <f t="shared" si="163"/>
        <v>41137.835497685184</v>
      </c>
      <c r="U2087">
        <f t="shared" si="164"/>
        <v>2012</v>
      </c>
    </row>
    <row r="2088" spans="1:21" ht="48" hidden="1" x14ac:dyDescent="0.2">
      <c r="A2088">
        <v>2086</v>
      </c>
      <c r="B2088" s="10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7">
        <f t="shared" si="162"/>
        <v>40860.67050925926</v>
      </c>
      <c r="T2088" s="7">
        <f t="shared" si="163"/>
        <v>40923.207638888889</v>
      </c>
      <c r="U2088">
        <f t="shared" si="164"/>
        <v>2011</v>
      </c>
    </row>
    <row r="2089" spans="1:21" ht="48" hidden="1" x14ac:dyDescent="0.2">
      <c r="A2089">
        <v>2087</v>
      </c>
      <c r="B2089" s="10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7">
        <f t="shared" si="162"/>
        <v>40764.204375000001</v>
      </c>
      <c r="T2089" s="7">
        <f t="shared" si="163"/>
        <v>40826.204375000001</v>
      </c>
      <c r="U2089">
        <f t="shared" si="164"/>
        <v>2011</v>
      </c>
    </row>
    <row r="2090" spans="1:21" ht="48" hidden="1" x14ac:dyDescent="0.2">
      <c r="A2090">
        <v>2088</v>
      </c>
      <c r="B2090" s="10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7">
        <f t="shared" si="162"/>
        <v>40395.714722222219</v>
      </c>
      <c r="T2090" s="7">
        <f t="shared" si="163"/>
        <v>40464.165972222225</v>
      </c>
      <c r="U2090">
        <f t="shared" si="164"/>
        <v>2010</v>
      </c>
    </row>
    <row r="2091" spans="1:21" ht="32" hidden="1" x14ac:dyDescent="0.2">
      <c r="A2091">
        <v>2089</v>
      </c>
      <c r="B2091" s="10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7">
        <f t="shared" si="162"/>
        <v>41453.076319444444</v>
      </c>
      <c r="T2091" s="7">
        <f t="shared" si="163"/>
        <v>41520.076319444444</v>
      </c>
      <c r="U2091">
        <f t="shared" si="164"/>
        <v>2013</v>
      </c>
    </row>
    <row r="2092" spans="1:21" ht="48" hidden="1" x14ac:dyDescent="0.2">
      <c r="A2092">
        <v>2090</v>
      </c>
      <c r="B2092" s="10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7">
        <f t="shared" si="162"/>
        <v>41299.381423611114</v>
      </c>
      <c r="T2092" s="7">
        <f t="shared" si="163"/>
        <v>41361.381423611114</v>
      </c>
      <c r="U2092">
        <f t="shared" si="164"/>
        <v>2013</v>
      </c>
    </row>
    <row r="2093" spans="1:21" ht="48" hidden="1" x14ac:dyDescent="0.2">
      <c r="A2093">
        <v>2091</v>
      </c>
      <c r="B2093" s="10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7">
        <f t="shared" si="162"/>
        <v>40555.322662037033</v>
      </c>
      <c r="T2093" s="7">
        <f t="shared" si="163"/>
        <v>40635.833333333336</v>
      </c>
      <c r="U2093">
        <f t="shared" si="164"/>
        <v>2011</v>
      </c>
    </row>
    <row r="2094" spans="1:21" ht="48" hidden="1" x14ac:dyDescent="0.2">
      <c r="A2094">
        <v>2092</v>
      </c>
      <c r="B2094" s="10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7">
        <f t="shared" si="162"/>
        <v>40763.707546296297</v>
      </c>
      <c r="T2094" s="7">
        <f t="shared" si="163"/>
        <v>40855.707546296297</v>
      </c>
      <c r="U2094">
        <f t="shared" si="164"/>
        <v>2011</v>
      </c>
    </row>
    <row r="2095" spans="1:21" ht="48" hidden="1" x14ac:dyDescent="0.2">
      <c r="A2095">
        <v>2093</v>
      </c>
      <c r="B2095" s="10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7">
        <f t="shared" si="162"/>
        <v>41205.854537037041</v>
      </c>
      <c r="T2095" s="7">
        <f t="shared" si="163"/>
        <v>41297.896203703705</v>
      </c>
      <c r="U2095">
        <f t="shared" si="164"/>
        <v>2012</v>
      </c>
    </row>
    <row r="2096" spans="1:21" ht="48" hidden="1" x14ac:dyDescent="0.2">
      <c r="A2096">
        <v>2094</v>
      </c>
      <c r="B2096" s="10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7">
        <f t="shared" si="162"/>
        <v>40939.02002314815</v>
      </c>
      <c r="T2096" s="7">
        <f t="shared" si="163"/>
        <v>41005.125</v>
      </c>
      <c r="U2096">
        <f t="shared" si="164"/>
        <v>2012</v>
      </c>
    </row>
    <row r="2097" spans="1:21" ht="48" hidden="1" x14ac:dyDescent="0.2">
      <c r="A2097">
        <v>2095</v>
      </c>
      <c r="B2097" s="10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7">
        <f t="shared" si="162"/>
        <v>40758.733483796292</v>
      </c>
      <c r="T2097" s="7">
        <f t="shared" si="163"/>
        <v>40850.733483796292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7">
        <f t="shared" si="162"/>
        <v>41192.758506944447</v>
      </c>
      <c r="T2098" s="7">
        <f t="shared" si="163"/>
        <v>41240.165972222225</v>
      </c>
      <c r="U2098">
        <f t="shared" si="164"/>
        <v>2012</v>
      </c>
    </row>
    <row r="2099" spans="1:21" ht="48" hidden="1" x14ac:dyDescent="0.2">
      <c r="A2099">
        <v>2097</v>
      </c>
      <c r="B2099" s="10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7">
        <f t="shared" si="162"/>
        <v>40818.58489583333</v>
      </c>
      <c r="T2099" s="7">
        <f t="shared" si="163"/>
        <v>40910.626562500001</v>
      </c>
      <c r="U2099">
        <f t="shared" si="164"/>
        <v>2011</v>
      </c>
    </row>
    <row r="2100" spans="1:21" ht="48" hidden="1" x14ac:dyDescent="0.2">
      <c r="A2100">
        <v>2098</v>
      </c>
      <c r="B2100" s="10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7">
        <f t="shared" si="162"/>
        <v>40946.11383101852</v>
      </c>
      <c r="T2100" s="7">
        <f t="shared" si="163"/>
        <v>41008.11383101852</v>
      </c>
      <c r="U2100">
        <f t="shared" si="164"/>
        <v>2012</v>
      </c>
    </row>
    <row r="2101" spans="1:21" ht="16" hidden="1" x14ac:dyDescent="0.2">
      <c r="A2101">
        <v>2099</v>
      </c>
      <c r="B2101" s="10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7">
        <f t="shared" si="162"/>
        <v>42173.746342592596</v>
      </c>
      <c r="T2101" s="7">
        <f t="shared" si="163"/>
        <v>42219.152777777781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7">
        <f t="shared" si="162"/>
        <v>41074.834965277776</v>
      </c>
      <c r="T2102" s="7">
        <f t="shared" si="163"/>
        <v>41122.165972222225</v>
      </c>
      <c r="U2102">
        <f t="shared" si="164"/>
        <v>2012</v>
      </c>
    </row>
    <row r="2103" spans="1:21" ht="48" hidden="1" x14ac:dyDescent="0.2">
      <c r="A2103">
        <v>2101</v>
      </c>
      <c r="B2103" s="10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7">
        <f t="shared" si="162"/>
        <v>40892.149467592593</v>
      </c>
      <c r="T2103" s="7">
        <f t="shared" si="163"/>
        <v>40984.149467592593</v>
      </c>
      <c r="U2103">
        <f t="shared" si="164"/>
        <v>2011</v>
      </c>
    </row>
    <row r="2104" spans="1:21" ht="48" hidden="1" x14ac:dyDescent="0.2">
      <c r="A2104">
        <v>2102</v>
      </c>
      <c r="B2104" s="10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7">
        <f t="shared" si="162"/>
        <v>40638.868611111109</v>
      </c>
      <c r="T2104" s="7">
        <f t="shared" si="163"/>
        <v>40700.868611111109</v>
      </c>
      <c r="U2104">
        <f t="shared" si="164"/>
        <v>2011</v>
      </c>
    </row>
    <row r="2105" spans="1:21" ht="32" hidden="1" x14ac:dyDescent="0.2">
      <c r="A2105">
        <v>2103</v>
      </c>
      <c r="B2105" s="10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7">
        <f t="shared" si="162"/>
        <v>41192.754942129628</v>
      </c>
      <c r="T2105" s="7">
        <f t="shared" si="163"/>
        <v>41254.7966087963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7">
        <f t="shared" si="162"/>
        <v>41394.074467592596</v>
      </c>
      <c r="T2106" s="7">
        <f t="shared" si="163"/>
        <v>41457</v>
      </c>
      <c r="U2106">
        <f t="shared" si="164"/>
        <v>2013</v>
      </c>
    </row>
    <row r="2107" spans="1:21" ht="32" hidden="1" x14ac:dyDescent="0.2">
      <c r="A2107">
        <v>2105</v>
      </c>
      <c r="B2107" s="10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7">
        <f t="shared" si="162"/>
        <v>41951.788807870369</v>
      </c>
      <c r="T2107" s="7">
        <f t="shared" si="163"/>
        <v>41996.166666666672</v>
      </c>
      <c r="U2107">
        <f t="shared" si="164"/>
        <v>2014</v>
      </c>
    </row>
    <row r="2108" spans="1:21" ht="48" hidden="1" x14ac:dyDescent="0.2">
      <c r="A2108">
        <v>2106</v>
      </c>
      <c r="B2108" s="10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7">
        <f t="shared" si="162"/>
        <v>41270.21497685185</v>
      </c>
      <c r="T2108" s="7">
        <f t="shared" si="163"/>
        <v>41332.21497685185</v>
      </c>
      <c r="U2108">
        <f t="shared" si="164"/>
        <v>2012</v>
      </c>
    </row>
    <row r="2109" spans="1:21" ht="48" hidden="1" x14ac:dyDescent="0.2">
      <c r="A2109">
        <v>2107</v>
      </c>
      <c r="B2109" s="10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ref="O2109:O2172" si="165">ROUND(E2109/D2109*100,0)</f>
        <v>108</v>
      </c>
      <c r="P2109">
        <f t="shared" si="161"/>
        <v>37.15</v>
      </c>
      <c r="Q2109" s="12" t="s">
        <v>8323</v>
      </c>
      <c r="R2109" t="s">
        <v>8327</v>
      </c>
      <c r="S2109" s="7">
        <f t="shared" si="162"/>
        <v>41934.71056712963</v>
      </c>
      <c r="T2109" s="7">
        <f t="shared" si="163"/>
        <v>41987.752233796295</v>
      </c>
      <c r="U2109">
        <f t="shared" si="164"/>
        <v>2014</v>
      </c>
    </row>
    <row r="2110" spans="1:21" ht="48" hidden="1" x14ac:dyDescent="0.2">
      <c r="A2110">
        <v>2108</v>
      </c>
      <c r="B2110" s="10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1"/>
        <v>89.9</v>
      </c>
      <c r="Q2110" s="12" t="s">
        <v>8323</v>
      </c>
      <c r="R2110" t="s">
        <v>8327</v>
      </c>
      <c r="S2110" s="7">
        <f t="shared" si="162"/>
        <v>41135.175694444442</v>
      </c>
      <c r="T2110" s="7">
        <f t="shared" si="163"/>
        <v>41194.163194444445</v>
      </c>
      <c r="U2110">
        <f t="shared" si="164"/>
        <v>2012</v>
      </c>
    </row>
    <row r="2111" spans="1:21" ht="32" hidden="1" x14ac:dyDescent="0.2">
      <c r="A2111">
        <v>2109</v>
      </c>
      <c r="B2111" s="10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1"/>
        <v>106.53</v>
      </c>
      <c r="Q2111" s="12" t="s">
        <v>8323</v>
      </c>
      <c r="R2111" t="s">
        <v>8327</v>
      </c>
      <c r="S2111" s="7">
        <f t="shared" si="162"/>
        <v>42160.708530092597</v>
      </c>
      <c r="T2111" s="7">
        <f t="shared" si="163"/>
        <v>42222.708530092597</v>
      </c>
      <c r="U2111">
        <f t="shared" si="164"/>
        <v>2015</v>
      </c>
    </row>
    <row r="2112" spans="1:21" ht="32" hidden="1" x14ac:dyDescent="0.2">
      <c r="A2112">
        <v>2110</v>
      </c>
      <c r="B2112" s="10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1"/>
        <v>52.82</v>
      </c>
      <c r="Q2112" s="12" t="s">
        <v>8323</v>
      </c>
      <c r="R2112" t="s">
        <v>8327</v>
      </c>
      <c r="S2112" s="7">
        <f t="shared" si="162"/>
        <v>41759.670937499999</v>
      </c>
      <c r="T2112" s="7">
        <f t="shared" si="163"/>
        <v>41819.207638888889</v>
      </c>
      <c r="U2112">
        <f t="shared" si="164"/>
        <v>2014</v>
      </c>
    </row>
    <row r="2113" spans="1:21" ht="48" hidden="1" x14ac:dyDescent="0.2">
      <c r="A2113">
        <v>2111</v>
      </c>
      <c r="B2113" s="10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1"/>
        <v>54.62</v>
      </c>
      <c r="Q2113" s="12" t="s">
        <v>8323</v>
      </c>
      <c r="R2113" t="s">
        <v>8327</v>
      </c>
      <c r="S2113" s="7">
        <f t="shared" si="162"/>
        <v>40703.197048611109</v>
      </c>
      <c r="T2113" s="7">
        <f t="shared" si="163"/>
        <v>40802.041666666664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1"/>
        <v>27.27</v>
      </c>
      <c r="Q2114" s="12" t="s">
        <v>8323</v>
      </c>
      <c r="R2114" t="s">
        <v>8327</v>
      </c>
      <c r="S2114" s="7">
        <f t="shared" si="162"/>
        <v>41365.928159722222</v>
      </c>
      <c r="T2114" s="7">
        <f t="shared" si="163"/>
        <v>41411.928159722222</v>
      </c>
      <c r="U2114">
        <f t="shared" si="164"/>
        <v>2013</v>
      </c>
    </row>
    <row r="2115" spans="1:21" ht="32" hidden="1" x14ac:dyDescent="0.2">
      <c r="A2115">
        <v>2113</v>
      </c>
      <c r="B2115" s="10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7">
        <f t="shared" ref="S2115:S2178" si="167">(((J2115/60)/60)/24)+DATE(1970,1,1)</f>
        <v>41870.86546296296</v>
      </c>
      <c r="T2115" s="7">
        <f t="shared" ref="T2115:T2178" si="168">(((I2115/60)/60)/24)+DATE(1970,2,2)</f>
        <v>41937.86546296296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10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7">
        <f t="shared" si="167"/>
        <v>40458.815625000003</v>
      </c>
      <c r="T2116" s="7">
        <f t="shared" si="168"/>
        <v>40553.207638888889</v>
      </c>
      <c r="U2116">
        <f t="shared" si="169"/>
        <v>2010</v>
      </c>
    </row>
    <row r="2117" spans="1:21" ht="48" hidden="1" x14ac:dyDescent="0.2">
      <c r="A2117">
        <v>2115</v>
      </c>
      <c r="B2117" s="10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7">
        <f t="shared" si="167"/>
        <v>40564.081030092595</v>
      </c>
      <c r="T2117" s="7">
        <f t="shared" si="168"/>
        <v>40626.081030092595</v>
      </c>
      <c r="U2117">
        <f t="shared" si="169"/>
        <v>2011</v>
      </c>
    </row>
    <row r="2118" spans="1:21" ht="48" hidden="1" x14ac:dyDescent="0.2">
      <c r="A2118">
        <v>2116</v>
      </c>
      <c r="B2118" s="10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7">
        <f t="shared" si="167"/>
        <v>41136.777812500004</v>
      </c>
      <c r="T2118" s="7">
        <f t="shared" si="168"/>
        <v>41216.777812500004</v>
      </c>
      <c r="U2118">
        <f t="shared" si="169"/>
        <v>2012</v>
      </c>
    </row>
    <row r="2119" spans="1:21" ht="48" hidden="1" x14ac:dyDescent="0.2">
      <c r="A2119">
        <v>2117</v>
      </c>
      <c r="B2119" s="10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7">
        <f t="shared" si="167"/>
        <v>42290.059594907405</v>
      </c>
      <c r="T2119" s="7">
        <f t="shared" si="168"/>
        <v>42336.207638888889</v>
      </c>
      <c r="U2119">
        <f t="shared" si="169"/>
        <v>2015</v>
      </c>
    </row>
    <row r="2120" spans="1:21" ht="32" hidden="1" x14ac:dyDescent="0.2">
      <c r="A2120">
        <v>2118</v>
      </c>
      <c r="B2120" s="10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7">
        <f t="shared" si="167"/>
        <v>40718.839537037034</v>
      </c>
      <c r="T2120" s="7">
        <f t="shared" si="168"/>
        <v>40780.839537037034</v>
      </c>
      <c r="U2120">
        <f t="shared" si="169"/>
        <v>2011</v>
      </c>
    </row>
    <row r="2121" spans="1:21" ht="48" hidden="1" x14ac:dyDescent="0.2">
      <c r="A2121">
        <v>2119</v>
      </c>
      <c r="B2121" s="10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7">
        <f t="shared" si="167"/>
        <v>41107.130150462966</v>
      </c>
      <c r="T2121" s="7">
        <f t="shared" si="168"/>
        <v>41169.130150462966</v>
      </c>
      <c r="U2121">
        <f t="shared" si="169"/>
        <v>2012</v>
      </c>
    </row>
    <row r="2122" spans="1:21" ht="48" hidden="1" x14ac:dyDescent="0.2">
      <c r="A2122">
        <v>2120</v>
      </c>
      <c r="B2122" s="10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7">
        <f t="shared" si="167"/>
        <v>41591.964537037034</v>
      </c>
      <c r="T2122" s="7">
        <f t="shared" si="168"/>
        <v>41672.964537037034</v>
      </c>
      <c r="U2122">
        <f t="shared" si="169"/>
        <v>2013</v>
      </c>
    </row>
    <row r="2123" spans="1:21" ht="32" hidden="1" x14ac:dyDescent="0.2">
      <c r="A2123">
        <v>2121</v>
      </c>
      <c r="B2123" s="10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7">
        <f t="shared" si="167"/>
        <v>42716.7424537037</v>
      </c>
      <c r="T2123" s="7">
        <f t="shared" si="168"/>
        <v>42778.7424537037</v>
      </c>
      <c r="U2123">
        <f t="shared" si="169"/>
        <v>2016</v>
      </c>
    </row>
    <row r="2124" spans="1:21" ht="32" hidden="1" x14ac:dyDescent="0.2">
      <c r="A2124">
        <v>2122</v>
      </c>
      <c r="B2124" s="10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7">
        <f t="shared" si="167"/>
        <v>42712.300567129627</v>
      </c>
      <c r="T2124" s="7">
        <f t="shared" si="168"/>
        <v>42774.300567129627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7">
        <f t="shared" si="167"/>
        <v>40198.424849537041</v>
      </c>
      <c r="T2125" s="7">
        <f t="shared" si="168"/>
        <v>40284.290972222225</v>
      </c>
      <c r="U2125">
        <f t="shared" si="169"/>
        <v>2010</v>
      </c>
    </row>
    <row r="2126" spans="1:21" ht="48" hidden="1" x14ac:dyDescent="0.2">
      <c r="A2126">
        <v>2124</v>
      </c>
      <c r="B2126" s="10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7">
        <f t="shared" si="167"/>
        <v>40464.028182870366</v>
      </c>
      <c r="T2126" s="7">
        <f t="shared" si="168"/>
        <v>40544.208333333336</v>
      </c>
      <c r="U2126">
        <f t="shared" si="169"/>
        <v>2010</v>
      </c>
    </row>
    <row r="2127" spans="1:21" ht="48" hidden="1" x14ac:dyDescent="0.2">
      <c r="A2127">
        <v>2125</v>
      </c>
      <c r="B2127" s="10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7">
        <f t="shared" si="167"/>
        <v>42191.023530092592</v>
      </c>
      <c r="T2127" s="7">
        <f t="shared" si="168"/>
        <v>42253.023530092592</v>
      </c>
      <c r="U2127">
        <f t="shared" si="169"/>
        <v>2015</v>
      </c>
    </row>
    <row r="2128" spans="1:21" ht="48" hidden="1" x14ac:dyDescent="0.2">
      <c r="A2128">
        <v>2126</v>
      </c>
      <c r="B2128" s="10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7">
        <f t="shared" si="167"/>
        <v>41951.973229166666</v>
      </c>
      <c r="T2128" s="7">
        <f t="shared" si="168"/>
        <v>42013.973229166666</v>
      </c>
      <c r="U2128">
        <f t="shared" si="169"/>
        <v>2014</v>
      </c>
    </row>
    <row r="2129" spans="1:21" ht="16" hidden="1" x14ac:dyDescent="0.2">
      <c r="A2129">
        <v>2127</v>
      </c>
      <c r="B2129" s="10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7">
        <f t="shared" si="167"/>
        <v>42045.50535879629</v>
      </c>
      <c r="T2129" s="7">
        <f t="shared" si="168"/>
        <v>42107.463692129633</v>
      </c>
      <c r="U2129">
        <f t="shared" si="169"/>
        <v>2015</v>
      </c>
    </row>
    <row r="2130" spans="1:21" ht="48" hidden="1" x14ac:dyDescent="0.2">
      <c r="A2130">
        <v>2128</v>
      </c>
      <c r="B2130" s="10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7">
        <f t="shared" si="167"/>
        <v>41843.772789351853</v>
      </c>
      <c r="T2130" s="7">
        <f t="shared" si="168"/>
        <v>41935.772789351853</v>
      </c>
      <c r="U2130">
        <f t="shared" si="169"/>
        <v>2014</v>
      </c>
    </row>
    <row r="2131" spans="1:21" ht="48" hidden="1" x14ac:dyDescent="0.2">
      <c r="A2131">
        <v>2129</v>
      </c>
      <c r="B2131" s="10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7">
        <f t="shared" si="167"/>
        <v>42409.024305555555</v>
      </c>
      <c r="T2131" s="7">
        <f t="shared" si="168"/>
        <v>42471.024305555555</v>
      </c>
      <c r="U2131">
        <f t="shared" si="169"/>
        <v>2016</v>
      </c>
    </row>
    <row r="2132" spans="1:21" ht="32" hidden="1" x14ac:dyDescent="0.2">
      <c r="A2132">
        <v>2130</v>
      </c>
      <c r="B2132" s="10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7">
        <f t="shared" si="167"/>
        <v>41832.086377314816</v>
      </c>
      <c r="T2132" s="7">
        <f t="shared" si="168"/>
        <v>41899.086377314816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7">
        <f t="shared" si="167"/>
        <v>42167.207071759258</v>
      </c>
      <c r="T2133" s="7">
        <f t="shared" si="168"/>
        <v>42229.207071759258</v>
      </c>
      <c r="U2133">
        <f t="shared" si="169"/>
        <v>2015</v>
      </c>
    </row>
    <row r="2134" spans="1:21" ht="48" hidden="1" x14ac:dyDescent="0.2">
      <c r="A2134">
        <v>2132</v>
      </c>
      <c r="B2134" s="10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7">
        <f t="shared" si="167"/>
        <v>41643.487175925926</v>
      </c>
      <c r="T2134" s="7">
        <f t="shared" si="168"/>
        <v>41705.487175925926</v>
      </c>
      <c r="U2134">
        <f t="shared" si="169"/>
        <v>2014</v>
      </c>
    </row>
    <row r="2135" spans="1:21" ht="48" hidden="1" x14ac:dyDescent="0.2">
      <c r="A2135">
        <v>2133</v>
      </c>
      <c r="B2135" s="10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7">
        <f t="shared" si="167"/>
        <v>40619.097210648149</v>
      </c>
      <c r="T2135" s="7">
        <f t="shared" si="168"/>
        <v>40689.290972222225</v>
      </c>
      <c r="U2135">
        <f t="shared" si="169"/>
        <v>2011</v>
      </c>
    </row>
    <row r="2136" spans="1:21" ht="48" hidden="1" x14ac:dyDescent="0.2">
      <c r="A2136">
        <v>2134</v>
      </c>
      <c r="B2136" s="10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7">
        <f t="shared" si="167"/>
        <v>41361.886469907404</v>
      </c>
      <c r="T2136" s="7">
        <f t="shared" si="168"/>
        <v>41423.886469907404</v>
      </c>
      <c r="U2136">
        <f t="shared" si="169"/>
        <v>2013</v>
      </c>
    </row>
    <row r="2137" spans="1:21" ht="48" hidden="1" x14ac:dyDescent="0.2">
      <c r="A2137">
        <v>2135</v>
      </c>
      <c r="B2137" s="10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7">
        <f t="shared" si="167"/>
        <v>41156.963344907403</v>
      </c>
      <c r="T2137" s="7">
        <f t="shared" si="168"/>
        <v>41218.963344907403</v>
      </c>
      <c r="U2137">
        <f t="shared" si="169"/>
        <v>2012</v>
      </c>
    </row>
    <row r="2138" spans="1:21" ht="48" hidden="1" x14ac:dyDescent="0.2">
      <c r="A2138">
        <v>2136</v>
      </c>
      <c r="B2138" s="10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7">
        <f t="shared" si="167"/>
        <v>41536.509097222224</v>
      </c>
      <c r="T2138" s="7">
        <f t="shared" si="168"/>
        <v>41598.509097222224</v>
      </c>
      <c r="U2138">
        <f t="shared" si="169"/>
        <v>2013</v>
      </c>
    </row>
    <row r="2139" spans="1:21" ht="48" hidden="1" x14ac:dyDescent="0.2">
      <c r="A2139">
        <v>2137</v>
      </c>
      <c r="B2139" s="10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7">
        <f t="shared" si="167"/>
        <v>41948.771168981482</v>
      </c>
      <c r="T2139" s="7">
        <f t="shared" si="168"/>
        <v>42010.771168981482</v>
      </c>
      <c r="U2139">
        <f t="shared" si="169"/>
        <v>2014</v>
      </c>
    </row>
    <row r="2140" spans="1:21" ht="32" hidden="1" x14ac:dyDescent="0.2">
      <c r="A2140">
        <v>2138</v>
      </c>
      <c r="B2140" s="10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7">
        <f t="shared" si="167"/>
        <v>41557.013182870374</v>
      </c>
      <c r="T2140" s="7">
        <f t="shared" si="168"/>
        <v>41619.054849537039</v>
      </c>
      <c r="U2140">
        <f t="shared" si="169"/>
        <v>2013</v>
      </c>
    </row>
    <row r="2141" spans="1:21" ht="48" hidden="1" x14ac:dyDescent="0.2">
      <c r="A2141">
        <v>2139</v>
      </c>
      <c r="B2141" s="10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7">
        <f t="shared" si="167"/>
        <v>42647.750092592592</v>
      </c>
      <c r="T2141" s="7">
        <f t="shared" si="168"/>
        <v>42709.750092592592</v>
      </c>
      <c r="U2141">
        <f t="shared" si="169"/>
        <v>2016</v>
      </c>
    </row>
    <row r="2142" spans="1:21" ht="48" hidden="1" x14ac:dyDescent="0.2">
      <c r="A2142">
        <v>2140</v>
      </c>
      <c r="B2142" s="10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7">
        <f t="shared" si="167"/>
        <v>41255.833611111113</v>
      </c>
      <c r="T2142" s="7">
        <f t="shared" si="168"/>
        <v>41317.833611111113</v>
      </c>
      <c r="U2142">
        <f t="shared" si="169"/>
        <v>2012</v>
      </c>
    </row>
    <row r="2143" spans="1:21" ht="48" hidden="1" x14ac:dyDescent="0.2">
      <c r="A2143">
        <v>2141</v>
      </c>
      <c r="B2143" s="10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7">
        <f t="shared" si="167"/>
        <v>41927.235636574071</v>
      </c>
      <c r="T2143" s="7">
        <f t="shared" si="168"/>
        <v>41989.277303240742</v>
      </c>
      <c r="U2143">
        <f t="shared" si="169"/>
        <v>2014</v>
      </c>
    </row>
    <row r="2144" spans="1:21" ht="48" hidden="1" x14ac:dyDescent="0.2">
      <c r="A2144">
        <v>2142</v>
      </c>
      <c r="B2144" s="10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7">
        <f t="shared" si="167"/>
        <v>42340.701504629629</v>
      </c>
      <c r="T2144" s="7">
        <f t="shared" si="168"/>
        <v>42400.701504629629</v>
      </c>
      <c r="U2144">
        <f t="shared" si="169"/>
        <v>2015</v>
      </c>
    </row>
    <row r="2145" spans="1:21" ht="48" hidden="1" x14ac:dyDescent="0.2">
      <c r="A2145">
        <v>2143</v>
      </c>
      <c r="B2145" s="10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7">
        <f t="shared" si="167"/>
        <v>40332.886712962965</v>
      </c>
      <c r="T2145" s="7">
        <f t="shared" si="168"/>
        <v>40412.791666666664</v>
      </c>
      <c r="U2145">
        <f t="shared" si="169"/>
        <v>2010</v>
      </c>
    </row>
    <row r="2146" spans="1:21" ht="32" hidden="1" x14ac:dyDescent="0.2">
      <c r="A2146">
        <v>2144</v>
      </c>
      <c r="B2146" s="10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7">
        <f t="shared" si="167"/>
        <v>41499.546759259261</v>
      </c>
      <c r="T2146" s="7">
        <f t="shared" si="168"/>
        <v>41563.546759259261</v>
      </c>
      <c r="U2146">
        <f t="shared" si="169"/>
        <v>2013</v>
      </c>
    </row>
    <row r="2147" spans="1:21" ht="48" hidden="1" x14ac:dyDescent="0.2">
      <c r="A2147">
        <v>2145</v>
      </c>
      <c r="B2147" s="10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7">
        <f t="shared" si="167"/>
        <v>41575.237430555557</v>
      </c>
      <c r="T2147" s="7">
        <f t="shared" si="168"/>
        <v>41637.279097222221</v>
      </c>
      <c r="U2147">
        <f t="shared" si="169"/>
        <v>2013</v>
      </c>
    </row>
    <row r="2148" spans="1:21" ht="48" hidden="1" x14ac:dyDescent="0.2">
      <c r="A2148">
        <v>2146</v>
      </c>
      <c r="B2148" s="10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7">
        <f t="shared" si="167"/>
        <v>42397.679513888885</v>
      </c>
      <c r="T2148" s="7">
        <f t="shared" si="168"/>
        <v>42443.679513888885</v>
      </c>
      <c r="U2148">
        <f t="shared" si="169"/>
        <v>2016</v>
      </c>
    </row>
    <row r="2149" spans="1:21" ht="16" hidden="1" x14ac:dyDescent="0.2">
      <c r="A2149">
        <v>2147</v>
      </c>
      <c r="B2149" s="10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7">
        <f t="shared" si="167"/>
        <v>41927.295694444445</v>
      </c>
      <c r="T2149" s="7">
        <f t="shared" si="168"/>
        <v>41991.337361111116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7">
        <f t="shared" si="167"/>
        <v>42066.733587962968</v>
      </c>
      <c r="T2150" s="7">
        <f t="shared" si="168"/>
        <v>42128.691921296297</v>
      </c>
      <c r="U2150">
        <f t="shared" si="169"/>
        <v>2015</v>
      </c>
    </row>
    <row r="2151" spans="1:21" ht="48" hidden="1" x14ac:dyDescent="0.2">
      <c r="A2151">
        <v>2149</v>
      </c>
      <c r="B2151" s="10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7">
        <f t="shared" si="167"/>
        <v>40355.024953703702</v>
      </c>
      <c r="T2151" s="7">
        <f t="shared" si="168"/>
        <v>40422</v>
      </c>
      <c r="U2151">
        <f t="shared" si="169"/>
        <v>2010</v>
      </c>
    </row>
    <row r="2152" spans="1:21" ht="16" hidden="1" x14ac:dyDescent="0.2">
      <c r="A2152">
        <v>2150</v>
      </c>
      <c r="B2152" s="10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7">
        <f t="shared" si="167"/>
        <v>42534.284710648149</v>
      </c>
      <c r="T2152" s="7">
        <f t="shared" si="168"/>
        <v>42596.284710648149</v>
      </c>
      <c r="U2152">
        <f t="shared" si="169"/>
        <v>2016</v>
      </c>
    </row>
    <row r="2153" spans="1:21" ht="48" hidden="1" x14ac:dyDescent="0.2">
      <c r="A2153">
        <v>2151</v>
      </c>
      <c r="B2153" s="10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7">
        <f t="shared" si="167"/>
        <v>42520.847384259265</v>
      </c>
      <c r="T2153" s="7">
        <f t="shared" si="168"/>
        <v>42582.847384259265</v>
      </c>
      <c r="U2153">
        <f t="shared" si="169"/>
        <v>2016</v>
      </c>
    </row>
    <row r="2154" spans="1:21" ht="48" hidden="1" x14ac:dyDescent="0.2">
      <c r="A2154">
        <v>2152</v>
      </c>
      <c r="B2154" s="10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7">
        <f t="shared" si="167"/>
        <v>41683.832280092596</v>
      </c>
      <c r="T2154" s="7">
        <f t="shared" si="168"/>
        <v>41745.790613425925</v>
      </c>
      <c r="U2154">
        <f t="shared" si="169"/>
        <v>2014</v>
      </c>
    </row>
    <row r="2155" spans="1:21" ht="48" hidden="1" x14ac:dyDescent="0.2">
      <c r="A2155">
        <v>2153</v>
      </c>
      <c r="B2155" s="10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7">
        <f t="shared" si="167"/>
        <v>41974.911087962959</v>
      </c>
      <c r="T2155" s="7">
        <f t="shared" si="168"/>
        <v>42046.332638888889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7">
        <f t="shared" si="167"/>
        <v>41647.632256944446</v>
      </c>
      <c r="T2156" s="7">
        <f t="shared" si="168"/>
        <v>41699.632256944446</v>
      </c>
      <c r="U2156">
        <f t="shared" si="169"/>
        <v>2014</v>
      </c>
    </row>
    <row r="2157" spans="1:21" ht="48" hidden="1" x14ac:dyDescent="0.2">
      <c r="A2157">
        <v>2155</v>
      </c>
      <c r="B2157" s="10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7">
        <f t="shared" si="167"/>
        <v>42430.747511574074</v>
      </c>
      <c r="T2157" s="7">
        <f t="shared" si="168"/>
        <v>42492.70584490741</v>
      </c>
      <c r="U2157">
        <f t="shared" si="169"/>
        <v>2016</v>
      </c>
    </row>
    <row r="2158" spans="1:21" ht="32" hidden="1" x14ac:dyDescent="0.2">
      <c r="A2158">
        <v>2156</v>
      </c>
      <c r="B2158" s="10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7">
        <f t="shared" si="167"/>
        <v>41488.85423611111</v>
      </c>
      <c r="T2158" s="7">
        <f t="shared" si="168"/>
        <v>41565.85423611111</v>
      </c>
      <c r="U2158">
        <f t="shared" si="169"/>
        <v>2013</v>
      </c>
    </row>
    <row r="2159" spans="1:21" ht="32" hidden="1" x14ac:dyDescent="0.2">
      <c r="A2159">
        <v>2157</v>
      </c>
      <c r="B2159" s="10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7">
        <f t="shared" si="167"/>
        <v>42694.98128472222</v>
      </c>
      <c r="T2159" s="7">
        <f t="shared" si="168"/>
        <v>42759.332638888889</v>
      </c>
      <c r="U2159">
        <f t="shared" si="169"/>
        <v>2016</v>
      </c>
    </row>
    <row r="2160" spans="1:21" ht="48" hidden="1" x14ac:dyDescent="0.2">
      <c r="A2160">
        <v>2158</v>
      </c>
      <c r="B2160" s="10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7">
        <f t="shared" si="167"/>
        <v>41264.853865740741</v>
      </c>
      <c r="T2160" s="7">
        <f t="shared" si="168"/>
        <v>41341.853865740741</v>
      </c>
      <c r="U2160">
        <f t="shared" si="169"/>
        <v>2012</v>
      </c>
    </row>
    <row r="2161" spans="1:21" ht="64" hidden="1" x14ac:dyDescent="0.2">
      <c r="A2161">
        <v>2159</v>
      </c>
      <c r="B2161" s="10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7">
        <f t="shared" si="167"/>
        <v>40710.731180555551</v>
      </c>
      <c r="T2161" s="7">
        <f t="shared" si="168"/>
        <v>40772.731180555551</v>
      </c>
      <c r="U2161">
        <f t="shared" si="169"/>
        <v>2011</v>
      </c>
    </row>
    <row r="2162" spans="1:21" ht="48" hidden="1" x14ac:dyDescent="0.2">
      <c r="A2162">
        <v>2160</v>
      </c>
      <c r="B2162" s="10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7">
        <f t="shared" si="167"/>
        <v>41018.711863425924</v>
      </c>
      <c r="T2162" s="7">
        <f t="shared" si="168"/>
        <v>41080.711863425924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7">
        <f t="shared" si="167"/>
        <v>42240.852534722217</v>
      </c>
      <c r="T2163" s="7">
        <f t="shared" si="168"/>
        <v>42302.852534722217</v>
      </c>
      <c r="U2163">
        <f t="shared" si="169"/>
        <v>2015</v>
      </c>
    </row>
    <row r="2164" spans="1:21" ht="48" hidden="1" x14ac:dyDescent="0.2">
      <c r="A2164">
        <v>2162</v>
      </c>
      <c r="B2164" s="10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7">
        <f t="shared" si="167"/>
        <v>41813.766099537039</v>
      </c>
      <c r="T2164" s="7">
        <f t="shared" si="168"/>
        <v>41876.766099537039</v>
      </c>
      <c r="U2164">
        <f t="shared" si="169"/>
        <v>2014</v>
      </c>
    </row>
    <row r="2165" spans="1:21" ht="48" hidden="1" x14ac:dyDescent="0.2">
      <c r="A2165">
        <v>2163</v>
      </c>
      <c r="B2165" s="10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7">
        <f t="shared" si="167"/>
        <v>42111.899537037039</v>
      </c>
      <c r="T2165" s="7">
        <f t="shared" si="168"/>
        <v>42195.159722222219</v>
      </c>
      <c r="U2165">
        <f t="shared" si="169"/>
        <v>2015</v>
      </c>
    </row>
    <row r="2166" spans="1:21" ht="32" hidden="1" x14ac:dyDescent="0.2">
      <c r="A2166">
        <v>2164</v>
      </c>
      <c r="B2166" s="10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7">
        <f t="shared" si="167"/>
        <v>42515.71775462963</v>
      </c>
      <c r="T2166" s="7">
        <f t="shared" si="168"/>
        <v>42578.165972222225</v>
      </c>
      <c r="U2166">
        <f t="shared" si="169"/>
        <v>2016</v>
      </c>
    </row>
    <row r="2167" spans="1:21" ht="48" hidden="1" x14ac:dyDescent="0.2">
      <c r="A2167">
        <v>2165</v>
      </c>
      <c r="B2167" s="10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7">
        <f t="shared" si="167"/>
        <v>42438.667071759264</v>
      </c>
      <c r="T2167" s="7">
        <f t="shared" si="168"/>
        <v>42500.625405092593</v>
      </c>
      <c r="U2167">
        <f t="shared" si="169"/>
        <v>2016</v>
      </c>
    </row>
    <row r="2168" spans="1:21" ht="48" hidden="1" x14ac:dyDescent="0.2">
      <c r="A2168">
        <v>2166</v>
      </c>
      <c r="B2168" s="10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7">
        <f t="shared" si="167"/>
        <v>41933.838171296295</v>
      </c>
      <c r="T2168" s="7">
        <f t="shared" si="168"/>
        <v>42010.879837962959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7">
        <f t="shared" si="167"/>
        <v>41153.066400462965</v>
      </c>
      <c r="T2169" s="7">
        <f t="shared" si="168"/>
        <v>41199.066400462965</v>
      </c>
      <c r="U2169">
        <f t="shared" si="169"/>
        <v>2012</v>
      </c>
    </row>
    <row r="2170" spans="1:21" ht="32" hidden="1" x14ac:dyDescent="0.2">
      <c r="A2170">
        <v>2168</v>
      </c>
      <c r="B2170" s="10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7">
        <f t="shared" si="167"/>
        <v>42745.600243055553</v>
      </c>
      <c r="T2170" s="7">
        <f t="shared" si="168"/>
        <v>42808.208333333328</v>
      </c>
      <c r="U2170">
        <f t="shared" si="169"/>
        <v>2017</v>
      </c>
    </row>
    <row r="2171" spans="1:21" ht="48" hidden="1" x14ac:dyDescent="0.2">
      <c r="A2171">
        <v>2169</v>
      </c>
      <c r="B2171" s="10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7">
        <f t="shared" si="167"/>
        <v>42793.700821759259</v>
      </c>
      <c r="T2171" s="7">
        <f t="shared" si="168"/>
        <v>42828.700821759259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7">
        <f t="shared" si="167"/>
        <v>42198.750254629631</v>
      </c>
      <c r="T2172" s="7">
        <f t="shared" si="168"/>
        <v>42270.750254629631</v>
      </c>
      <c r="U2172">
        <f t="shared" si="169"/>
        <v>2015</v>
      </c>
    </row>
    <row r="2173" spans="1:21" ht="48" hidden="1" x14ac:dyDescent="0.2">
      <c r="A2173">
        <v>2171</v>
      </c>
      <c r="B2173" s="10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ref="O2173:O2236" si="170">ROUND(E2173/D2173*100,0)</f>
        <v>106</v>
      </c>
      <c r="P2173">
        <f t="shared" si="166"/>
        <v>90.28</v>
      </c>
      <c r="Q2173" s="12" t="s">
        <v>8323</v>
      </c>
      <c r="R2173" t="s">
        <v>8324</v>
      </c>
      <c r="S2173" s="7">
        <f t="shared" si="167"/>
        <v>42141.95711805555</v>
      </c>
      <c r="T2173" s="7">
        <f t="shared" si="168"/>
        <v>42209.208333333328</v>
      </c>
      <c r="U2173">
        <f t="shared" si="169"/>
        <v>2015</v>
      </c>
    </row>
    <row r="2174" spans="1:21" ht="48" hidden="1" x14ac:dyDescent="0.2">
      <c r="A2174">
        <v>2172</v>
      </c>
      <c r="B2174" s="10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66"/>
        <v>76.92</v>
      </c>
      <c r="Q2174" s="12" t="s">
        <v>8323</v>
      </c>
      <c r="R2174" t="s">
        <v>8324</v>
      </c>
      <c r="S2174" s="7">
        <f t="shared" si="167"/>
        <v>42082.580092592587</v>
      </c>
      <c r="T2174" s="7">
        <f t="shared" si="168"/>
        <v>42144.580092592587</v>
      </c>
      <c r="U2174">
        <f t="shared" si="169"/>
        <v>2015</v>
      </c>
    </row>
    <row r="2175" spans="1:21" ht="48" hidden="1" x14ac:dyDescent="0.2">
      <c r="A2175">
        <v>2173</v>
      </c>
      <c r="B2175" s="10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66"/>
        <v>59.23</v>
      </c>
      <c r="Q2175" s="12" t="s">
        <v>8323</v>
      </c>
      <c r="R2175" t="s">
        <v>8324</v>
      </c>
      <c r="S2175" s="7">
        <f t="shared" si="167"/>
        <v>41495.692627314813</v>
      </c>
      <c r="T2175" s="7">
        <f t="shared" si="168"/>
        <v>41559.165972222225</v>
      </c>
      <c r="U2175">
        <f t="shared" si="169"/>
        <v>2013</v>
      </c>
    </row>
    <row r="2176" spans="1:21" ht="48" hidden="1" x14ac:dyDescent="0.2">
      <c r="A2176">
        <v>2174</v>
      </c>
      <c r="B2176" s="10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66"/>
        <v>65.38</v>
      </c>
      <c r="Q2176" s="12" t="s">
        <v>8323</v>
      </c>
      <c r="R2176" t="s">
        <v>8324</v>
      </c>
      <c r="S2176" s="7">
        <f t="shared" si="167"/>
        <v>42465.542905092589</v>
      </c>
      <c r="T2176" s="7">
        <f t="shared" si="168"/>
        <v>42527.542905092589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66"/>
        <v>67.31</v>
      </c>
      <c r="Q2177" s="12" t="s">
        <v>8323</v>
      </c>
      <c r="R2177" t="s">
        <v>8324</v>
      </c>
      <c r="S2177" s="7">
        <f t="shared" si="167"/>
        <v>42565.009097222224</v>
      </c>
      <c r="T2177" s="7">
        <f t="shared" si="168"/>
        <v>42604.009097222224</v>
      </c>
      <c r="U2177">
        <f t="shared" si="169"/>
        <v>2016</v>
      </c>
    </row>
    <row r="2178" spans="1:21" ht="48" hidden="1" x14ac:dyDescent="0.2">
      <c r="A2178">
        <v>2176</v>
      </c>
      <c r="B2178" s="10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66"/>
        <v>88.75</v>
      </c>
      <c r="Q2178" s="12" t="s">
        <v>8323</v>
      </c>
      <c r="R2178" t="s">
        <v>8324</v>
      </c>
      <c r="S2178" s="7">
        <f t="shared" si="167"/>
        <v>42096.633206018523</v>
      </c>
      <c r="T2178" s="7">
        <f t="shared" si="168"/>
        <v>42158.633206018523</v>
      </c>
      <c r="U2178">
        <f t="shared" si="169"/>
        <v>2015</v>
      </c>
    </row>
    <row r="2179" spans="1:21" ht="64" hidden="1" x14ac:dyDescent="0.2">
      <c r="A2179">
        <v>2177</v>
      </c>
      <c r="B2179" s="10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7">
        <f t="shared" ref="S2179:S2242" si="172">(((J2179/60)/60)/24)+DATE(1970,1,1)</f>
        <v>42502.250775462962</v>
      </c>
      <c r="T2179" s="7">
        <f t="shared" ref="T2179:T2242" si="173">(((I2179/60)/60)/24)+DATE(1970,2,2)</f>
        <v>42559.250775462962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10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7">
        <f t="shared" si="172"/>
        <v>42723.63653935185</v>
      </c>
      <c r="T2180" s="7">
        <f t="shared" si="173"/>
        <v>42785.63653935185</v>
      </c>
      <c r="U2180">
        <f t="shared" si="174"/>
        <v>2016</v>
      </c>
    </row>
    <row r="2181" spans="1:21" ht="32" hidden="1" x14ac:dyDescent="0.2">
      <c r="A2181">
        <v>2179</v>
      </c>
      <c r="B2181" s="10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7">
        <f t="shared" si="172"/>
        <v>42075.171203703707</v>
      </c>
      <c r="T2181" s="7">
        <f t="shared" si="173"/>
        <v>42137.171203703707</v>
      </c>
      <c r="U2181">
        <f t="shared" si="174"/>
        <v>2015</v>
      </c>
    </row>
    <row r="2182" spans="1:21" ht="32" hidden="1" x14ac:dyDescent="0.2">
      <c r="A2182">
        <v>2180</v>
      </c>
      <c r="B2182" s="10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7">
        <f t="shared" si="172"/>
        <v>42279.669768518521</v>
      </c>
      <c r="T2182" s="7">
        <f t="shared" si="173"/>
        <v>42353.711435185185</v>
      </c>
      <c r="U2182">
        <f t="shared" si="174"/>
        <v>2015</v>
      </c>
    </row>
    <row r="2183" spans="1:21" ht="48" hidden="1" x14ac:dyDescent="0.2">
      <c r="A2183">
        <v>2181</v>
      </c>
      <c r="B2183" s="10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7">
        <f t="shared" si="172"/>
        <v>42773.005243055552</v>
      </c>
      <c r="T2183" s="7">
        <f t="shared" si="173"/>
        <v>42819.005243055552</v>
      </c>
      <c r="U2183">
        <f t="shared" si="174"/>
        <v>2017</v>
      </c>
    </row>
    <row r="2184" spans="1:21" ht="32" hidden="1" x14ac:dyDescent="0.2">
      <c r="A2184">
        <v>2182</v>
      </c>
      <c r="B2184" s="10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7">
        <f t="shared" si="172"/>
        <v>41879.900752314818</v>
      </c>
      <c r="T2184" s="7">
        <f t="shared" si="173"/>
        <v>41946.900752314818</v>
      </c>
      <c r="U2184">
        <f t="shared" si="174"/>
        <v>2014</v>
      </c>
    </row>
    <row r="2185" spans="1:21" ht="48" hidden="1" x14ac:dyDescent="0.2">
      <c r="A2185">
        <v>2183</v>
      </c>
      <c r="B2185" s="10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7">
        <f t="shared" si="172"/>
        <v>42745.365474537044</v>
      </c>
      <c r="T2185" s="7">
        <f t="shared" si="173"/>
        <v>42807.208333333328</v>
      </c>
      <c r="U2185">
        <f t="shared" si="174"/>
        <v>2017</v>
      </c>
    </row>
    <row r="2186" spans="1:21" ht="48" hidden="1" x14ac:dyDescent="0.2">
      <c r="A2186">
        <v>2184</v>
      </c>
      <c r="B2186" s="10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7">
        <f t="shared" si="172"/>
        <v>42380.690289351856</v>
      </c>
      <c r="T2186" s="7">
        <f t="shared" si="173"/>
        <v>42426.666666666672</v>
      </c>
      <c r="U2186">
        <f t="shared" si="174"/>
        <v>2016</v>
      </c>
    </row>
    <row r="2187" spans="1:21" ht="48" hidden="1" x14ac:dyDescent="0.2">
      <c r="A2187">
        <v>2185</v>
      </c>
      <c r="B2187" s="10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7">
        <f t="shared" si="172"/>
        <v>41319.349988425929</v>
      </c>
      <c r="T2187" s="7">
        <f t="shared" si="173"/>
        <v>41391.349988425929</v>
      </c>
      <c r="U2187">
        <f t="shared" si="174"/>
        <v>2013</v>
      </c>
    </row>
    <row r="2188" spans="1:21" ht="32" hidden="1" x14ac:dyDescent="0.2">
      <c r="A2188">
        <v>2186</v>
      </c>
      <c r="B2188" s="10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7">
        <f t="shared" si="172"/>
        <v>42583.615081018521</v>
      </c>
      <c r="T2188" s="7">
        <f t="shared" si="173"/>
        <v>42652.083333333328</v>
      </c>
      <c r="U2188">
        <f t="shared" si="174"/>
        <v>2016</v>
      </c>
    </row>
    <row r="2189" spans="1:21" ht="48" hidden="1" x14ac:dyDescent="0.2">
      <c r="A2189">
        <v>2187</v>
      </c>
      <c r="B2189" s="10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7">
        <f t="shared" si="172"/>
        <v>42068.209097222221</v>
      </c>
      <c r="T2189" s="7">
        <f t="shared" si="173"/>
        <v>42129.165972222225</v>
      </c>
      <c r="U2189">
        <f t="shared" si="174"/>
        <v>2015</v>
      </c>
    </row>
    <row r="2190" spans="1:21" ht="48" hidden="1" x14ac:dyDescent="0.2">
      <c r="A2190">
        <v>2188</v>
      </c>
      <c r="B2190" s="10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7">
        <f t="shared" si="172"/>
        <v>42633.586122685185</v>
      </c>
      <c r="T2190" s="7">
        <f t="shared" si="173"/>
        <v>42700.708333333328</v>
      </c>
      <c r="U2190">
        <f t="shared" si="174"/>
        <v>2016</v>
      </c>
    </row>
    <row r="2191" spans="1:21" ht="48" hidden="1" x14ac:dyDescent="0.2">
      <c r="A2191">
        <v>2189</v>
      </c>
      <c r="B2191" s="10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7">
        <f t="shared" si="172"/>
        <v>42467.788194444445</v>
      </c>
      <c r="T2191" s="7">
        <f t="shared" si="173"/>
        <v>42513.916666666672</v>
      </c>
      <c r="U2191">
        <f t="shared" si="174"/>
        <v>2016</v>
      </c>
    </row>
    <row r="2192" spans="1:21" ht="48" hidden="1" x14ac:dyDescent="0.2">
      <c r="A2192">
        <v>2190</v>
      </c>
      <c r="B2192" s="10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7">
        <f t="shared" si="172"/>
        <v>42417.625046296293</v>
      </c>
      <c r="T2192" s="7">
        <f t="shared" si="173"/>
        <v>42484.290972222225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7">
        <f t="shared" si="172"/>
        <v>42768.833645833336</v>
      </c>
      <c r="T2193" s="7">
        <f t="shared" si="173"/>
        <v>42812.833645833336</v>
      </c>
      <c r="U2193">
        <f t="shared" si="174"/>
        <v>2017</v>
      </c>
    </row>
    <row r="2194" spans="1:21" ht="48" hidden="1" x14ac:dyDescent="0.2">
      <c r="A2194">
        <v>2192</v>
      </c>
      <c r="B2194" s="10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7">
        <f t="shared" si="172"/>
        <v>42691.8512037037</v>
      </c>
      <c r="T2194" s="7">
        <f t="shared" si="173"/>
        <v>42751.958333333328</v>
      </c>
      <c r="U2194">
        <f t="shared" si="174"/>
        <v>2016</v>
      </c>
    </row>
    <row r="2195" spans="1:21" ht="48" hidden="1" x14ac:dyDescent="0.2">
      <c r="A2195">
        <v>2193</v>
      </c>
      <c r="B2195" s="10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7">
        <f t="shared" si="172"/>
        <v>42664.405925925923</v>
      </c>
      <c r="T2195" s="7">
        <f t="shared" si="173"/>
        <v>42727.207638888889</v>
      </c>
      <c r="U2195">
        <f t="shared" si="174"/>
        <v>2016</v>
      </c>
    </row>
    <row r="2196" spans="1:21" ht="48" hidden="1" x14ac:dyDescent="0.2">
      <c r="A2196">
        <v>2194</v>
      </c>
      <c r="B2196" s="10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7">
        <f t="shared" si="172"/>
        <v>42425.757986111115</v>
      </c>
      <c r="T2196" s="7">
        <f t="shared" si="173"/>
        <v>42487.716319444444</v>
      </c>
      <c r="U2196">
        <f t="shared" si="174"/>
        <v>2016</v>
      </c>
    </row>
    <row r="2197" spans="1:21" ht="32" hidden="1" x14ac:dyDescent="0.2">
      <c r="A2197">
        <v>2195</v>
      </c>
      <c r="B2197" s="10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7">
        <f t="shared" si="172"/>
        <v>42197.771990740745</v>
      </c>
      <c r="T2197" s="7">
        <f t="shared" si="173"/>
        <v>42259.771990740745</v>
      </c>
      <c r="U2197">
        <f t="shared" si="174"/>
        <v>2015</v>
      </c>
    </row>
    <row r="2198" spans="1:21" ht="32" hidden="1" x14ac:dyDescent="0.2">
      <c r="A2198">
        <v>2196</v>
      </c>
      <c r="B2198" s="10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7">
        <f t="shared" si="172"/>
        <v>42675.487291666665</v>
      </c>
      <c r="T2198" s="7">
        <f t="shared" si="173"/>
        <v>42738.291666666672</v>
      </c>
      <c r="U2198">
        <f t="shared" si="174"/>
        <v>2016</v>
      </c>
    </row>
    <row r="2199" spans="1:21" ht="48" hidden="1" x14ac:dyDescent="0.2">
      <c r="A2199">
        <v>2197</v>
      </c>
      <c r="B2199" s="10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7">
        <f t="shared" si="172"/>
        <v>42033.584016203706</v>
      </c>
      <c r="T2199" s="7">
        <f t="shared" si="173"/>
        <v>42095.584016203706</v>
      </c>
      <c r="U2199">
        <f t="shared" si="174"/>
        <v>2015</v>
      </c>
    </row>
    <row r="2200" spans="1:21" ht="48" hidden="1" x14ac:dyDescent="0.2">
      <c r="A2200">
        <v>2198</v>
      </c>
      <c r="B2200" s="10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7">
        <f t="shared" si="172"/>
        <v>42292.513888888891</v>
      </c>
      <c r="T2200" s="7">
        <f t="shared" si="173"/>
        <v>42354.555555555555</v>
      </c>
      <c r="U2200">
        <f t="shared" si="174"/>
        <v>2015</v>
      </c>
    </row>
    <row r="2201" spans="1:21" ht="32" hidden="1" x14ac:dyDescent="0.2">
      <c r="A2201">
        <v>2199</v>
      </c>
      <c r="B2201" s="10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7">
        <f t="shared" si="172"/>
        <v>42262.416643518518</v>
      </c>
      <c r="T2201" s="7">
        <f t="shared" si="173"/>
        <v>42324.416643518518</v>
      </c>
      <c r="U2201">
        <f t="shared" si="174"/>
        <v>2015</v>
      </c>
    </row>
    <row r="2202" spans="1:21" ht="48" hidden="1" x14ac:dyDescent="0.2">
      <c r="A2202">
        <v>2200</v>
      </c>
      <c r="B2202" s="10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7">
        <f t="shared" si="172"/>
        <v>42163.625787037032</v>
      </c>
      <c r="T2202" s="7">
        <f t="shared" si="173"/>
        <v>42223.125</v>
      </c>
      <c r="U2202">
        <f t="shared" si="174"/>
        <v>2015</v>
      </c>
    </row>
    <row r="2203" spans="1:21" ht="48" hidden="1" x14ac:dyDescent="0.2">
      <c r="A2203">
        <v>2201</v>
      </c>
      <c r="B2203" s="10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7">
        <f t="shared" si="172"/>
        <v>41276.846817129634</v>
      </c>
      <c r="T2203" s="7">
        <f t="shared" si="173"/>
        <v>41322.846817129634</v>
      </c>
      <c r="U2203">
        <f t="shared" si="174"/>
        <v>2013</v>
      </c>
    </row>
    <row r="2204" spans="1:21" ht="32" hidden="1" x14ac:dyDescent="0.2">
      <c r="A2204">
        <v>2202</v>
      </c>
      <c r="B2204" s="10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7">
        <f t="shared" si="172"/>
        <v>41184.849166666667</v>
      </c>
      <c r="T2204" s="7">
        <f t="shared" si="173"/>
        <v>41246.849166666667</v>
      </c>
      <c r="U2204">
        <f t="shared" si="174"/>
        <v>2012</v>
      </c>
    </row>
    <row r="2205" spans="1:21" ht="48" hidden="1" x14ac:dyDescent="0.2">
      <c r="A2205">
        <v>2203</v>
      </c>
      <c r="B2205" s="10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7">
        <f t="shared" si="172"/>
        <v>42241.85974537037</v>
      </c>
      <c r="T2205" s="7">
        <f t="shared" si="173"/>
        <v>42303.85974537037</v>
      </c>
      <c r="U2205">
        <f t="shared" si="174"/>
        <v>2015</v>
      </c>
    </row>
    <row r="2206" spans="1:21" ht="48" hidden="1" x14ac:dyDescent="0.2">
      <c r="A2206">
        <v>2204</v>
      </c>
      <c r="B2206" s="10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7">
        <f t="shared" si="172"/>
        <v>41312.311562499999</v>
      </c>
      <c r="T2206" s="7">
        <f t="shared" si="173"/>
        <v>41374.311562499999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7">
        <f t="shared" si="172"/>
        <v>41031.82163194444</v>
      </c>
      <c r="T2207" s="7">
        <f t="shared" si="173"/>
        <v>41093.82163194444</v>
      </c>
      <c r="U2207">
        <f t="shared" si="174"/>
        <v>2012</v>
      </c>
    </row>
    <row r="2208" spans="1:21" ht="48" hidden="1" x14ac:dyDescent="0.2">
      <c r="A2208">
        <v>2206</v>
      </c>
      <c r="B2208" s="10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7">
        <f t="shared" si="172"/>
        <v>40997.257222222222</v>
      </c>
      <c r="T2208" s="7">
        <f t="shared" si="173"/>
        <v>41047.257222222222</v>
      </c>
      <c r="U2208">
        <f t="shared" si="174"/>
        <v>2012</v>
      </c>
    </row>
    <row r="2209" spans="1:21" ht="48" hidden="1" x14ac:dyDescent="0.2">
      <c r="A2209">
        <v>2207</v>
      </c>
      <c r="B2209" s="10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7">
        <f t="shared" si="172"/>
        <v>41564.194131944445</v>
      </c>
      <c r="T2209" s="7">
        <f t="shared" si="173"/>
        <v>41626.235798611109</v>
      </c>
      <c r="U2209">
        <f t="shared" si="174"/>
        <v>2013</v>
      </c>
    </row>
    <row r="2210" spans="1:21" ht="48" hidden="1" x14ac:dyDescent="0.2">
      <c r="A2210">
        <v>2208</v>
      </c>
      <c r="B2210" s="10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7">
        <f t="shared" si="172"/>
        <v>40946.882245370369</v>
      </c>
      <c r="T2210" s="7">
        <f t="shared" si="173"/>
        <v>41038.166666666664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7">
        <f t="shared" si="172"/>
        <v>41732.479675925926</v>
      </c>
      <c r="T2211" s="7">
        <f t="shared" si="173"/>
        <v>41775.958333333336</v>
      </c>
      <c r="U2211">
        <f t="shared" si="174"/>
        <v>2014</v>
      </c>
    </row>
    <row r="2212" spans="1:21" ht="48" hidden="1" x14ac:dyDescent="0.2">
      <c r="A2212">
        <v>2210</v>
      </c>
      <c r="B2212" s="10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7">
        <f t="shared" si="172"/>
        <v>40956.066087962965</v>
      </c>
      <c r="T2212" s="7">
        <f t="shared" si="173"/>
        <v>41045.73333333333</v>
      </c>
      <c r="U2212">
        <f t="shared" si="174"/>
        <v>2012</v>
      </c>
    </row>
    <row r="2213" spans="1:21" ht="48" hidden="1" x14ac:dyDescent="0.2">
      <c r="A2213">
        <v>2211</v>
      </c>
      <c r="B2213" s="10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7">
        <f t="shared" si="172"/>
        <v>41716.785011574073</v>
      </c>
      <c r="T2213" s="7">
        <f t="shared" si="173"/>
        <v>41771.290972222225</v>
      </c>
      <c r="U2213">
        <f t="shared" si="174"/>
        <v>2014</v>
      </c>
    </row>
    <row r="2214" spans="1:21" ht="48" hidden="1" x14ac:dyDescent="0.2">
      <c r="A2214">
        <v>2212</v>
      </c>
      <c r="B2214" s="10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7">
        <f t="shared" si="172"/>
        <v>41548.747418981482</v>
      </c>
      <c r="T2214" s="7">
        <f t="shared" si="173"/>
        <v>41614.041666666664</v>
      </c>
      <c r="U2214">
        <f t="shared" si="174"/>
        <v>2013</v>
      </c>
    </row>
    <row r="2215" spans="1:21" ht="48" hidden="1" x14ac:dyDescent="0.2">
      <c r="A2215">
        <v>2213</v>
      </c>
      <c r="B2215" s="10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7">
        <f t="shared" si="172"/>
        <v>42109.826145833329</v>
      </c>
      <c r="T2215" s="7">
        <f t="shared" si="173"/>
        <v>42171.826145833329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7">
        <f t="shared" si="172"/>
        <v>41646.792222222226</v>
      </c>
      <c r="T2216" s="7">
        <f t="shared" si="173"/>
        <v>41708.792222222226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7">
        <f t="shared" si="172"/>
        <v>40958.717268518521</v>
      </c>
      <c r="T2217" s="7">
        <f t="shared" si="173"/>
        <v>41013.290972222225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7">
        <f t="shared" si="172"/>
        <v>42194.751678240747</v>
      </c>
      <c r="T2218" s="7">
        <f t="shared" si="173"/>
        <v>42240.751678240747</v>
      </c>
      <c r="U2218">
        <f t="shared" si="174"/>
        <v>2015</v>
      </c>
    </row>
    <row r="2219" spans="1:21" ht="48" hidden="1" x14ac:dyDescent="0.2">
      <c r="A2219">
        <v>2217</v>
      </c>
      <c r="B2219" s="10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7">
        <f t="shared" si="172"/>
        <v>42299.776770833334</v>
      </c>
      <c r="T2219" s="7">
        <f t="shared" si="173"/>
        <v>42342.333333333328</v>
      </c>
      <c r="U2219">
        <f t="shared" si="174"/>
        <v>2015</v>
      </c>
    </row>
    <row r="2220" spans="1:21" ht="48" hidden="1" x14ac:dyDescent="0.2">
      <c r="A2220">
        <v>2218</v>
      </c>
      <c r="B2220" s="10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7">
        <f t="shared" si="172"/>
        <v>41127.812303240738</v>
      </c>
      <c r="T2220" s="7">
        <f t="shared" si="173"/>
        <v>41182</v>
      </c>
      <c r="U2220">
        <f t="shared" si="174"/>
        <v>2012</v>
      </c>
    </row>
    <row r="2221" spans="1:21" ht="48" hidden="1" x14ac:dyDescent="0.2">
      <c r="A2221">
        <v>2219</v>
      </c>
      <c r="B2221" s="10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7">
        <f t="shared" si="172"/>
        <v>42205.718888888892</v>
      </c>
      <c r="T2221" s="7">
        <f t="shared" si="173"/>
        <v>42267.718888888892</v>
      </c>
      <c r="U2221">
        <f t="shared" si="174"/>
        <v>2015</v>
      </c>
    </row>
    <row r="2222" spans="1:21" ht="48" hidden="1" x14ac:dyDescent="0.2">
      <c r="A2222">
        <v>2220</v>
      </c>
      <c r="B2222" s="10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7">
        <f t="shared" si="172"/>
        <v>41452.060601851852</v>
      </c>
      <c r="T2222" s="7">
        <f t="shared" si="173"/>
        <v>41514.060601851852</v>
      </c>
      <c r="U2222">
        <f t="shared" si="174"/>
        <v>2013</v>
      </c>
    </row>
    <row r="2223" spans="1:21" ht="48" hidden="1" x14ac:dyDescent="0.2">
      <c r="A2223">
        <v>2221</v>
      </c>
      <c r="B2223" s="10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7">
        <f t="shared" si="172"/>
        <v>42452.666770833333</v>
      </c>
      <c r="T2223" s="7">
        <f t="shared" si="173"/>
        <v>42515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7">
        <f t="shared" si="172"/>
        <v>40906.787581018521</v>
      </c>
      <c r="T2224" s="7">
        <f t="shared" si="173"/>
        <v>40968.787581018521</v>
      </c>
      <c r="U2224">
        <f t="shared" si="174"/>
        <v>2011</v>
      </c>
    </row>
    <row r="2225" spans="1:21" ht="48" hidden="1" x14ac:dyDescent="0.2">
      <c r="A2225">
        <v>2223</v>
      </c>
      <c r="B2225" s="10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7">
        <f t="shared" si="172"/>
        <v>42152.640833333338</v>
      </c>
      <c r="T2225" s="7">
        <f t="shared" si="173"/>
        <v>42214.640833333338</v>
      </c>
      <c r="U2225">
        <f t="shared" si="174"/>
        <v>2015</v>
      </c>
    </row>
    <row r="2226" spans="1:21" ht="48" hidden="1" x14ac:dyDescent="0.2">
      <c r="A2226">
        <v>2224</v>
      </c>
      <c r="B2226" s="10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7">
        <f t="shared" si="172"/>
        <v>42644.667534722219</v>
      </c>
      <c r="T2226" s="7">
        <f t="shared" si="173"/>
        <v>42704.791666666672</v>
      </c>
      <c r="U2226">
        <f t="shared" si="174"/>
        <v>2016</v>
      </c>
    </row>
    <row r="2227" spans="1:21" ht="48" hidden="1" x14ac:dyDescent="0.2">
      <c r="A2227">
        <v>2225</v>
      </c>
      <c r="B2227" s="10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7">
        <f t="shared" si="172"/>
        <v>41873.79184027778</v>
      </c>
      <c r="T2227" s="7">
        <f t="shared" si="173"/>
        <v>41935.79184027778</v>
      </c>
      <c r="U2227">
        <f t="shared" si="174"/>
        <v>2014</v>
      </c>
    </row>
    <row r="2228" spans="1:21" ht="48" hidden="1" x14ac:dyDescent="0.2">
      <c r="A2228">
        <v>2226</v>
      </c>
      <c r="B2228" s="10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7">
        <f t="shared" si="172"/>
        <v>42381.79886574074</v>
      </c>
      <c r="T2228" s="7">
        <f t="shared" si="173"/>
        <v>42444.207638888889</v>
      </c>
      <c r="U2228">
        <f t="shared" si="174"/>
        <v>2016</v>
      </c>
    </row>
    <row r="2229" spans="1:21" ht="48" hidden="1" x14ac:dyDescent="0.2">
      <c r="A2229">
        <v>2227</v>
      </c>
      <c r="B2229" s="10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7">
        <f t="shared" si="172"/>
        <v>41561.807349537034</v>
      </c>
      <c r="T2229" s="7">
        <f t="shared" si="173"/>
        <v>41623.849016203705</v>
      </c>
      <c r="U2229">
        <f t="shared" si="174"/>
        <v>2013</v>
      </c>
    </row>
    <row r="2230" spans="1:21" ht="48" hidden="1" x14ac:dyDescent="0.2">
      <c r="A2230">
        <v>2228</v>
      </c>
      <c r="B2230" s="10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7">
        <f t="shared" si="172"/>
        <v>42202.278194444443</v>
      </c>
      <c r="T2230" s="7">
        <f t="shared" si="173"/>
        <v>42264.278194444443</v>
      </c>
      <c r="U2230">
        <f t="shared" si="174"/>
        <v>2015</v>
      </c>
    </row>
    <row r="2231" spans="1:21" ht="48" hidden="1" x14ac:dyDescent="0.2">
      <c r="A2231">
        <v>2229</v>
      </c>
      <c r="B2231" s="10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7">
        <f t="shared" si="172"/>
        <v>41484.664247685185</v>
      </c>
      <c r="T2231" s="7">
        <f t="shared" si="173"/>
        <v>41552.166666666664</v>
      </c>
      <c r="U2231">
        <f t="shared" si="174"/>
        <v>2013</v>
      </c>
    </row>
    <row r="2232" spans="1:21" ht="48" hidden="1" x14ac:dyDescent="0.2">
      <c r="A2232">
        <v>2230</v>
      </c>
      <c r="B2232" s="10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7">
        <f t="shared" si="172"/>
        <v>41724.881099537037</v>
      </c>
      <c r="T2232" s="7">
        <f t="shared" si="173"/>
        <v>41786.881099537037</v>
      </c>
      <c r="U2232">
        <f t="shared" si="174"/>
        <v>2014</v>
      </c>
    </row>
    <row r="2233" spans="1:21" ht="48" hidden="1" x14ac:dyDescent="0.2">
      <c r="A2233">
        <v>2231</v>
      </c>
      <c r="B2233" s="10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7">
        <f t="shared" si="172"/>
        <v>41423.910891203705</v>
      </c>
      <c r="T2233" s="7">
        <f t="shared" si="173"/>
        <v>41482.208333333336</v>
      </c>
      <c r="U2233">
        <f t="shared" si="174"/>
        <v>2013</v>
      </c>
    </row>
    <row r="2234" spans="1:21" ht="48" hidden="1" x14ac:dyDescent="0.2">
      <c r="A2234">
        <v>2232</v>
      </c>
      <c r="B2234" s="10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7">
        <f t="shared" si="172"/>
        <v>41806.794074074074</v>
      </c>
      <c r="T2234" s="7">
        <f t="shared" si="173"/>
        <v>41871.125</v>
      </c>
      <c r="U2234">
        <f t="shared" si="174"/>
        <v>2014</v>
      </c>
    </row>
    <row r="2235" spans="1:21" ht="48" hidden="1" x14ac:dyDescent="0.2">
      <c r="A2235">
        <v>2233</v>
      </c>
      <c r="B2235" s="10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7">
        <f t="shared" si="172"/>
        <v>42331.378923611104</v>
      </c>
      <c r="T2235" s="7">
        <f t="shared" si="173"/>
        <v>42384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7">
        <f t="shared" si="172"/>
        <v>42710.824618055558</v>
      </c>
      <c r="T2236" s="7">
        <f t="shared" si="173"/>
        <v>42772.824618055558</v>
      </c>
      <c r="U2236">
        <f t="shared" si="174"/>
        <v>2016</v>
      </c>
    </row>
    <row r="2237" spans="1:21" ht="32" hidden="1" x14ac:dyDescent="0.2">
      <c r="A2237">
        <v>2235</v>
      </c>
      <c r="B2237" s="10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ref="O2237:O2300" si="175">ROUND(E2237/D2237*100,0)</f>
        <v>153</v>
      </c>
      <c r="P2237">
        <f t="shared" si="171"/>
        <v>135.59</v>
      </c>
      <c r="Q2237" s="12" t="s">
        <v>8331</v>
      </c>
      <c r="R2237" t="s">
        <v>8349</v>
      </c>
      <c r="S2237" s="7">
        <f t="shared" si="172"/>
        <v>42062.022118055553</v>
      </c>
      <c r="T2237" s="7">
        <f t="shared" si="173"/>
        <v>42123.980451388896</v>
      </c>
      <c r="U2237">
        <f t="shared" si="174"/>
        <v>2015</v>
      </c>
    </row>
    <row r="2238" spans="1:21" ht="32" hidden="1" x14ac:dyDescent="0.2">
      <c r="A2238">
        <v>2236</v>
      </c>
      <c r="B2238" s="10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1"/>
        <v>22.12</v>
      </c>
      <c r="Q2238" s="12" t="s">
        <v>8331</v>
      </c>
      <c r="R2238" t="s">
        <v>8349</v>
      </c>
      <c r="S2238" s="7">
        <f t="shared" si="172"/>
        <v>42371.617164351846</v>
      </c>
      <c r="T2238" s="7">
        <f t="shared" si="173"/>
        <v>42433.617164351846</v>
      </c>
      <c r="U2238">
        <f t="shared" si="174"/>
        <v>2016</v>
      </c>
    </row>
    <row r="2239" spans="1:21" ht="48" hidden="1" x14ac:dyDescent="0.2">
      <c r="A2239">
        <v>2237</v>
      </c>
      <c r="B2239" s="10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1"/>
        <v>64.63</v>
      </c>
      <c r="Q2239" s="12" t="s">
        <v>8331</v>
      </c>
      <c r="R2239" t="s">
        <v>8349</v>
      </c>
      <c r="S2239" s="7">
        <f t="shared" si="172"/>
        <v>41915.003275462965</v>
      </c>
      <c r="T2239" s="7">
        <f t="shared" si="173"/>
        <v>41987.332638888889</v>
      </c>
      <c r="U2239">
        <f t="shared" si="174"/>
        <v>2014</v>
      </c>
    </row>
    <row r="2240" spans="1:21" ht="32" hidden="1" x14ac:dyDescent="0.2">
      <c r="A2240">
        <v>2238</v>
      </c>
      <c r="B2240" s="10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1"/>
        <v>69.569999999999993</v>
      </c>
      <c r="Q2240" s="12" t="s">
        <v>8331</v>
      </c>
      <c r="R2240" t="s">
        <v>8349</v>
      </c>
      <c r="S2240" s="7">
        <f t="shared" si="172"/>
        <v>42774.621712962966</v>
      </c>
      <c r="T2240" s="7">
        <f t="shared" si="173"/>
        <v>42836.621712962966</v>
      </c>
      <c r="U2240">
        <f t="shared" si="174"/>
        <v>2017</v>
      </c>
    </row>
    <row r="2241" spans="1:21" ht="32" hidden="1" x14ac:dyDescent="0.2">
      <c r="A2241">
        <v>2239</v>
      </c>
      <c r="B2241" s="10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1"/>
        <v>75.13</v>
      </c>
      <c r="Q2241" s="12" t="s">
        <v>8331</v>
      </c>
      <c r="R2241" t="s">
        <v>8349</v>
      </c>
      <c r="S2241" s="7">
        <f t="shared" si="172"/>
        <v>41572.958495370374</v>
      </c>
      <c r="T2241" s="7">
        <f t="shared" si="173"/>
        <v>41641.168055555558</v>
      </c>
      <c r="U2241">
        <f t="shared" si="174"/>
        <v>2013</v>
      </c>
    </row>
    <row r="2242" spans="1:21" ht="48" hidden="1" x14ac:dyDescent="0.2">
      <c r="A2242">
        <v>2240</v>
      </c>
      <c r="B2242" s="10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1"/>
        <v>140.97999999999999</v>
      </c>
      <c r="Q2242" s="12" t="s">
        <v>8331</v>
      </c>
      <c r="R2242" t="s">
        <v>8349</v>
      </c>
      <c r="S2242" s="7">
        <f t="shared" si="172"/>
        <v>42452.825740740736</v>
      </c>
      <c r="T2242" s="7">
        <f t="shared" si="173"/>
        <v>42514.825740740736</v>
      </c>
      <c r="U2242">
        <f t="shared" si="174"/>
        <v>2016</v>
      </c>
    </row>
    <row r="2243" spans="1:21" ht="48" hidden="1" x14ac:dyDescent="0.2">
      <c r="A2243">
        <v>2241</v>
      </c>
      <c r="B2243" s="10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7">
        <f t="shared" ref="S2243:S2306" si="177">(((J2243/60)/60)/24)+DATE(1970,1,1)</f>
        <v>42766.827546296292</v>
      </c>
      <c r="T2243" s="7">
        <f t="shared" ref="T2243:T2306" si="178">(((I2243/60)/60)/24)+DATE(1970,2,2)</f>
        <v>42828.827546296292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10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7">
        <f t="shared" si="177"/>
        <v>41569.575613425928</v>
      </c>
      <c r="T2244" s="7">
        <f t="shared" si="178"/>
        <v>41637.126388888886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7">
        <f t="shared" si="177"/>
        <v>42800.751041666663</v>
      </c>
      <c r="T2245" s="7">
        <f t="shared" si="178"/>
        <v>42839.125</v>
      </c>
      <c r="U2245">
        <f t="shared" si="179"/>
        <v>2017</v>
      </c>
    </row>
    <row r="2246" spans="1:21" ht="48" hidden="1" x14ac:dyDescent="0.2">
      <c r="A2246">
        <v>2244</v>
      </c>
      <c r="B2246" s="10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7">
        <f t="shared" si="177"/>
        <v>42647.818819444445</v>
      </c>
      <c r="T2246" s="7">
        <f t="shared" si="178"/>
        <v>42691.854166666672</v>
      </c>
      <c r="U2246">
        <f t="shared" si="179"/>
        <v>2016</v>
      </c>
    </row>
    <row r="2247" spans="1:21" ht="48" hidden="1" x14ac:dyDescent="0.2">
      <c r="A2247">
        <v>2245</v>
      </c>
      <c r="B2247" s="10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7">
        <f t="shared" si="177"/>
        <v>41660.708530092597</v>
      </c>
      <c r="T2247" s="7">
        <f t="shared" si="178"/>
        <v>41723.75</v>
      </c>
      <c r="U2247">
        <f t="shared" si="179"/>
        <v>2014</v>
      </c>
    </row>
    <row r="2248" spans="1:21" ht="48" hidden="1" x14ac:dyDescent="0.2">
      <c r="A2248">
        <v>2246</v>
      </c>
      <c r="B2248" s="10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7">
        <f t="shared" si="177"/>
        <v>42221.79178240741</v>
      </c>
      <c r="T2248" s="7">
        <f t="shared" si="178"/>
        <v>42283.79178240741</v>
      </c>
      <c r="U2248">
        <f t="shared" si="179"/>
        <v>2015</v>
      </c>
    </row>
    <row r="2249" spans="1:21" ht="32" hidden="1" x14ac:dyDescent="0.2">
      <c r="A2249">
        <v>2247</v>
      </c>
      <c r="B2249" s="10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7">
        <f t="shared" si="177"/>
        <v>42200.666261574079</v>
      </c>
      <c r="T2249" s="7">
        <f t="shared" si="178"/>
        <v>42246.666261574079</v>
      </c>
      <c r="U2249">
        <f t="shared" si="179"/>
        <v>2015</v>
      </c>
    </row>
    <row r="2250" spans="1:21" ht="48" hidden="1" x14ac:dyDescent="0.2">
      <c r="A2250">
        <v>2248</v>
      </c>
      <c r="B2250" s="10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7">
        <f t="shared" si="177"/>
        <v>42688.875902777778</v>
      </c>
      <c r="T2250" s="7">
        <f t="shared" si="178"/>
        <v>42750.875902777778</v>
      </c>
      <c r="U2250">
        <f t="shared" si="179"/>
        <v>2016</v>
      </c>
    </row>
    <row r="2251" spans="1:21" ht="48" hidden="1" x14ac:dyDescent="0.2">
      <c r="A2251">
        <v>2249</v>
      </c>
      <c r="B2251" s="10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7">
        <f t="shared" si="177"/>
        <v>41336.703298611108</v>
      </c>
      <c r="T2251" s="7">
        <f t="shared" si="178"/>
        <v>41398.661631944444</v>
      </c>
      <c r="U2251">
        <f t="shared" si="179"/>
        <v>2013</v>
      </c>
    </row>
    <row r="2252" spans="1:21" ht="48" hidden="1" x14ac:dyDescent="0.2">
      <c r="A2252">
        <v>2250</v>
      </c>
      <c r="B2252" s="10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7">
        <f t="shared" si="177"/>
        <v>42677.005474537036</v>
      </c>
      <c r="T2252" s="7">
        <f t="shared" si="178"/>
        <v>42739.0471412037</v>
      </c>
      <c r="U2252">
        <f t="shared" si="179"/>
        <v>2016</v>
      </c>
    </row>
    <row r="2253" spans="1:21" ht="48" hidden="1" x14ac:dyDescent="0.2">
      <c r="A2253">
        <v>2251</v>
      </c>
      <c r="B2253" s="10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7">
        <f t="shared" si="177"/>
        <v>41846.34579861111</v>
      </c>
      <c r="T2253" s="7">
        <f t="shared" si="178"/>
        <v>41899.34579861111</v>
      </c>
      <c r="U2253">
        <f t="shared" si="179"/>
        <v>2014</v>
      </c>
    </row>
    <row r="2254" spans="1:21" ht="48" hidden="1" x14ac:dyDescent="0.2">
      <c r="A2254">
        <v>2252</v>
      </c>
      <c r="B2254" s="10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7">
        <f t="shared" si="177"/>
        <v>42573.327986111108</v>
      </c>
      <c r="T2254" s="7">
        <f t="shared" si="178"/>
        <v>42620.327986111108</v>
      </c>
      <c r="U2254">
        <f t="shared" si="179"/>
        <v>2016</v>
      </c>
    </row>
    <row r="2255" spans="1:21" ht="48" hidden="1" x14ac:dyDescent="0.2">
      <c r="A2255">
        <v>2253</v>
      </c>
      <c r="B2255" s="10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7">
        <f t="shared" si="177"/>
        <v>42296.631331018521</v>
      </c>
      <c r="T2255" s="7">
        <f t="shared" si="178"/>
        <v>42358.672997685186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7">
        <f t="shared" si="177"/>
        <v>42752.647777777776</v>
      </c>
      <c r="T2256" s="7">
        <f t="shared" si="178"/>
        <v>42791.647777777776</v>
      </c>
      <c r="U2256">
        <f t="shared" si="179"/>
        <v>2017</v>
      </c>
    </row>
    <row r="2257" spans="1:21" ht="32" hidden="1" x14ac:dyDescent="0.2">
      <c r="A2257">
        <v>2255</v>
      </c>
      <c r="B2257" s="10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7">
        <f t="shared" si="177"/>
        <v>42467.951979166668</v>
      </c>
      <c r="T2257" s="7">
        <f t="shared" si="178"/>
        <v>42529.951979166668</v>
      </c>
      <c r="U2257">
        <f t="shared" si="179"/>
        <v>2016</v>
      </c>
    </row>
    <row r="2258" spans="1:21" ht="48" hidden="1" x14ac:dyDescent="0.2">
      <c r="A2258">
        <v>2256</v>
      </c>
      <c r="B2258" s="10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7">
        <f t="shared" si="177"/>
        <v>42682.451921296291</v>
      </c>
      <c r="T2258" s="7">
        <f t="shared" si="178"/>
        <v>42728.451921296291</v>
      </c>
      <c r="U2258">
        <f t="shared" si="179"/>
        <v>2016</v>
      </c>
    </row>
    <row r="2259" spans="1:21" ht="48" hidden="1" x14ac:dyDescent="0.2">
      <c r="A2259">
        <v>2257</v>
      </c>
      <c r="B2259" s="10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7">
        <f t="shared" si="177"/>
        <v>42505.936678240745</v>
      </c>
      <c r="T2259" s="7">
        <f t="shared" si="178"/>
        <v>42572.958333333328</v>
      </c>
      <c r="U2259">
        <f t="shared" si="179"/>
        <v>2016</v>
      </c>
    </row>
    <row r="2260" spans="1:21" ht="32" hidden="1" x14ac:dyDescent="0.2">
      <c r="A2260">
        <v>2258</v>
      </c>
      <c r="B2260" s="10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7">
        <f t="shared" si="177"/>
        <v>42136.75100694444</v>
      </c>
      <c r="T2260" s="7">
        <f t="shared" si="178"/>
        <v>42198.75100694444</v>
      </c>
      <c r="U2260">
        <f t="shared" si="179"/>
        <v>2015</v>
      </c>
    </row>
    <row r="2261" spans="1:21" ht="48" hidden="1" x14ac:dyDescent="0.2">
      <c r="A2261">
        <v>2259</v>
      </c>
      <c r="B2261" s="10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7">
        <f t="shared" si="177"/>
        <v>42702.804814814815</v>
      </c>
      <c r="T2261" s="7">
        <f t="shared" si="178"/>
        <v>42744.804814814815</v>
      </c>
      <c r="U2261">
        <f t="shared" si="179"/>
        <v>2016</v>
      </c>
    </row>
    <row r="2262" spans="1:21" ht="48" hidden="1" x14ac:dyDescent="0.2">
      <c r="A2262">
        <v>2260</v>
      </c>
      <c r="B2262" s="10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7">
        <f t="shared" si="177"/>
        <v>41695.016782407409</v>
      </c>
      <c r="T2262" s="7">
        <f t="shared" si="178"/>
        <v>41756.975115740745</v>
      </c>
      <c r="U2262">
        <f t="shared" si="179"/>
        <v>2014</v>
      </c>
    </row>
    <row r="2263" spans="1:21" ht="48" hidden="1" x14ac:dyDescent="0.2">
      <c r="A2263">
        <v>2261</v>
      </c>
      <c r="B2263" s="10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7">
        <f t="shared" si="177"/>
        <v>42759.724768518514</v>
      </c>
      <c r="T2263" s="7">
        <f t="shared" si="178"/>
        <v>42812.724768518514</v>
      </c>
      <c r="U2263">
        <f t="shared" si="179"/>
        <v>2017</v>
      </c>
    </row>
    <row r="2264" spans="1:21" ht="32" hidden="1" x14ac:dyDescent="0.2">
      <c r="A2264">
        <v>2262</v>
      </c>
      <c r="B2264" s="10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7">
        <f t="shared" si="177"/>
        <v>41926.585162037038</v>
      </c>
      <c r="T2264" s="7">
        <f t="shared" si="178"/>
        <v>41993</v>
      </c>
      <c r="U2264">
        <f t="shared" si="179"/>
        <v>2014</v>
      </c>
    </row>
    <row r="2265" spans="1:21" ht="48" hidden="1" x14ac:dyDescent="0.2">
      <c r="A2265">
        <v>2263</v>
      </c>
      <c r="B2265" s="10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7">
        <f t="shared" si="177"/>
        <v>42014.832326388889</v>
      </c>
      <c r="T2265" s="7">
        <f t="shared" si="178"/>
        <v>42067.832326388889</v>
      </c>
      <c r="U2265">
        <f t="shared" si="179"/>
        <v>2015</v>
      </c>
    </row>
    <row r="2266" spans="1:21" ht="48" hidden="1" x14ac:dyDescent="0.2">
      <c r="A2266">
        <v>2264</v>
      </c>
      <c r="B2266" s="10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7">
        <f t="shared" si="177"/>
        <v>42496.582337962958</v>
      </c>
      <c r="T2266" s="7">
        <f t="shared" si="178"/>
        <v>42545.125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7">
        <f t="shared" si="177"/>
        <v>42689.853090277778</v>
      </c>
      <c r="T2267" s="7">
        <f t="shared" si="178"/>
        <v>42728.853090277778</v>
      </c>
      <c r="U2267">
        <f t="shared" si="179"/>
        <v>2016</v>
      </c>
    </row>
    <row r="2268" spans="1:21" ht="48" hidden="1" x14ac:dyDescent="0.2">
      <c r="A2268">
        <v>2266</v>
      </c>
      <c r="B2268" s="10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7">
        <f t="shared" si="177"/>
        <v>42469.874907407408</v>
      </c>
      <c r="T2268" s="7">
        <f t="shared" si="178"/>
        <v>42519.083333333328</v>
      </c>
      <c r="U2268">
        <f t="shared" si="179"/>
        <v>2016</v>
      </c>
    </row>
    <row r="2269" spans="1:21" ht="48" hidden="1" x14ac:dyDescent="0.2">
      <c r="A2269">
        <v>2267</v>
      </c>
      <c r="B2269" s="10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7">
        <f t="shared" si="177"/>
        <v>41968.829826388886</v>
      </c>
      <c r="T2269" s="7">
        <f t="shared" si="178"/>
        <v>42026.041666666672</v>
      </c>
      <c r="U2269">
        <f t="shared" si="179"/>
        <v>2014</v>
      </c>
    </row>
    <row r="2270" spans="1:21" ht="48" hidden="1" x14ac:dyDescent="0.2">
      <c r="A2270">
        <v>2268</v>
      </c>
      <c r="B2270" s="10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7">
        <f t="shared" si="177"/>
        <v>42776.082349537035</v>
      </c>
      <c r="T2270" s="7">
        <f t="shared" si="178"/>
        <v>42838.082349537035</v>
      </c>
      <c r="U2270">
        <f t="shared" si="179"/>
        <v>2017</v>
      </c>
    </row>
    <row r="2271" spans="1:21" ht="48" hidden="1" x14ac:dyDescent="0.2">
      <c r="A2271">
        <v>2269</v>
      </c>
      <c r="B2271" s="10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7">
        <f t="shared" si="177"/>
        <v>42776.704432870371</v>
      </c>
      <c r="T2271" s="7">
        <f t="shared" si="178"/>
        <v>42833.208333333328</v>
      </c>
      <c r="U2271">
        <f t="shared" si="179"/>
        <v>2017</v>
      </c>
    </row>
    <row r="2272" spans="1:21" ht="48" hidden="1" x14ac:dyDescent="0.2">
      <c r="A2272">
        <v>2270</v>
      </c>
      <c r="B2272" s="10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7">
        <f t="shared" si="177"/>
        <v>42725.869363425925</v>
      </c>
      <c r="T2272" s="7">
        <f t="shared" si="178"/>
        <v>42777.915972222225</v>
      </c>
      <c r="U2272">
        <f t="shared" si="179"/>
        <v>2016</v>
      </c>
    </row>
    <row r="2273" spans="1:21" ht="48" hidden="1" x14ac:dyDescent="0.2">
      <c r="A2273">
        <v>2271</v>
      </c>
      <c r="B2273" s="10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7">
        <f t="shared" si="177"/>
        <v>42684.000046296293</v>
      </c>
      <c r="T2273" s="7">
        <f t="shared" si="178"/>
        <v>42746.000046296293</v>
      </c>
      <c r="U2273">
        <f t="shared" si="179"/>
        <v>2016</v>
      </c>
    </row>
    <row r="2274" spans="1:21" ht="48" hidden="1" x14ac:dyDescent="0.2">
      <c r="A2274">
        <v>2272</v>
      </c>
      <c r="B2274" s="10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7">
        <f t="shared" si="177"/>
        <v>42315.699490740735</v>
      </c>
      <c r="T2274" s="7">
        <f t="shared" si="178"/>
        <v>42377.699490740735</v>
      </c>
      <c r="U2274">
        <f t="shared" si="179"/>
        <v>2015</v>
      </c>
    </row>
    <row r="2275" spans="1:21" ht="48" hidden="1" x14ac:dyDescent="0.2">
      <c r="A2275">
        <v>2273</v>
      </c>
      <c r="B2275" s="10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7">
        <f t="shared" si="177"/>
        <v>42781.549097222218</v>
      </c>
      <c r="T2275" s="7">
        <f t="shared" si="178"/>
        <v>42838.507430555561</v>
      </c>
      <c r="U2275">
        <f t="shared" si="179"/>
        <v>2017</v>
      </c>
    </row>
    <row r="2276" spans="1:21" ht="48" hidden="1" x14ac:dyDescent="0.2">
      <c r="A2276">
        <v>2274</v>
      </c>
      <c r="B2276" s="10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7">
        <f t="shared" si="177"/>
        <v>41663.500659722224</v>
      </c>
      <c r="T2276" s="7">
        <f t="shared" si="178"/>
        <v>41725.500659722224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7">
        <f t="shared" si="177"/>
        <v>41965.616655092599</v>
      </c>
      <c r="T2277" s="7">
        <f t="shared" si="178"/>
        <v>42027.616655092599</v>
      </c>
      <c r="U2277">
        <f t="shared" si="179"/>
        <v>2014</v>
      </c>
    </row>
    <row r="2278" spans="1:21" ht="48" hidden="1" x14ac:dyDescent="0.2">
      <c r="A2278">
        <v>2276</v>
      </c>
      <c r="B2278" s="10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7">
        <f t="shared" si="177"/>
        <v>41614.651493055557</v>
      </c>
      <c r="T2278" s="7">
        <f t="shared" si="178"/>
        <v>41676.651493055557</v>
      </c>
      <c r="U2278">
        <f t="shared" si="179"/>
        <v>2013</v>
      </c>
    </row>
    <row r="2279" spans="1:21" ht="48" hidden="1" x14ac:dyDescent="0.2">
      <c r="A2279">
        <v>2277</v>
      </c>
      <c r="B2279" s="10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7">
        <f t="shared" si="177"/>
        <v>40936.678506944445</v>
      </c>
      <c r="T2279" s="7">
        <f t="shared" si="178"/>
        <v>40998.678506944445</v>
      </c>
      <c r="U2279">
        <f t="shared" si="179"/>
        <v>2012</v>
      </c>
    </row>
    <row r="2280" spans="1:21" ht="32" hidden="1" x14ac:dyDescent="0.2">
      <c r="A2280">
        <v>2278</v>
      </c>
      <c r="B2280" s="10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7">
        <f t="shared" si="177"/>
        <v>42338.709108796291</v>
      </c>
      <c r="T2280" s="7">
        <f t="shared" si="178"/>
        <v>42404.957638888889</v>
      </c>
      <c r="U2280">
        <f t="shared" si="179"/>
        <v>2015</v>
      </c>
    </row>
    <row r="2281" spans="1:21" ht="48" hidden="1" x14ac:dyDescent="0.2">
      <c r="A2281">
        <v>2279</v>
      </c>
      <c r="B2281" s="10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7">
        <f t="shared" si="177"/>
        <v>42020.806701388887</v>
      </c>
      <c r="T2281" s="7">
        <f t="shared" si="178"/>
        <v>42071.166666666672</v>
      </c>
      <c r="U2281">
        <f t="shared" si="179"/>
        <v>2015</v>
      </c>
    </row>
    <row r="2282" spans="1:21" ht="48" hidden="1" x14ac:dyDescent="0.2">
      <c r="A2282">
        <v>2280</v>
      </c>
      <c r="B2282" s="10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7">
        <f t="shared" si="177"/>
        <v>42234.624895833331</v>
      </c>
      <c r="T2282" s="7">
        <f t="shared" si="178"/>
        <v>42296.624895833331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7">
        <f t="shared" si="177"/>
        <v>40687.285844907405</v>
      </c>
      <c r="T2283" s="7">
        <f t="shared" si="178"/>
        <v>40781.284722222219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7">
        <f t="shared" si="177"/>
        <v>42323.17460648148</v>
      </c>
      <c r="T2284" s="7">
        <f t="shared" si="178"/>
        <v>42415.17460648148</v>
      </c>
      <c r="U2284">
        <f t="shared" si="179"/>
        <v>2015</v>
      </c>
    </row>
    <row r="2285" spans="1:21" ht="48" hidden="1" x14ac:dyDescent="0.2">
      <c r="A2285">
        <v>2283</v>
      </c>
      <c r="B2285" s="10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7">
        <f t="shared" si="177"/>
        <v>40978.125046296293</v>
      </c>
      <c r="T2285" s="7">
        <f t="shared" si="178"/>
        <v>41070.083379629628</v>
      </c>
      <c r="U2285">
        <f t="shared" si="179"/>
        <v>2012</v>
      </c>
    </row>
    <row r="2286" spans="1:21" ht="32" hidden="1" x14ac:dyDescent="0.2">
      <c r="A2286">
        <v>2284</v>
      </c>
      <c r="B2286" s="10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7">
        <f t="shared" si="177"/>
        <v>40585.796817129631</v>
      </c>
      <c r="T2286" s="7">
        <f t="shared" si="178"/>
        <v>40646.166666666664</v>
      </c>
      <c r="U2286">
        <f t="shared" si="179"/>
        <v>2011</v>
      </c>
    </row>
    <row r="2287" spans="1:21" ht="48" hidden="1" x14ac:dyDescent="0.2">
      <c r="A2287">
        <v>2285</v>
      </c>
      <c r="B2287" s="10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7">
        <f t="shared" si="177"/>
        <v>41059.185682870368</v>
      </c>
      <c r="T2287" s="7">
        <f t="shared" si="178"/>
        <v>41121.185682870368</v>
      </c>
      <c r="U2287">
        <f t="shared" si="179"/>
        <v>2012</v>
      </c>
    </row>
    <row r="2288" spans="1:21" ht="48" hidden="1" x14ac:dyDescent="0.2">
      <c r="A2288">
        <v>2286</v>
      </c>
      <c r="B2288" s="10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7">
        <f t="shared" si="177"/>
        <v>41494.963587962964</v>
      </c>
      <c r="T2288" s="7">
        <f t="shared" si="178"/>
        <v>41555.165972222225</v>
      </c>
      <c r="U2288">
        <f t="shared" si="179"/>
        <v>2013</v>
      </c>
    </row>
    <row r="2289" spans="1:21" ht="48" hidden="1" x14ac:dyDescent="0.2">
      <c r="A2289">
        <v>2287</v>
      </c>
      <c r="B2289" s="10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7">
        <f t="shared" si="177"/>
        <v>41792.667361111111</v>
      </c>
      <c r="T2289" s="7">
        <f t="shared" si="178"/>
        <v>41845.667361111111</v>
      </c>
      <c r="U2289">
        <f t="shared" si="179"/>
        <v>2014</v>
      </c>
    </row>
    <row r="2290" spans="1:21" ht="48" hidden="1" x14ac:dyDescent="0.2">
      <c r="A2290">
        <v>2288</v>
      </c>
      <c r="B2290" s="10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7">
        <f t="shared" si="177"/>
        <v>41067.827418981484</v>
      </c>
      <c r="T2290" s="7">
        <f t="shared" si="178"/>
        <v>41118.75</v>
      </c>
      <c r="U2290">
        <f t="shared" si="179"/>
        <v>2012</v>
      </c>
    </row>
    <row r="2291" spans="1:21" ht="48" hidden="1" x14ac:dyDescent="0.2">
      <c r="A2291">
        <v>2289</v>
      </c>
      <c r="B2291" s="10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7">
        <f t="shared" si="177"/>
        <v>41571.998379629629</v>
      </c>
      <c r="T2291" s="7">
        <f t="shared" si="178"/>
        <v>41646.973611111112</v>
      </c>
      <c r="U2291">
        <f t="shared" si="179"/>
        <v>2013</v>
      </c>
    </row>
    <row r="2292" spans="1:21" ht="48" hidden="1" x14ac:dyDescent="0.2">
      <c r="A2292">
        <v>2290</v>
      </c>
      <c r="B2292" s="10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7">
        <f t="shared" si="177"/>
        <v>40070.253819444442</v>
      </c>
      <c r="T2292" s="7">
        <f t="shared" si="178"/>
        <v>40180.708333333336</v>
      </c>
      <c r="U2292">
        <f t="shared" si="179"/>
        <v>2009</v>
      </c>
    </row>
    <row r="2293" spans="1:21" ht="48" hidden="1" x14ac:dyDescent="0.2">
      <c r="A2293">
        <v>2291</v>
      </c>
      <c r="B2293" s="10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7">
        <f t="shared" si="177"/>
        <v>40987.977060185185</v>
      </c>
      <c r="T2293" s="7">
        <f t="shared" si="178"/>
        <v>41054.166666666664</v>
      </c>
      <c r="U2293">
        <f t="shared" si="179"/>
        <v>2012</v>
      </c>
    </row>
    <row r="2294" spans="1:21" ht="48" hidden="1" x14ac:dyDescent="0.2">
      <c r="A2294">
        <v>2292</v>
      </c>
      <c r="B2294" s="10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7">
        <f t="shared" si="177"/>
        <v>40987.697638888887</v>
      </c>
      <c r="T2294" s="7">
        <f t="shared" si="178"/>
        <v>41049.697638888887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7">
        <f t="shared" si="177"/>
        <v>41151.708321759259</v>
      </c>
      <c r="T2295" s="7">
        <f t="shared" si="178"/>
        <v>41209.165972222225</v>
      </c>
      <c r="U2295">
        <f t="shared" si="179"/>
        <v>2012</v>
      </c>
    </row>
    <row r="2296" spans="1:21" ht="48" hidden="1" x14ac:dyDescent="0.2">
      <c r="A2296">
        <v>2294</v>
      </c>
      <c r="B2296" s="10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7">
        <f t="shared" si="177"/>
        <v>41264.72314814815</v>
      </c>
      <c r="T2296" s="7">
        <f t="shared" si="178"/>
        <v>41326.72314814815</v>
      </c>
      <c r="U2296">
        <f t="shared" si="179"/>
        <v>2012</v>
      </c>
    </row>
    <row r="2297" spans="1:21" ht="48" hidden="1" x14ac:dyDescent="0.2">
      <c r="A2297">
        <v>2295</v>
      </c>
      <c r="B2297" s="10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7">
        <f t="shared" si="177"/>
        <v>41270.954351851848</v>
      </c>
      <c r="T2297" s="7">
        <f t="shared" si="178"/>
        <v>41332.954351851848</v>
      </c>
      <c r="U2297">
        <f t="shared" si="179"/>
        <v>2012</v>
      </c>
    </row>
    <row r="2298" spans="1:21" ht="48" hidden="1" x14ac:dyDescent="0.2">
      <c r="A2298">
        <v>2296</v>
      </c>
      <c r="B2298" s="10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7">
        <f t="shared" si="177"/>
        <v>40927.731782407405</v>
      </c>
      <c r="T2298" s="7">
        <f t="shared" si="178"/>
        <v>40994.731782407405</v>
      </c>
      <c r="U2298">
        <f t="shared" si="179"/>
        <v>2012</v>
      </c>
    </row>
    <row r="2299" spans="1:21" ht="32" hidden="1" x14ac:dyDescent="0.2">
      <c r="A2299">
        <v>2297</v>
      </c>
      <c r="B2299" s="10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7">
        <f t="shared" si="177"/>
        <v>40948.042233796295</v>
      </c>
      <c r="T2299" s="7">
        <f t="shared" si="178"/>
        <v>41014.165972222225</v>
      </c>
      <c r="U2299">
        <f t="shared" si="179"/>
        <v>2012</v>
      </c>
    </row>
    <row r="2300" spans="1:21" ht="48" hidden="1" x14ac:dyDescent="0.2">
      <c r="A2300">
        <v>2298</v>
      </c>
      <c r="B2300" s="10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7">
        <f t="shared" si="177"/>
        <v>41694.84065972222</v>
      </c>
      <c r="T2300" s="7">
        <f t="shared" si="178"/>
        <v>41756.798993055556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ref="O2301:O2364" si="180">ROUND(E2301/D2301*100,0)</f>
        <v>350</v>
      </c>
      <c r="P2301">
        <f t="shared" si="176"/>
        <v>75.040000000000006</v>
      </c>
      <c r="Q2301" s="12" t="s">
        <v>8323</v>
      </c>
      <c r="R2301" t="s">
        <v>8324</v>
      </c>
      <c r="S2301" s="7">
        <f t="shared" si="177"/>
        <v>40565.032511574071</v>
      </c>
      <c r="T2301" s="7">
        <f t="shared" si="178"/>
        <v>40612.032511574071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76"/>
        <v>115.71</v>
      </c>
      <c r="Q2302" s="12" t="s">
        <v>8323</v>
      </c>
      <c r="R2302" t="s">
        <v>8324</v>
      </c>
      <c r="S2302" s="7">
        <f t="shared" si="177"/>
        <v>41074.727037037039</v>
      </c>
      <c r="T2302" s="7">
        <f t="shared" si="178"/>
        <v>41120.727037037039</v>
      </c>
      <c r="U2302">
        <f t="shared" si="179"/>
        <v>2012</v>
      </c>
    </row>
    <row r="2303" spans="1:21" ht="32" hidden="1" x14ac:dyDescent="0.2">
      <c r="A2303">
        <v>2301</v>
      </c>
      <c r="B2303" s="10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76"/>
        <v>31.66</v>
      </c>
      <c r="Q2303" s="12" t="s">
        <v>8323</v>
      </c>
      <c r="R2303" t="s">
        <v>8327</v>
      </c>
      <c r="S2303" s="7">
        <f t="shared" si="177"/>
        <v>41416.146944444445</v>
      </c>
      <c r="T2303" s="7">
        <f t="shared" si="178"/>
        <v>41478.146944444445</v>
      </c>
      <c r="U2303">
        <f t="shared" si="179"/>
        <v>2013</v>
      </c>
    </row>
    <row r="2304" spans="1:21" ht="48" hidden="1" x14ac:dyDescent="0.2">
      <c r="A2304">
        <v>2302</v>
      </c>
      <c r="B2304" s="10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76"/>
        <v>46.18</v>
      </c>
      <c r="Q2304" s="12" t="s">
        <v>8323</v>
      </c>
      <c r="R2304" t="s">
        <v>8327</v>
      </c>
      <c r="S2304" s="7">
        <f t="shared" si="177"/>
        <v>41605.868449074071</v>
      </c>
      <c r="T2304" s="7">
        <f t="shared" si="178"/>
        <v>41671.291666666664</v>
      </c>
      <c r="U2304">
        <f t="shared" si="179"/>
        <v>2013</v>
      </c>
    </row>
    <row r="2305" spans="1:21" ht="48" hidden="1" x14ac:dyDescent="0.2">
      <c r="A2305">
        <v>2303</v>
      </c>
      <c r="B2305" s="10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76"/>
        <v>68.48</v>
      </c>
      <c r="Q2305" s="12" t="s">
        <v>8323</v>
      </c>
      <c r="R2305" t="s">
        <v>8327</v>
      </c>
      <c r="S2305" s="7">
        <f t="shared" si="177"/>
        <v>40850.111064814817</v>
      </c>
      <c r="T2305" s="7">
        <f t="shared" si="178"/>
        <v>40922.152731481481</v>
      </c>
      <c r="U2305">
        <f t="shared" si="179"/>
        <v>2011</v>
      </c>
    </row>
    <row r="2306" spans="1:21" ht="48" hidden="1" x14ac:dyDescent="0.2">
      <c r="A2306">
        <v>2304</v>
      </c>
      <c r="B2306" s="10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76"/>
        <v>53.47</v>
      </c>
      <c r="Q2306" s="12" t="s">
        <v>8323</v>
      </c>
      <c r="R2306" t="s">
        <v>8327</v>
      </c>
      <c r="S2306" s="7">
        <f t="shared" si="177"/>
        <v>40502.815868055557</v>
      </c>
      <c r="T2306" s="7">
        <f t="shared" si="178"/>
        <v>40576.207638888889</v>
      </c>
      <c r="U2306">
        <f t="shared" si="179"/>
        <v>2010</v>
      </c>
    </row>
    <row r="2307" spans="1:21" ht="48" hidden="1" x14ac:dyDescent="0.2">
      <c r="A2307">
        <v>2305</v>
      </c>
      <c r="B2307" s="10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7">
        <f t="shared" ref="S2307:S2370" si="182">(((J2307/60)/60)/24)+DATE(1970,1,1)</f>
        <v>41834.695277777777</v>
      </c>
      <c r="T2307" s="7">
        <f t="shared" ref="T2307:T2370" si="183">(((I2307/60)/60)/24)+DATE(1970,2,2)</f>
        <v>41891.75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10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7">
        <f t="shared" si="182"/>
        <v>40948.16815972222</v>
      </c>
      <c r="T2308" s="7">
        <f t="shared" si="183"/>
        <v>41010.16815972222</v>
      </c>
      <c r="U2308">
        <f t="shared" si="184"/>
        <v>2012</v>
      </c>
    </row>
    <row r="2309" spans="1:21" ht="48" hidden="1" x14ac:dyDescent="0.2">
      <c r="A2309">
        <v>2307</v>
      </c>
      <c r="B2309" s="10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7">
        <f t="shared" si="182"/>
        <v>41004.802465277775</v>
      </c>
      <c r="T2309" s="7">
        <f t="shared" si="183"/>
        <v>41066.802407407406</v>
      </c>
      <c r="U2309">
        <f t="shared" si="184"/>
        <v>2012</v>
      </c>
    </row>
    <row r="2310" spans="1:21" ht="48" hidden="1" x14ac:dyDescent="0.2">
      <c r="A2310">
        <v>2308</v>
      </c>
      <c r="B2310" s="10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7">
        <f t="shared" si="182"/>
        <v>41851.962916666671</v>
      </c>
      <c r="T2310" s="7">
        <f t="shared" si="183"/>
        <v>41912.041666666664</v>
      </c>
      <c r="U2310">
        <f t="shared" si="184"/>
        <v>2014</v>
      </c>
    </row>
    <row r="2311" spans="1:21" ht="48" hidden="1" x14ac:dyDescent="0.2">
      <c r="A2311">
        <v>2309</v>
      </c>
      <c r="B2311" s="10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7">
        <f t="shared" si="182"/>
        <v>41307.987696759257</v>
      </c>
      <c r="T2311" s="7">
        <f t="shared" si="183"/>
        <v>41374.987696759257</v>
      </c>
      <c r="U2311">
        <f t="shared" si="184"/>
        <v>2013</v>
      </c>
    </row>
    <row r="2312" spans="1:21" ht="48" hidden="1" x14ac:dyDescent="0.2">
      <c r="A2312">
        <v>2310</v>
      </c>
      <c r="B2312" s="10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7">
        <f t="shared" si="182"/>
        <v>41324.79415509259</v>
      </c>
      <c r="T2312" s="7">
        <f t="shared" si="183"/>
        <v>41386.752488425926</v>
      </c>
      <c r="U2312">
        <f t="shared" si="184"/>
        <v>2013</v>
      </c>
    </row>
    <row r="2313" spans="1:21" ht="48" hidden="1" x14ac:dyDescent="0.2">
      <c r="A2313">
        <v>2311</v>
      </c>
      <c r="B2313" s="10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7">
        <f t="shared" si="182"/>
        <v>41736.004502314812</v>
      </c>
      <c r="T2313" s="7">
        <f t="shared" si="183"/>
        <v>41798.004502314812</v>
      </c>
      <c r="U2313">
        <f t="shared" si="184"/>
        <v>2014</v>
      </c>
    </row>
    <row r="2314" spans="1:21" ht="48" hidden="1" x14ac:dyDescent="0.2">
      <c r="A2314">
        <v>2312</v>
      </c>
      <c r="B2314" s="10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7">
        <f t="shared" si="182"/>
        <v>41716.632847222223</v>
      </c>
      <c r="T2314" s="7">
        <f t="shared" si="183"/>
        <v>41779.958333333336</v>
      </c>
      <c r="U2314">
        <f t="shared" si="184"/>
        <v>2014</v>
      </c>
    </row>
    <row r="2315" spans="1:21" ht="32" hidden="1" x14ac:dyDescent="0.2">
      <c r="A2315">
        <v>2313</v>
      </c>
      <c r="B2315" s="10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7">
        <f t="shared" si="182"/>
        <v>41002.958634259259</v>
      </c>
      <c r="T2315" s="7">
        <f t="shared" si="183"/>
        <v>41064.958634259259</v>
      </c>
      <c r="U2315">
        <f t="shared" si="184"/>
        <v>2012</v>
      </c>
    </row>
    <row r="2316" spans="1:21" ht="48" hidden="1" x14ac:dyDescent="0.2">
      <c r="A2316">
        <v>2314</v>
      </c>
      <c r="B2316" s="10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7">
        <f t="shared" si="182"/>
        <v>41037.551585648151</v>
      </c>
      <c r="T2316" s="7">
        <f t="shared" si="183"/>
        <v>41099.551585648151</v>
      </c>
      <c r="U2316">
        <f t="shared" si="184"/>
        <v>2012</v>
      </c>
    </row>
    <row r="2317" spans="1:21" ht="32" hidden="1" x14ac:dyDescent="0.2">
      <c r="A2317">
        <v>2315</v>
      </c>
      <c r="B2317" s="10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7">
        <f t="shared" si="182"/>
        <v>41004.72619212963</v>
      </c>
      <c r="T2317" s="7">
        <f t="shared" si="183"/>
        <v>41066.72619212963</v>
      </c>
      <c r="U2317">
        <f t="shared" si="184"/>
        <v>2012</v>
      </c>
    </row>
    <row r="2318" spans="1:21" ht="48" hidden="1" x14ac:dyDescent="0.2">
      <c r="A2318">
        <v>2316</v>
      </c>
      <c r="B2318" s="10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7">
        <f t="shared" si="182"/>
        <v>40079.725115740745</v>
      </c>
      <c r="T2318" s="7">
        <f t="shared" si="183"/>
        <v>40188.76666666667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7">
        <f t="shared" si="182"/>
        <v>40192.542233796295</v>
      </c>
      <c r="T2319" s="7">
        <f t="shared" si="183"/>
        <v>40256.208333333336</v>
      </c>
      <c r="U2319">
        <f t="shared" si="184"/>
        <v>2010</v>
      </c>
    </row>
    <row r="2320" spans="1:21" ht="64" hidden="1" x14ac:dyDescent="0.2">
      <c r="A2320">
        <v>2318</v>
      </c>
      <c r="B2320" s="10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7">
        <f t="shared" si="182"/>
        <v>40050.643680555557</v>
      </c>
      <c r="T2320" s="7">
        <f t="shared" si="183"/>
        <v>40114.165972222225</v>
      </c>
      <c r="U2320">
        <f t="shared" si="184"/>
        <v>2009</v>
      </c>
    </row>
    <row r="2321" spans="1:21" ht="48" hidden="1" x14ac:dyDescent="0.2">
      <c r="A2321">
        <v>2319</v>
      </c>
      <c r="B2321" s="10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7">
        <f t="shared" si="182"/>
        <v>41593.082002314812</v>
      </c>
      <c r="T2321" s="7">
        <f t="shared" si="183"/>
        <v>41655.082002314812</v>
      </c>
      <c r="U2321">
        <f t="shared" si="184"/>
        <v>2013</v>
      </c>
    </row>
    <row r="2322" spans="1:21" ht="48" hidden="1" x14ac:dyDescent="0.2">
      <c r="A2322">
        <v>2320</v>
      </c>
      <c r="B2322" s="10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7">
        <f t="shared" si="182"/>
        <v>41696.817129629628</v>
      </c>
      <c r="T2322" s="7">
        <f t="shared" si="183"/>
        <v>41763.775462962964</v>
      </c>
      <c r="U2322">
        <f t="shared" si="184"/>
        <v>2014</v>
      </c>
    </row>
    <row r="2323" spans="1:21" ht="48" hidden="1" x14ac:dyDescent="0.2">
      <c r="A2323">
        <v>2321</v>
      </c>
      <c r="B2323" s="10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7">
        <f t="shared" si="182"/>
        <v>42799.260428240741</v>
      </c>
      <c r="T2323" s="7">
        <f t="shared" si="183"/>
        <v>42861.21876157407</v>
      </c>
      <c r="U2323">
        <f t="shared" si="184"/>
        <v>2017</v>
      </c>
    </row>
    <row r="2324" spans="1:21" ht="48" hidden="1" x14ac:dyDescent="0.2">
      <c r="A2324">
        <v>2322</v>
      </c>
      <c r="B2324" s="10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7">
        <f t="shared" si="182"/>
        <v>42804.895474537043</v>
      </c>
      <c r="T2324" s="7">
        <f t="shared" si="183"/>
        <v>42866.853807870371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7">
        <f t="shared" si="182"/>
        <v>42807.755173611105</v>
      </c>
      <c r="T2325" s="7">
        <f t="shared" si="183"/>
        <v>42846.755173611105</v>
      </c>
      <c r="U2325">
        <f t="shared" si="184"/>
        <v>2017</v>
      </c>
    </row>
    <row r="2326" spans="1:21" ht="32" hidden="1" x14ac:dyDescent="0.2">
      <c r="A2326">
        <v>2324</v>
      </c>
      <c r="B2326" s="10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7">
        <f t="shared" si="182"/>
        <v>42790.885243055556</v>
      </c>
      <c r="T2326" s="7">
        <f t="shared" si="183"/>
        <v>42852.843576388885</v>
      </c>
      <c r="U2326">
        <f t="shared" si="184"/>
        <v>2017</v>
      </c>
    </row>
    <row r="2327" spans="1:21" ht="48" hidden="1" x14ac:dyDescent="0.2">
      <c r="A2327">
        <v>2325</v>
      </c>
      <c r="B2327" s="10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7">
        <f t="shared" si="182"/>
        <v>42794.022349537037</v>
      </c>
      <c r="T2327" s="7">
        <f t="shared" si="183"/>
        <v>42855.980682870373</v>
      </c>
      <c r="U2327">
        <f t="shared" si="184"/>
        <v>2017</v>
      </c>
    </row>
    <row r="2328" spans="1:21" ht="48" hidden="1" x14ac:dyDescent="0.2">
      <c r="A2328">
        <v>2326</v>
      </c>
      <c r="B2328" s="10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7">
        <f t="shared" si="182"/>
        <v>42804.034120370372</v>
      </c>
      <c r="T2328" s="7">
        <f t="shared" si="183"/>
        <v>42887.708333333328</v>
      </c>
      <c r="U2328">
        <f t="shared" si="184"/>
        <v>2017</v>
      </c>
    </row>
    <row r="2329" spans="1:21" ht="32" hidden="1" x14ac:dyDescent="0.2">
      <c r="A2329">
        <v>2327</v>
      </c>
      <c r="B2329" s="10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7">
        <f t="shared" si="182"/>
        <v>41842.917129629634</v>
      </c>
      <c r="T2329" s="7">
        <f t="shared" si="183"/>
        <v>41909.917129629634</v>
      </c>
      <c r="U2329">
        <f t="shared" si="184"/>
        <v>2014</v>
      </c>
    </row>
    <row r="2330" spans="1:21" ht="64" hidden="1" x14ac:dyDescent="0.2">
      <c r="A2330">
        <v>2328</v>
      </c>
      <c r="B2330" s="10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7">
        <f t="shared" si="182"/>
        <v>42139.781678240746</v>
      </c>
      <c r="T2330" s="7">
        <f t="shared" si="183"/>
        <v>42201.781678240746</v>
      </c>
      <c r="U2330">
        <f t="shared" si="184"/>
        <v>2015</v>
      </c>
    </row>
    <row r="2331" spans="1:21" ht="48" hidden="1" x14ac:dyDescent="0.2">
      <c r="A2331">
        <v>2329</v>
      </c>
      <c r="B2331" s="10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7">
        <f t="shared" si="182"/>
        <v>41807.624374999999</v>
      </c>
      <c r="T2331" s="7">
        <f t="shared" si="183"/>
        <v>41869.624374999999</v>
      </c>
      <c r="U2331">
        <f t="shared" si="184"/>
        <v>2014</v>
      </c>
    </row>
    <row r="2332" spans="1:21" ht="48" hidden="1" x14ac:dyDescent="0.2">
      <c r="A2332">
        <v>2330</v>
      </c>
      <c r="B2332" s="10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7">
        <f t="shared" si="182"/>
        <v>42332.89980324074</v>
      </c>
      <c r="T2332" s="7">
        <f t="shared" si="183"/>
        <v>42395</v>
      </c>
      <c r="U2332">
        <f t="shared" si="184"/>
        <v>2015</v>
      </c>
    </row>
    <row r="2333" spans="1:21" ht="48" hidden="1" x14ac:dyDescent="0.2">
      <c r="A2333">
        <v>2331</v>
      </c>
      <c r="B2333" s="10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7">
        <f t="shared" si="182"/>
        <v>41839.005671296298</v>
      </c>
      <c r="T2333" s="7">
        <f t="shared" si="183"/>
        <v>41901.005671296298</v>
      </c>
      <c r="U2333">
        <f t="shared" si="184"/>
        <v>2014</v>
      </c>
    </row>
    <row r="2334" spans="1:21" ht="48" hidden="1" x14ac:dyDescent="0.2">
      <c r="A2334">
        <v>2332</v>
      </c>
      <c r="B2334" s="10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7">
        <f t="shared" si="182"/>
        <v>42011.628136574072</v>
      </c>
      <c r="T2334" s="7">
        <f t="shared" si="183"/>
        <v>42073.628136574072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7">
        <f t="shared" si="182"/>
        <v>41767.650347222225</v>
      </c>
      <c r="T2335" s="7">
        <f t="shared" si="183"/>
        <v>41820.743055555555</v>
      </c>
      <c r="U2335">
        <f t="shared" si="184"/>
        <v>2014</v>
      </c>
    </row>
    <row r="2336" spans="1:21" ht="48" hidden="1" x14ac:dyDescent="0.2">
      <c r="A2336">
        <v>2334</v>
      </c>
      <c r="B2336" s="10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7">
        <f t="shared" si="182"/>
        <v>41918.670115740737</v>
      </c>
      <c r="T2336" s="7">
        <f t="shared" si="183"/>
        <v>41980.731944444444</v>
      </c>
      <c r="U2336">
        <f t="shared" si="184"/>
        <v>2014</v>
      </c>
    </row>
    <row r="2337" spans="1:21" ht="48" hidden="1" x14ac:dyDescent="0.2">
      <c r="A2337">
        <v>2335</v>
      </c>
      <c r="B2337" s="10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7">
        <f t="shared" si="182"/>
        <v>41771.572256944448</v>
      </c>
      <c r="T2337" s="7">
        <f t="shared" si="183"/>
        <v>41833.572256944448</v>
      </c>
      <c r="U2337">
        <f t="shared" si="184"/>
        <v>2014</v>
      </c>
    </row>
    <row r="2338" spans="1:21" ht="48" hidden="1" x14ac:dyDescent="0.2">
      <c r="A2338">
        <v>2336</v>
      </c>
      <c r="B2338" s="10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7">
        <f t="shared" si="182"/>
        <v>41666.924710648149</v>
      </c>
      <c r="T2338" s="7">
        <f t="shared" si="183"/>
        <v>41738.924710648149</v>
      </c>
      <c r="U2338">
        <f t="shared" si="184"/>
        <v>2014</v>
      </c>
    </row>
    <row r="2339" spans="1:21" ht="32" hidden="1" x14ac:dyDescent="0.2">
      <c r="A2339">
        <v>2337</v>
      </c>
      <c r="B2339" s="10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7">
        <f t="shared" si="182"/>
        <v>41786.640543981484</v>
      </c>
      <c r="T2339" s="7">
        <f t="shared" si="183"/>
        <v>41848.640543981484</v>
      </c>
      <c r="U2339">
        <f t="shared" si="184"/>
        <v>2014</v>
      </c>
    </row>
    <row r="2340" spans="1:21" ht="48" hidden="1" x14ac:dyDescent="0.2">
      <c r="A2340">
        <v>2338</v>
      </c>
      <c r="B2340" s="10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7">
        <f t="shared" si="182"/>
        <v>41789.896805555552</v>
      </c>
      <c r="T2340" s="7">
        <f t="shared" si="183"/>
        <v>41851.896805555552</v>
      </c>
      <c r="U2340">
        <f t="shared" si="184"/>
        <v>2014</v>
      </c>
    </row>
    <row r="2341" spans="1:21" ht="48" hidden="1" x14ac:dyDescent="0.2">
      <c r="A2341">
        <v>2339</v>
      </c>
      <c r="B2341" s="10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7">
        <f t="shared" si="182"/>
        <v>42692.79987268518</v>
      </c>
      <c r="T2341" s="7">
        <f t="shared" si="183"/>
        <v>42755.332638888889</v>
      </c>
      <c r="U2341">
        <f t="shared" si="184"/>
        <v>2016</v>
      </c>
    </row>
    <row r="2342" spans="1:21" ht="48" hidden="1" x14ac:dyDescent="0.2">
      <c r="A2342">
        <v>2340</v>
      </c>
      <c r="B2342" s="10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7">
        <f t="shared" si="182"/>
        <v>42643.642800925925</v>
      </c>
      <c r="T2342" s="7">
        <f t="shared" si="183"/>
        <v>42705.642800925925</v>
      </c>
      <c r="U2342">
        <f t="shared" si="184"/>
        <v>2016</v>
      </c>
    </row>
    <row r="2343" spans="1:21" ht="48" hidden="1" x14ac:dyDescent="0.2">
      <c r="A2343">
        <v>2341</v>
      </c>
      <c r="B2343" s="10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7">
        <f t="shared" si="182"/>
        <v>42167.813703703709</v>
      </c>
      <c r="T2343" s="7">
        <f t="shared" si="183"/>
        <v>42229.813703703709</v>
      </c>
      <c r="U2343">
        <f t="shared" si="184"/>
        <v>2015</v>
      </c>
    </row>
    <row r="2344" spans="1:21" ht="48" hidden="1" x14ac:dyDescent="0.2">
      <c r="A2344">
        <v>2342</v>
      </c>
      <c r="B2344" s="10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7">
        <f t="shared" si="182"/>
        <v>41897.702199074076</v>
      </c>
      <c r="T2344" s="7">
        <f t="shared" si="183"/>
        <v>41950.208333333336</v>
      </c>
      <c r="U2344">
        <f t="shared" si="184"/>
        <v>2014</v>
      </c>
    </row>
    <row r="2345" spans="1:21" ht="48" hidden="1" x14ac:dyDescent="0.2">
      <c r="A2345">
        <v>2343</v>
      </c>
      <c r="B2345" s="10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7">
        <f t="shared" si="182"/>
        <v>42327.825289351851</v>
      </c>
      <c r="T2345" s="7">
        <f t="shared" si="183"/>
        <v>42409.82430555555</v>
      </c>
      <c r="U2345">
        <f t="shared" si="184"/>
        <v>2015</v>
      </c>
    </row>
    <row r="2346" spans="1:21" ht="48" hidden="1" x14ac:dyDescent="0.2">
      <c r="A2346">
        <v>2344</v>
      </c>
      <c r="B2346" s="10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7">
        <f t="shared" si="182"/>
        <v>42515.727650462963</v>
      </c>
      <c r="T2346" s="7">
        <f t="shared" si="183"/>
        <v>42577.727650462963</v>
      </c>
      <c r="U2346">
        <f t="shared" si="184"/>
        <v>2016</v>
      </c>
    </row>
    <row r="2347" spans="1:21" ht="48" hidden="1" x14ac:dyDescent="0.2">
      <c r="A2347">
        <v>2345</v>
      </c>
      <c r="B2347" s="10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7">
        <f t="shared" si="182"/>
        <v>42060.001805555556</v>
      </c>
      <c r="T2347" s="7">
        <f t="shared" si="183"/>
        <v>42126.985416666663</v>
      </c>
      <c r="U2347">
        <f t="shared" si="184"/>
        <v>2015</v>
      </c>
    </row>
    <row r="2348" spans="1:21" ht="48" hidden="1" x14ac:dyDescent="0.2">
      <c r="A2348">
        <v>2346</v>
      </c>
      <c r="B2348" s="10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7">
        <f t="shared" si="182"/>
        <v>42615.79896990741</v>
      </c>
      <c r="T2348" s="7">
        <f t="shared" si="183"/>
        <v>42692.79896990741</v>
      </c>
      <c r="U2348">
        <f t="shared" si="184"/>
        <v>2016</v>
      </c>
    </row>
    <row r="2349" spans="1:21" ht="48" hidden="1" x14ac:dyDescent="0.2">
      <c r="A2349">
        <v>2347</v>
      </c>
      <c r="B2349" s="10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7">
        <f t="shared" si="182"/>
        <v>42577.607361111113</v>
      </c>
      <c r="T2349" s="7">
        <f t="shared" si="183"/>
        <v>42639.607361111113</v>
      </c>
      <c r="U2349">
        <f t="shared" si="184"/>
        <v>2016</v>
      </c>
    </row>
    <row r="2350" spans="1:21" ht="48" hidden="1" x14ac:dyDescent="0.2">
      <c r="A2350">
        <v>2348</v>
      </c>
      <c r="B2350" s="10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7">
        <f t="shared" si="182"/>
        <v>42360.932152777779</v>
      </c>
      <c r="T2350" s="7">
        <f t="shared" si="183"/>
        <v>42452.932152777779</v>
      </c>
      <c r="U2350">
        <f t="shared" si="184"/>
        <v>2015</v>
      </c>
    </row>
    <row r="2351" spans="1:21" ht="48" hidden="1" x14ac:dyDescent="0.2">
      <c r="A2351">
        <v>2349</v>
      </c>
      <c r="B2351" s="10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7">
        <f t="shared" si="182"/>
        <v>42198.775787037041</v>
      </c>
      <c r="T2351" s="7">
        <f t="shared" si="183"/>
        <v>42259.775787037041</v>
      </c>
      <c r="U2351">
        <f t="shared" si="184"/>
        <v>2015</v>
      </c>
    </row>
    <row r="2352" spans="1:21" ht="32" hidden="1" x14ac:dyDescent="0.2">
      <c r="A2352">
        <v>2350</v>
      </c>
      <c r="B2352" s="10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7">
        <f t="shared" si="182"/>
        <v>42708.842245370368</v>
      </c>
      <c r="T2352" s="7">
        <f t="shared" si="183"/>
        <v>42770.842245370368</v>
      </c>
      <c r="U2352">
        <f t="shared" si="184"/>
        <v>2016</v>
      </c>
    </row>
    <row r="2353" spans="1:21" ht="32" hidden="1" x14ac:dyDescent="0.2">
      <c r="A2353">
        <v>2351</v>
      </c>
      <c r="B2353" s="10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7">
        <f t="shared" si="182"/>
        <v>42094.101145833338</v>
      </c>
      <c r="T2353" s="7">
        <f t="shared" si="183"/>
        <v>42156.101145833338</v>
      </c>
      <c r="U2353">
        <f t="shared" si="184"/>
        <v>2015</v>
      </c>
    </row>
    <row r="2354" spans="1:21" ht="48" hidden="1" x14ac:dyDescent="0.2">
      <c r="A2354">
        <v>2352</v>
      </c>
      <c r="B2354" s="10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7">
        <f t="shared" si="182"/>
        <v>42101.633703703701</v>
      </c>
      <c r="T2354" s="7">
        <f t="shared" si="183"/>
        <v>42193.633703703701</v>
      </c>
      <c r="U2354">
        <f t="shared" si="184"/>
        <v>2015</v>
      </c>
    </row>
    <row r="2355" spans="1:21" ht="48" hidden="1" x14ac:dyDescent="0.2">
      <c r="A2355">
        <v>2353</v>
      </c>
      <c r="B2355" s="10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7">
        <f t="shared" si="182"/>
        <v>42103.676180555558</v>
      </c>
      <c r="T2355" s="7">
        <f t="shared" si="183"/>
        <v>42147.676180555558</v>
      </c>
      <c r="U2355">
        <f t="shared" si="184"/>
        <v>2015</v>
      </c>
    </row>
    <row r="2356" spans="1:21" ht="48" hidden="1" x14ac:dyDescent="0.2">
      <c r="A2356">
        <v>2354</v>
      </c>
      <c r="B2356" s="10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7">
        <f t="shared" si="182"/>
        <v>41954.722916666666</v>
      </c>
      <c r="T2356" s="7">
        <f t="shared" si="183"/>
        <v>42046.722916666666</v>
      </c>
      <c r="U2356">
        <f t="shared" si="184"/>
        <v>2014</v>
      </c>
    </row>
    <row r="2357" spans="1:21" ht="48" hidden="1" x14ac:dyDescent="0.2">
      <c r="A2357">
        <v>2355</v>
      </c>
      <c r="B2357" s="10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7">
        <f t="shared" si="182"/>
        <v>42096.918240740735</v>
      </c>
      <c r="T2357" s="7">
        <f t="shared" si="183"/>
        <v>42158.918240740735</v>
      </c>
      <c r="U2357">
        <f t="shared" si="184"/>
        <v>2015</v>
      </c>
    </row>
    <row r="2358" spans="1:21" ht="32" hidden="1" x14ac:dyDescent="0.2">
      <c r="A2358">
        <v>2356</v>
      </c>
      <c r="B2358" s="10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7">
        <f t="shared" si="182"/>
        <v>42130.78361111111</v>
      </c>
      <c r="T2358" s="7">
        <f t="shared" si="183"/>
        <v>42192.78361111111</v>
      </c>
      <c r="U2358">
        <f t="shared" si="184"/>
        <v>2015</v>
      </c>
    </row>
    <row r="2359" spans="1:21" ht="32" hidden="1" x14ac:dyDescent="0.2">
      <c r="A2359">
        <v>2357</v>
      </c>
      <c r="B2359" s="10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7">
        <f t="shared" si="182"/>
        <v>42264.620115740734</v>
      </c>
      <c r="T2359" s="7">
        <f t="shared" si="183"/>
        <v>42326.620115740734</v>
      </c>
      <c r="U2359">
        <f t="shared" si="184"/>
        <v>2015</v>
      </c>
    </row>
    <row r="2360" spans="1:21" ht="48" hidden="1" x14ac:dyDescent="0.2">
      <c r="A2360">
        <v>2358</v>
      </c>
      <c r="B2360" s="10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7">
        <f t="shared" si="182"/>
        <v>41978.930972222224</v>
      </c>
      <c r="T2360" s="7">
        <f t="shared" si="183"/>
        <v>42067.027083333334</v>
      </c>
      <c r="U2360">
        <f t="shared" si="184"/>
        <v>2014</v>
      </c>
    </row>
    <row r="2361" spans="1:21" ht="48" hidden="1" x14ac:dyDescent="0.2">
      <c r="A2361">
        <v>2359</v>
      </c>
      <c r="B2361" s="10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7">
        <f t="shared" si="182"/>
        <v>42159.649583333332</v>
      </c>
      <c r="T2361" s="7">
        <f t="shared" si="183"/>
        <v>42251.649583333332</v>
      </c>
      <c r="U2361">
        <f t="shared" si="184"/>
        <v>2015</v>
      </c>
    </row>
    <row r="2362" spans="1:21" ht="48" hidden="1" x14ac:dyDescent="0.2">
      <c r="A2362">
        <v>2360</v>
      </c>
      <c r="B2362" s="10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7">
        <f t="shared" si="182"/>
        <v>42377.70694444445</v>
      </c>
      <c r="T2362" s="7">
        <f t="shared" si="183"/>
        <v>42439.70694444445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7">
        <f t="shared" si="182"/>
        <v>42466.858888888892</v>
      </c>
      <c r="T2363" s="7">
        <f t="shared" si="183"/>
        <v>42522.916666666672</v>
      </c>
      <c r="U2363">
        <f t="shared" si="184"/>
        <v>2016</v>
      </c>
    </row>
    <row r="2364" spans="1:21" ht="32" hidden="1" x14ac:dyDescent="0.2">
      <c r="A2364">
        <v>2362</v>
      </c>
      <c r="B2364" s="10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7">
        <f t="shared" si="182"/>
        <v>41954.688310185185</v>
      </c>
      <c r="T2364" s="7">
        <f t="shared" si="183"/>
        <v>42016.688310185185</v>
      </c>
      <c r="U2364">
        <f t="shared" si="184"/>
        <v>2014</v>
      </c>
    </row>
    <row r="2365" spans="1:21" ht="48" hidden="1" x14ac:dyDescent="0.2">
      <c r="A2365">
        <v>2363</v>
      </c>
      <c r="B2365" s="10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ref="O2365:O2428" si="185">ROUND(E2365/D2365*100,0)</f>
        <v>0</v>
      </c>
      <c r="P2365">
        <f t="shared" si="181"/>
        <v>0</v>
      </c>
      <c r="Q2365" s="12" t="s">
        <v>8317</v>
      </c>
      <c r="R2365" t="s">
        <v>8318</v>
      </c>
      <c r="S2365" s="7">
        <f t="shared" si="182"/>
        <v>42322.011574074073</v>
      </c>
      <c r="T2365" s="7">
        <f t="shared" si="183"/>
        <v>42399.011574074073</v>
      </c>
      <c r="U2365">
        <f t="shared" si="184"/>
        <v>2015</v>
      </c>
    </row>
    <row r="2366" spans="1:21" ht="32" hidden="1" x14ac:dyDescent="0.2">
      <c r="A2366">
        <v>2364</v>
      </c>
      <c r="B2366" s="10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1"/>
        <v>0</v>
      </c>
      <c r="Q2366" s="12" t="s">
        <v>8317</v>
      </c>
      <c r="R2366" t="s">
        <v>8318</v>
      </c>
      <c r="S2366" s="7">
        <f t="shared" si="182"/>
        <v>42248.934675925921</v>
      </c>
      <c r="T2366" s="7">
        <f t="shared" si="183"/>
        <v>42335.934675925921</v>
      </c>
      <c r="U2366">
        <f t="shared" si="184"/>
        <v>2015</v>
      </c>
    </row>
    <row r="2367" spans="1:21" ht="48" hidden="1" x14ac:dyDescent="0.2">
      <c r="A2367">
        <v>2365</v>
      </c>
      <c r="B2367" s="10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1"/>
        <v>0</v>
      </c>
      <c r="Q2367" s="12" t="s">
        <v>8317</v>
      </c>
      <c r="R2367" t="s">
        <v>8318</v>
      </c>
      <c r="S2367" s="7">
        <f t="shared" si="182"/>
        <v>42346.736400462964</v>
      </c>
      <c r="T2367" s="7">
        <f t="shared" si="183"/>
        <v>42418.958333333328</v>
      </c>
      <c r="U2367">
        <f t="shared" si="184"/>
        <v>2015</v>
      </c>
    </row>
    <row r="2368" spans="1:21" ht="48" hidden="1" x14ac:dyDescent="0.2">
      <c r="A2368">
        <v>2366</v>
      </c>
      <c r="B2368" s="10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1"/>
        <v>97.41</v>
      </c>
      <c r="Q2368" s="12" t="s">
        <v>8317</v>
      </c>
      <c r="R2368" t="s">
        <v>8318</v>
      </c>
      <c r="S2368" s="7">
        <f t="shared" si="182"/>
        <v>42268.531631944439</v>
      </c>
      <c r="T2368" s="7">
        <f t="shared" si="183"/>
        <v>42330.531631944439</v>
      </c>
      <c r="U2368">
        <f t="shared" si="184"/>
        <v>2015</v>
      </c>
    </row>
    <row r="2369" spans="1:21" ht="48" hidden="1" x14ac:dyDescent="0.2">
      <c r="A2369">
        <v>2367</v>
      </c>
      <c r="B2369" s="10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1"/>
        <v>47.86</v>
      </c>
      <c r="Q2369" s="12" t="s">
        <v>8317</v>
      </c>
      <c r="R2369" t="s">
        <v>8318</v>
      </c>
      <c r="S2369" s="7">
        <f t="shared" si="182"/>
        <v>42425.970092592594</v>
      </c>
      <c r="T2369" s="7">
        <f t="shared" si="183"/>
        <v>42517.928425925929</v>
      </c>
      <c r="U2369">
        <f t="shared" si="184"/>
        <v>2016</v>
      </c>
    </row>
    <row r="2370" spans="1:21" ht="48" hidden="1" x14ac:dyDescent="0.2">
      <c r="A2370">
        <v>2368</v>
      </c>
      <c r="B2370" s="10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1"/>
        <v>50</v>
      </c>
      <c r="Q2370" s="12" t="s">
        <v>8317</v>
      </c>
      <c r="R2370" t="s">
        <v>8318</v>
      </c>
      <c r="S2370" s="7">
        <f t="shared" si="182"/>
        <v>42063.721817129626</v>
      </c>
      <c r="T2370" s="7">
        <f t="shared" si="183"/>
        <v>42140.680150462969</v>
      </c>
      <c r="U2370">
        <f t="shared" si="184"/>
        <v>2015</v>
      </c>
    </row>
    <row r="2371" spans="1:21" ht="48" hidden="1" x14ac:dyDescent="0.2">
      <c r="A2371">
        <v>2369</v>
      </c>
      <c r="B2371" s="10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7">
        <f t="shared" ref="S2371:S2434" si="187">(((J2371/60)/60)/24)+DATE(1970,1,1)</f>
        <v>42380.812627314815</v>
      </c>
      <c r="T2371" s="7">
        <f t="shared" ref="T2371:T2434" si="188">(((I2371/60)/60)/24)+DATE(1970,2,2)</f>
        <v>42442.812627314815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10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7">
        <f t="shared" si="187"/>
        <v>41961.18913194444</v>
      </c>
      <c r="T2372" s="7">
        <f t="shared" si="188"/>
        <v>42023.18913194444</v>
      </c>
      <c r="U2372">
        <f t="shared" si="189"/>
        <v>2014</v>
      </c>
    </row>
    <row r="2373" spans="1:21" ht="48" hidden="1" x14ac:dyDescent="0.2">
      <c r="A2373">
        <v>2371</v>
      </c>
      <c r="B2373" s="10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7">
        <f t="shared" si="187"/>
        <v>42150.777731481481</v>
      </c>
      <c r="T2373" s="7">
        <f t="shared" si="188"/>
        <v>42212.777731481481</v>
      </c>
      <c r="U2373">
        <f t="shared" si="189"/>
        <v>2015</v>
      </c>
    </row>
    <row r="2374" spans="1:21" ht="48" hidden="1" x14ac:dyDescent="0.2">
      <c r="A2374">
        <v>2372</v>
      </c>
      <c r="B2374" s="10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7">
        <f t="shared" si="187"/>
        <v>42088.069108796291</v>
      </c>
      <c r="T2374" s="7">
        <f t="shared" si="188"/>
        <v>42150.069108796291</v>
      </c>
      <c r="U2374">
        <f t="shared" si="189"/>
        <v>2015</v>
      </c>
    </row>
    <row r="2375" spans="1:21" ht="32" hidden="1" x14ac:dyDescent="0.2">
      <c r="A2375">
        <v>2373</v>
      </c>
      <c r="B2375" s="10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7">
        <f t="shared" si="187"/>
        <v>42215.662314814821</v>
      </c>
      <c r="T2375" s="7">
        <f t="shared" si="188"/>
        <v>42277.662314814821</v>
      </c>
      <c r="U2375">
        <f t="shared" si="189"/>
        <v>2015</v>
      </c>
    </row>
    <row r="2376" spans="1:21" ht="48" hidden="1" x14ac:dyDescent="0.2">
      <c r="A2376">
        <v>2374</v>
      </c>
      <c r="B2376" s="10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7">
        <f t="shared" si="187"/>
        <v>42017.843287037031</v>
      </c>
      <c r="T2376" s="7">
        <f t="shared" si="188"/>
        <v>42079.843287037031</v>
      </c>
      <c r="U2376">
        <f t="shared" si="189"/>
        <v>2015</v>
      </c>
    </row>
    <row r="2377" spans="1:21" ht="48" hidden="1" x14ac:dyDescent="0.2">
      <c r="A2377">
        <v>2375</v>
      </c>
      <c r="B2377" s="10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7">
        <f t="shared" si="187"/>
        <v>42592.836076388892</v>
      </c>
      <c r="T2377" s="7">
        <f t="shared" si="188"/>
        <v>42654.836076388892</v>
      </c>
      <c r="U2377">
        <f t="shared" si="189"/>
        <v>2016</v>
      </c>
    </row>
    <row r="2378" spans="1:21" ht="48" hidden="1" x14ac:dyDescent="0.2">
      <c r="A2378">
        <v>2376</v>
      </c>
      <c r="B2378" s="10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7">
        <f t="shared" si="187"/>
        <v>42318.925532407404</v>
      </c>
      <c r="T2378" s="7">
        <f t="shared" si="188"/>
        <v>42380.925532407404</v>
      </c>
      <c r="U2378">
        <f t="shared" si="189"/>
        <v>2015</v>
      </c>
    </row>
    <row r="2379" spans="1:21" ht="48" hidden="1" x14ac:dyDescent="0.2">
      <c r="A2379">
        <v>2377</v>
      </c>
      <c r="B2379" s="10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7">
        <f t="shared" si="187"/>
        <v>42669.870173611111</v>
      </c>
      <c r="T2379" s="7">
        <f t="shared" si="188"/>
        <v>42731.911840277782</v>
      </c>
      <c r="U2379">
        <f t="shared" si="189"/>
        <v>2016</v>
      </c>
    </row>
    <row r="2380" spans="1:21" ht="32" hidden="1" x14ac:dyDescent="0.2">
      <c r="A2380">
        <v>2378</v>
      </c>
      <c r="B2380" s="10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7">
        <f t="shared" si="187"/>
        <v>42213.013078703705</v>
      </c>
      <c r="T2380" s="7">
        <f t="shared" si="188"/>
        <v>42274.013078703705</v>
      </c>
      <c r="U2380">
        <f t="shared" si="189"/>
        <v>2015</v>
      </c>
    </row>
    <row r="2381" spans="1:21" ht="32" hidden="1" x14ac:dyDescent="0.2">
      <c r="A2381">
        <v>2379</v>
      </c>
      <c r="B2381" s="10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7">
        <f t="shared" si="187"/>
        <v>42237.016388888893</v>
      </c>
      <c r="T2381" s="7">
        <f t="shared" si="188"/>
        <v>42314.016388888893</v>
      </c>
      <c r="U2381">
        <f t="shared" si="189"/>
        <v>2015</v>
      </c>
    </row>
    <row r="2382" spans="1:21" ht="48" hidden="1" x14ac:dyDescent="0.2">
      <c r="A2382">
        <v>2380</v>
      </c>
      <c r="B2382" s="10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7">
        <f t="shared" si="187"/>
        <v>42248.793310185181</v>
      </c>
      <c r="T2382" s="7">
        <f t="shared" si="188"/>
        <v>42310.793310185181</v>
      </c>
      <c r="U2382">
        <f t="shared" si="189"/>
        <v>2015</v>
      </c>
    </row>
    <row r="2383" spans="1:21" ht="48" hidden="1" x14ac:dyDescent="0.2">
      <c r="A2383">
        <v>2381</v>
      </c>
      <c r="B2383" s="10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7">
        <f t="shared" si="187"/>
        <v>42074.935740740737</v>
      </c>
      <c r="T2383" s="7">
        <f t="shared" si="188"/>
        <v>42136.935740740737</v>
      </c>
      <c r="U2383">
        <f t="shared" si="189"/>
        <v>2015</v>
      </c>
    </row>
    <row r="2384" spans="1:21" ht="64" hidden="1" x14ac:dyDescent="0.2">
      <c r="A2384">
        <v>2382</v>
      </c>
      <c r="B2384" s="10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7">
        <f t="shared" si="187"/>
        <v>42195.187534722223</v>
      </c>
      <c r="T2384" s="7">
        <f t="shared" si="188"/>
        <v>42252.187534722223</v>
      </c>
      <c r="U2384">
        <f t="shared" si="189"/>
        <v>2015</v>
      </c>
    </row>
    <row r="2385" spans="1:21" ht="48" hidden="1" x14ac:dyDescent="0.2">
      <c r="A2385">
        <v>2383</v>
      </c>
      <c r="B2385" s="10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7">
        <f t="shared" si="187"/>
        <v>42027.056793981479</v>
      </c>
      <c r="T2385" s="7">
        <f t="shared" si="188"/>
        <v>42089.056793981479</v>
      </c>
      <c r="U2385">
        <f t="shared" si="189"/>
        <v>2015</v>
      </c>
    </row>
    <row r="2386" spans="1:21" ht="48" hidden="1" x14ac:dyDescent="0.2">
      <c r="A2386">
        <v>2384</v>
      </c>
      <c r="B2386" s="10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7">
        <f t="shared" si="187"/>
        <v>41927.067627314813</v>
      </c>
      <c r="T2386" s="7">
        <f t="shared" si="188"/>
        <v>41989.109293981484</v>
      </c>
      <c r="U2386">
        <f t="shared" si="189"/>
        <v>2014</v>
      </c>
    </row>
    <row r="2387" spans="1:21" ht="48" hidden="1" x14ac:dyDescent="0.2">
      <c r="A2387">
        <v>2385</v>
      </c>
      <c r="B2387" s="10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7">
        <f t="shared" si="187"/>
        <v>42191.70175925926</v>
      </c>
      <c r="T2387" s="7">
        <f t="shared" si="188"/>
        <v>42253.70175925926</v>
      </c>
      <c r="U2387">
        <f t="shared" si="189"/>
        <v>2015</v>
      </c>
    </row>
    <row r="2388" spans="1:21" ht="48" hidden="1" x14ac:dyDescent="0.2">
      <c r="A2388">
        <v>2386</v>
      </c>
      <c r="B2388" s="10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7">
        <f t="shared" si="187"/>
        <v>41954.838240740741</v>
      </c>
      <c r="T2388" s="7">
        <f t="shared" si="188"/>
        <v>42046.838240740741</v>
      </c>
      <c r="U2388">
        <f t="shared" si="189"/>
        <v>2014</v>
      </c>
    </row>
    <row r="2389" spans="1:21" ht="48" hidden="1" x14ac:dyDescent="0.2">
      <c r="A2389">
        <v>2387</v>
      </c>
      <c r="B2389" s="10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7">
        <f t="shared" si="187"/>
        <v>42528.626620370371</v>
      </c>
      <c r="T2389" s="7">
        <f t="shared" si="188"/>
        <v>42605.626620370371</v>
      </c>
      <c r="U2389">
        <f t="shared" si="189"/>
        <v>2016</v>
      </c>
    </row>
    <row r="2390" spans="1:21" ht="48" hidden="1" x14ac:dyDescent="0.2">
      <c r="A2390">
        <v>2388</v>
      </c>
      <c r="B2390" s="10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7">
        <f t="shared" si="187"/>
        <v>41989.853692129633</v>
      </c>
      <c r="T2390" s="7">
        <f t="shared" si="188"/>
        <v>42051.811805555553</v>
      </c>
      <c r="U2390">
        <f t="shared" si="189"/>
        <v>2014</v>
      </c>
    </row>
    <row r="2391" spans="1:21" ht="48" hidden="1" x14ac:dyDescent="0.2">
      <c r="A2391">
        <v>2389</v>
      </c>
      <c r="B2391" s="10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7">
        <f t="shared" si="187"/>
        <v>42179.653379629628</v>
      </c>
      <c r="T2391" s="7">
        <f t="shared" si="188"/>
        <v>42242.915972222225</v>
      </c>
      <c r="U2391">
        <f t="shared" si="189"/>
        <v>2015</v>
      </c>
    </row>
    <row r="2392" spans="1:21" ht="48" hidden="1" x14ac:dyDescent="0.2">
      <c r="A2392">
        <v>2390</v>
      </c>
      <c r="B2392" s="10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7">
        <f t="shared" si="187"/>
        <v>41968.262314814812</v>
      </c>
      <c r="T2392" s="7">
        <f t="shared" si="188"/>
        <v>42040.262314814812</v>
      </c>
      <c r="U2392">
        <f t="shared" si="189"/>
        <v>2014</v>
      </c>
    </row>
    <row r="2393" spans="1:21" ht="32" hidden="1" x14ac:dyDescent="0.2">
      <c r="A2393">
        <v>2391</v>
      </c>
      <c r="B2393" s="10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7">
        <f t="shared" si="187"/>
        <v>42064.794490740736</v>
      </c>
      <c r="T2393" s="7">
        <f t="shared" si="188"/>
        <v>42126.752824074079</v>
      </c>
      <c r="U2393">
        <f t="shared" si="189"/>
        <v>2015</v>
      </c>
    </row>
    <row r="2394" spans="1:21" ht="48" hidden="1" x14ac:dyDescent="0.2">
      <c r="A2394">
        <v>2392</v>
      </c>
      <c r="B2394" s="10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7">
        <f t="shared" si="187"/>
        <v>42276.120636574073</v>
      </c>
      <c r="T2394" s="7">
        <f t="shared" si="188"/>
        <v>42338.120636574073</v>
      </c>
      <c r="U2394">
        <f t="shared" si="189"/>
        <v>2015</v>
      </c>
    </row>
    <row r="2395" spans="1:21" ht="48" hidden="1" x14ac:dyDescent="0.2">
      <c r="A2395">
        <v>2393</v>
      </c>
      <c r="B2395" s="10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7">
        <f t="shared" si="187"/>
        <v>42194.648344907408</v>
      </c>
      <c r="T2395" s="7">
        <f t="shared" si="188"/>
        <v>42256.648344907408</v>
      </c>
      <c r="U2395">
        <f t="shared" si="189"/>
        <v>2015</v>
      </c>
    </row>
    <row r="2396" spans="1:21" ht="48" hidden="1" x14ac:dyDescent="0.2">
      <c r="A2396">
        <v>2394</v>
      </c>
      <c r="B2396" s="10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7">
        <f t="shared" si="187"/>
        <v>42031.362187499995</v>
      </c>
      <c r="T2396" s="7">
        <f t="shared" si="188"/>
        <v>42093.362187499995</v>
      </c>
      <c r="U2396">
        <f t="shared" si="189"/>
        <v>2015</v>
      </c>
    </row>
    <row r="2397" spans="1:21" ht="48" hidden="1" x14ac:dyDescent="0.2">
      <c r="A2397">
        <v>2395</v>
      </c>
      <c r="B2397" s="10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7">
        <f t="shared" si="187"/>
        <v>42717.121377314819</v>
      </c>
      <c r="T2397" s="7">
        <f t="shared" si="188"/>
        <v>42777.372916666667</v>
      </c>
      <c r="U2397">
        <f t="shared" si="189"/>
        <v>2016</v>
      </c>
    </row>
    <row r="2398" spans="1:21" ht="48" hidden="1" x14ac:dyDescent="0.2">
      <c r="A2398">
        <v>2396</v>
      </c>
      <c r="B2398" s="10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7">
        <f t="shared" si="187"/>
        <v>42262.849050925928</v>
      </c>
      <c r="T2398" s="7">
        <f t="shared" si="188"/>
        <v>42324.849050925928</v>
      </c>
      <c r="U2398">
        <f t="shared" si="189"/>
        <v>2015</v>
      </c>
    </row>
    <row r="2399" spans="1:21" ht="48" hidden="1" x14ac:dyDescent="0.2">
      <c r="A2399">
        <v>2397</v>
      </c>
      <c r="B2399" s="10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7">
        <f t="shared" si="187"/>
        <v>41976.88490740741</v>
      </c>
      <c r="T2399" s="7">
        <f t="shared" si="188"/>
        <v>42038.88490740741</v>
      </c>
      <c r="U2399">
        <f t="shared" si="189"/>
        <v>2014</v>
      </c>
    </row>
    <row r="2400" spans="1:21" ht="48" hidden="1" x14ac:dyDescent="0.2">
      <c r="A2400">
        <v>2398</v>
      </c>
      <c r="B2400" s="10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7">
        <f t="shared" si="187"/>
        <v>42157.916481481487</v>
      </c>
      <c r="T2400" s="7">
        <f t="shared" si="188"/>
        <v>42219.916481481487</v>
      </c>
      <c r="U2400">
        <f t="shared" si="189"/>
        <v>2015</v>
      </c>
    </row>
    <row r="2401" spans="1:21" ht="48" hidden="1" x14ac:dyDescent="0.2">
      <c r="A2401">
        <v>2399</v>
      </c>
      <c r="B2401" s="10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7">
        <f t="shared" si="187"/>
        <v>41956.853078703702</v>
      </c>
      <c r="T2401" s="7">
        <f t="shared" si="188"/>
        <v>42023.853078703702</v>
      </c>
      <c r="U2401">
        <f t="shared" si="189"/>
        <v>2014</v>
      </c>
    </row>
    <row r="2402" spans="1:21" ht="48" hidden="1" x14ac:dyDescent="0.2">
      <c r="A2402">
        <v>2400</v>
      </c>
      <c r="B2402" s="10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7">
        <f t="shared" si="187"/>
        <v>42444.268101851849</v>
      </c>
      <c r="T2402" s="7">
        <f t="shared" si="188"/>
        <v>42506.268101851849</v>
      </c>
      <c r="U2402">
        <f t="shared" si="189"/>
        <v>2016</v>
      </c>
    </row>
    <row r="2403" spans="1:21" ht="48" hidden="1" x14ac:dyDescent="0.2">
      <c r="A2403">
        <v>2401</v>
      </c>
      <c r="B2403" s="10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7">
        <f t="shared" si="187"/>
        <v>42374.822870370372</v>
      </c>
      <c r="T2403" s="7">
        <f t="shared" si="188"/>
        <v>42466.822870370372</v>
      </c>
      <c r="U2403">
        <f t="shared" si="189"/>
        <v>2016</v>
      </c>
    </row>
    <row r="2404" spans="1:21" ht="16" hidden="1" x14ac:dyDescent="0.2">
      <c r="A2404">
        <v>2402</v>
      </c>
      <c r="B2404" s="10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7">
        <f t="shared" si="187"/>
        <v>42107.679756944446</v>
      </c>
      <c r="T2404" s="7">
        <f t="shared" si="188"/>
        <v>42169.679756944446</v>
      </c>
      <c r="U2404">
        <f t="shared" si="189"/>
        <v>2015</v>
      </c>
    </row>
    <row r="2405" spans="1:21" ht="48" hidden="1" x14ac:dyDescent="0.2">
      <c r="A2405">
        <v>2403</v>
      </c>
      <c r="B2405" s="10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7">
        <f t="shared" si="187"/>
        <v>42399.882615740738</v>
      </c>
      <c r="T2405" s="7">
        <f t="shared" si="188"/>
        <v>42491.840949074074</v>
      </c>
      <c r="U2405">
        <f t="shared" si="189"/>
        <v>2016</v>
      </c>
    </row>
    <row r="2406" spans="1:21" ht="48" hidden="1" x14ac:dyDescent="0.2">
      <c r="A2406">
        <v>2404</v>
      </c>
      <c r="B2406" s="10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7">
        <f t="shared" si="187"/>
        <v>42342.03943287037</v>
      </c>
      <c r="T2406" s="7">
        <f t="shared" si="188"/>
        <v>42404.03943287037</v>
      </c>
      <c r="U2406">
        <f t="shared" si="189"/>
        <v>2015</v>
      </c>
    </row>
    <row r="2407" spans="1:21" ht="32" hidden="1" x14ac:dyDescent="0.2">
      <c r="A2407">
        <v>2405</v>
      </c>
      <c r="B2407" s="10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7">
        <f t="shared" si="187"/>
        <v>42595.585358796292</v>
      </c>
      <c r="T2407" s="7">
        <f t="shared" si="188"/>
        <v>42648.585358796292</v>
      </c>
      <c r="U2407">
        <f t="shared" si="189"/>
        <v>2016</v>
      </c>
    </row>
    <row r="2408" spans="1:21" ht="48" hidden="1" x14ac:dyDescent="0.2">
      <c r="A2408">
        <v>2406</v>
      </c>
      <c r="B2408" s="10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7">
        <f t="shared" si="187"/>
        <v>41983.110995370371</v>
      </c>
      <c r="T2408" s="7">
        <f t="shared" si="188"/>
        <v>42055.110995370371</v>
      </c>
      <c r="U2408">
        <f t="shared" si="189"/>
        <v>2014</v>
      </c>
    </row>
    <row r="2409" spans="1:21" ht="64" hidden="1" x14ac:dyDescent="0.2">
      <c r="A2409">
        <v>2407</v>
      </c>
      <c r="B2409" s="10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7">
        <f t="shared" si="187"/>
        <v>42082.575555555552</v>
      </c>
      <c r="T2409" s="7">
        <f t="shared" si="188"/>
        <v>42137.25</v>
      </c>
      <c r="U2409">
        <f t="shared" si="189"/>
        <v>2015</v>
      </c>
    </row>
    <row r="2410" spans="1:21" ht="32" hidden="1" x14ac:dyDescent="0.2">
      <c r="A2410">
        <v>2408</v>
      </c>
      <c r="B2410" s="10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7">
        <f t="shared" si="187"/>
        <v>41919.140706018516</v>
      </c>
      <c r="T2410" s="7">
        <f t="shared" si="188"/>
        <v>41981.182372685187</v>
      </c>
      <c r="U2410">
        <f t="shared" si="189"/>
        <v>2014</v>
      </c>
    </row>
    <row r="2411" spans="1:21" ht="32" hidden="1" x14ac:dyDescent="0.2">
      <c r="A2411">
        <v>2409</v>
      </c>
      <c r="B2411" s="10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7">
        <f t="shared" si="187"/>
        <v>42204.875868055555</v>
      </c>
      <c r="T2411" s="7">
        <f t="shared" si="188"/>
        <v>42266.875868055555</v>
      </c>
      <c r="U2411">
        <f t="shared" si="189"/>
        <v>2015</v>
      </c>
    </row>
    <row r="2412" spans="1:21" ht="64" hidden="1" x14ac:dyDescent="0.2">
      <c r="A2412">
        <v>2410</v>
      </c>
      <c r="B2412" s="10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7">
        <f t="shared" si="187"/>
        <v>42224.408275462964</v>
      </c>
      <c r="T2412" s="7">
        <f t="shared" si="188"/>
        <v>42286.408275462964</v>
      </c>
      <c r="U2412">
        <f t="shared" si="189"/>
        <v>2015</v>
      </c>
    </row>
    <row r="2413" spans="1:21" ht="48" hidden="1" x14ac:dyDescent="0.2">
      <c r="A2413">
        <v>2411</v>
      </c>
      <c r="B2413" s="10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7">
        <f t="shared" si="187"/>
        <v>42211.732430555552</v>
      </c>
      <c r="T2413" s="7">
        <f t="shared" si="188"/>
        <v>42273.732430555552</v>
      </c>
      <c r="U2413">
        <f t="shared" si="189"/>
        <v>2015</v>
      </c>
    </row>
    <row r="2414" spans="1:21" ht="48" hidden="1" x14ac:dyDescent="0.2">
      <c r="A2414">
        <v>2412</v>
      </c>
      <c r="B2414" s="10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7">
        <f t="shared" si="187"/>
        <v>42655.736956018518</v>
      </c>
      <c r="T2414" s="7">
        <f t="shared" si="188"/>
        <v>42732.778622685189</v>
      </c>
      <c r="U2414">
        <f t="shared" si="189"/>
        <v>2016</v>
      </c>
    </row>
    <row r="2415" spans="1:21" ht="48" hidden="1" x14ac:dyDescent="0.2">
      <c r="A2415">
        <v>2413</v>
      </c>
      <c r="B2415" s="10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7">
        <f t="shared" si="187"/>
        <v>41760.10974537037</v>
      </c>
      <c r="T2415" s="7">
        <f t="shared" si="188"/>
        <v>41822.979166666664</v>
      </c>
      <c r="U2415">
        <f t="shared" si="189"/>
        <v>2014</v>
      </c>
    </row>
    <row r="2416" spans="1:21" ht="48" hidden="1" x14ac:dyDescent="0.2">
      <c r="A2416">
        <v>2414</v>
      </c>
      <c r="B2416" s="10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7">
        <f t="shared" si="187"/>
        <v>42198.695138888885</v>
      </c>
      <c r="T2416" s="7">
        <f t="shared" si="188"/>
        <v>42270.165972222225</v>
      </c>
      <c r="U2416">
        <f t="shared" si="189"/>
        <v>2015</v>
      </c>
    </row>
    <row r="2417" spans="1:21" ht="48" hidden="1" x14ac:dyDescent="0.2">
      <c r="A2417">
        <v>2415</v>
      </c>
      <c r="B2417" s="10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7">
        <f t="shared" si="187"/>
        <v>42536.862800925926</v>
      </c>
      <c r="T2417" s="7">
        <f t="shared" si="188"/>
        <v>42598.862800925926</v>
      </c>
      <c r="U2417">
        <f t="shared" si="189"/>
        <v>2016</v>
      </c>
    </row>
    <row r="2418" spans="1:21" ht="48" hidden="1" x14ac:dyDescent="0.2">
      <c r="A2418">
        <v>2416</v>
      </c>
      <c r="B2418" s="10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7">
        <f t="shared" si="187"/>
        <v>42019.737766203703</v>
      </c>
      <c r="T2418" s="7">
        <f t="shared" si="188"/>
        <v>42109.625</v>
      </c>
      <c r="U2418">
        <f t="shared" si="189"/>
        <v>2015</v>
      </c>
    </row>
    <row r="2419" spans="1:21" ht="48" hidden="1" x14ac:dyDescent="0.2">
      <c r="A2419">
        <v>2417</v>
      </c>
      <c r="B2419" s="10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7">
        <f t="shared" si="187"/>
        <v>41831.884108796294</v>
      </c>
      <c r="T2419" s="7">
        <f t="shared" si="188"/>
        <v>41893.884108796294</v>
      </c>
      <c r="U2419">
        <f t="shared" si="189"/>
        <v>2014</v>
      </c>
    </row>
    <row r="2420" spans="1:21" ht="16" hidden="1" x14ac:dyDescent="0.2">
      <c r="A2420">
        <v>2418</v>
      </c>
      <c r="B2420" s="10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7">
        <f t="shared" si="187"/>
        <v>42027.856990740736</v>
      </c>
      <c r="T2420" s="7">
        <f t="shared" si="188"/>
        <v>42119.815324074079</v>
      </c>
      <c r="U2420">
        <f t="shared" si="189"/>
        <v>2015</v>
      </c>
    </row>
    <row r="2421" spans="1:21" ht="48" hidden="1" x14ac:dyDescent="0.2">
      <c r="A2421">
        <v>2419</v>
      </c>
      <c r="B2421" s="10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7">
        <f t="shared" si="187"/>
        <v>41993.738298611104</v>
      </c>
      <c r="T2421" s="7">
        <f t="shared" si="188"/>
        <v>42085.738298611104</v>
      </c>
      <c r="U2421">
        <f t="shared" si="189"/>
        <v>2014</v>
      </c>
    </row>
    <row r="2422" spans="1:21" ht="48" hidden="1" x14ac:dyDescent="0.2">
      <c r="A2422">
        <v>2420</v>
      </c>
      <c r="B2422" s="10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7">
        <f t="shared" si="187"/>
        <v>41893.028877314813</v>
      </c>
      <c r="T2422" s="7">
        <f t="shared" si="188"/>
        <v>41985.070543981477</v>
      </c>
      <c r="U2422">
        <f t="shared" si="189"/>
        <v>2014</v>
      </c>
    </row>
    <row r="2423" spans="1:21" ht="32" hidden="1" x14ac:dyDescent="0.2">
      <c r="A2423">
        <v>2421</v>
      </c>
      <c r="B2423" s="10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7">
        <f t="shared" si="187"/>
        <v>42026.687453703707</v>
      </c>
      <c r="T2423" s="7">
        <f t="shared" si="188"/>
        <v>42088.687453703707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7">
        <f t="shared" si="187"/>
        <v>42044.724953703699</v>
      </c>
      <c r="T2424" s="7">
        <f t="shared" si="188"/>
        <v>42106.683287037042</v>
      </c>
      <c r="U2424">
        <f t="shared" si="189"/>
        <v>2015</v>
      </c>
    </row>
    <row r="2425" spans="1:21" ht="48" hidden="1" x14ac:dyDescent="0.2">
      <c r="A2425">
        <v>2423</v>
      </c>
      <c r="B2425" s="10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7">
        <f t="shared" si="187"/>
        <v>41974.704745370371</v>
      </c>
      <c r="T2425" s="7">
        <f t="shared" si="188"/>
        <v>42036.704745370371</v>
      </c>
      <c r="U2425">
        <f t="shared" si="189"/>
        <v>2014</v>
      </c>
    </row>
    <row r="2426" spans="1:21" ht="32" hidden="1" x14ac:dyDescent="0.2">
      <c r="A2426">
        <v>2424</v>
      </c>
      <c r="B2426" s="10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7">
        <f t="shared" si="187"/>
        <v>41909.892453703702</v>
      </c>
      <c r="T2426" s="7">
        <f t="shared" si="188"/>
        <v>41971.892453703702</v>
      </c>
      <c r="U2426">
        <f t="shared" si="189"/>
        <v>2014</v>
      </c>
    </row>
    <row r="2427" spans="1:21" ht="48" hidden="1" x14ac:dyDescent="0.2">
      <c r="A2427">
        <v>2425</v>
      </c>
      <c r="B2427" s="10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7">
        <f t="shared" si="187"/>
        <v>42502.913761574076</v>
      </c>
      <c r="T2427" s="7">
        <f t="shared" si="188"/>
        <v>42549.919444444444</v>
      </c>
      <c r="U2427">
        <f t="shared" si="189"/>
        <v>2016</v>
      </c>
    </row>
    <row r="2428" spans="1:21" ht="48" hidden="1" x14ac:dyDescent="0.2">
      <c r="A2428">
        <v>2426</v>
      </c>
      <c r="B2428" s="10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7">
        <f t="shared" si="187"/>
        <v>42164.170046296291</v>
      </c>
      <c r="T2428" s="7">
        <f t="shared" si="188"/>
        <v>42256.170046296291</v>
      </c>
      <c r="U2428">
        <f t="shared" si="189"/>
        <v>2015</v>
      </c>
    </row>
    <row r="2429" spans="1:21" ht="32" hidden="1" x14ac:dyDescent="0.2">
      <c r="A2429">
        <v>2427</v>
      </c>
      <c r="B2429" s="10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ref="O2429:O2492" si="190">ROUND(E2429/D2429*100,0)</f>
        <v>0</v>
      </c>
      <c r="P2429">
        <f t="shared" si="186"/>
        <v>1</v>
      </c>
      <c r="Q2429" s="12" t="s">
        <v>8334</v>
      </c>
      <c r="R2429" t="s">
        <v>8335</v>
      </c>
      <c r="S2429" s="7">
        <f t="shared" si="187"/>
        <v>42412.318668981476</v>
      </c>
      <c r="T2429" s="7">
        <f t="shared" si="188"/>
        <v>42484.277002314819</v>
      </c>
      <c r="U2429">
        <f t="shared" si="189"/>
        <v>2016</v>
      </c>
    </row>
    <row r="2430" spans="1:21" ht="32" hidden="1" x14ac:dyDescent="0.2">
      <c r="A2430">
        <v>2428</v>
      </c>
      <c r="B2430" s="10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86"/>
        <v>1</v>
      </c>
      <c r="Q2430" s="12" t="s">
        <v>8334</v>
      </c>
      <c r="R2430" t="s">
        <v>8335</v>
      </c>
      <c r="S2430" s="7">
        <f t="shared" si="187"/>
        <v>42045.784155092595</v>
      </c>
      <c r="T2430" s="7">
        <f t="shared" si="188"/>
        <v>42107.742488425924</v>
      </c>
      <c r="U2430">
        <f t="shared" si="189"/>
        <v>2015</v>
      </c>
    </row>
    <row r="2431" spans="1:21" ht="48" hidden="1" x14ac:dyDescent="0.2">
      <c r="A2431">
        <v>2429</v>
      </c>
      <c r="B2431" s="10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86"/>
        <v>501.25</v>
      </c>
      <c r="Q2431" s="12" t="s">
        <v>8334</v>
      </c>
      <c r="R2431" t="s">
        <v>8335</v>
      </c>
      <c r="S2431" s="7">
        <f t="shared" si="187"/>
        <v>42734.879236111112</v>
      </c>
      <c r="T2431" s="7">
        <f t="shared" si="188"/>
        <v>42803.697222222225</v>
      </c>
      <c r="U2431">
        <f t="shared" si="189"/>
        <v>2016</v>
      </c>
    </row>
    <row r="2432" spans="1:21" ht="48" hidden="1" x14ac:dyDescent="0.2">
      <c r="A2432">
        <v>2430</v>
      </c>
      <c r="B2432" s="10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86"/>
        <v>10.5</v>
      </c>
      <c r="Q2432" s="12" t="s">
        <v>8334</v>
      </c>
      <c r="R2432" t="s">
        <v>8335</v>
      </c>
      <c r="S2432" s="7">
        <f t="shared" si="187"/>
        <v>42382.130833333329</v>
      </c>
      <c r="T2432" s="7">
        <f t="shared" si="188"/>
        <v>42444.130833333329</v>
      </c>
      <c r="U2432">
        <f t="shared" si="189"/>
        <v>2016</v>
      </c>
    </row>
    <row r="2433" spans="1:21" ht="32" hidden="1" x14ac:dyDescent="0.2">
      <c r="A2433">
        <v>2431</v>
      </c>
      <c r="B2433" s="10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86"/>
        <v>1</v>
      </c>
      <c r="Q2433" s="12" t="s">
        <v>8334</v>
      </c>
      <c r="R2433" t="s">
        <v>8335</v>
      </c>
      <c r="S2433" s="7">
        <f t="shared" si="187"/>
        <v>42489.099687499998</v>
      </c>
      <c r="T2433" s="7">
        <f t="shared" si="188"/>
        <v>42581.099687499998</v>
      </c>
      <c r="U2433">
        <f t="shared" si="189"/>
        <v>2016</v>
      </c>
    </row>
    <row r="2434" spans="1:21" ht="48" hidden="1" x14ac:dyDescent="0.2">
      <c r="A2434">
        <v>2432</v>
      </c>
      <c r="B2434" s="10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86"/>
        <v>1</v>
      </c>
      <c r="Q2434" s="12" t="s">
        <v>8334</v>
      </c>
      <c r="R2434" t="s">
        <v>8335</v>
      </c>
      <c r="S2434" s="7">
        <f t="shared" si="187"/>
        <v>42041.218715277777</v>
      </c>
      <c r="T2434" s="7">
        <f t="shared" si="188"/>
        <v>42103.218715277777</v>
      </c>
      <c r="U2434">
        <f t="shared" si="189"/>
        <v>2015</v>
      </c>
    </row>
    <row r="2435" spans="1:21" ht="48" hidden="1" x14ac:dyDescent="0.2">
      <c r="A2435">
        <v>2433</v>
      </c>
      <c r="B2435" s="10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7">
        <f t="shared" ref="S2435:S2498" si="192">(((J2435/60)/60)/24)+DATE(1970,1,1)</f>
        <v>42397.89980324074</v>
      </c>
      <c r="T2435" s="7">
        <f t="shared" ref="T2435:T2498" si="193">(((I2435/60)/60)/24)+DATE(1970,2,2)</f>
        <v>42459.89980324074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10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7">
        <f t="shared" si="192"/>
        <v>42180.18604166666</v>
      </c>
      <c r="T2436" s="7">
        <f t="shared" si="193"/>
        <v>42252.18604166666</v>
      </c>
      <c r="U2436">
        <f t="shared" si="194"/>
        <v>2015</v>
      </c>
    </row>
    <row r="2437" spans="1:21" ht="48" hidden="1" x14ac:dyDescent="0.2">
      <c r="A2437">
        <v>2435</v>
      </c>
      <c r="B2437" s="10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7">
        <f t="shared" si="192"/>
        <v>42252.277615740735</v>
      </c>
      <c r="T2437" s="7">
        <f t="shared" si="193"/>
        <v>42314.277615740735</v>
      </c>
      <c r="U2437">
        <f t="shared" si="194"/>
        <v>2015</v>
      </c>
    </row>
    <row r="2438" spans="1:21" ht="48" hidden="1" x14ac:dyDescent="0.2">
      <c r="A2438">
        <v>2436</v>
      </c>
      <c r="B2438" s="10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7">
        <f t="shared" si="192"/>
        <v>42338.615393518514</v>
      </c>
      <c r="T2438" s="7">
        <f t="shared" si="193"/>
        <v>42430.615393518514</v>
      </c>
      <c r="U2438">
        <f t="shared" si="194"/>
        <v>2015</v>
      </c>
    </row>
    <row r="2439" spans="1:21" ht="48" hidden="1" x14ac:dyDescent="0.2">
      <c r="A2439">
        <v>2437</v>
      </c>
      <c r="B2439" s="10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7">
        <f t="shared" si="192"/>
        <v>42031.965138888889</v>
      </c>
      <c r="T2439" s="7">
        <f t="shared" si="193"/>
        <v>42112.75</v>
      </c>
      <c r="U2439">
        <f t="shared" si="194"/>
        <v>2015</v>
      </c>
    </row>
    <row r="2440" spans="1:21" ht="48" hidden="1" x14ac:dyDescent="0.2">
      <c r="A2440">
        <v>2438</v>
      </c>
      <c r="B2440" s="10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7">
        <f t="shared" si="192"/>
        <v>42285.91506944444</v>
      </c>
      <c r="T2440" s="7">
        <f t="shared" si="193"/>
        <v>42377.956736111111</v>
      </c>
      <c r="U2440">
        <f t="shared" si="194"/>
        <v>2015</v>
      </c>
    </row>
    <row r="2441" spans="1:21" ht="48" hidden="1" x14ac:dyDescent="0.2">
      <c r="A2441">
        <v>2439</v>
      </c>
      <c r="B2441" s="10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7">
        <f t="shared" si="192"/>
        <v>42265.818622685183</v>
      </c>
      <c r="T2441" s="7">
        <f t="shared" si="193"/>
        <v>42327.818622685183</v>
      </c>
      <c r="U2441">
        <f t="shared" si="194"/>
        <v>2015</v>
      </c>
    </row>
    <row r="2442" spans="1:21" ht="32" hidden="1" x14ac:dyDescent="0.2">
      <c r="A2442">
        <v>2440</v>
      </c>
      <c r="B2442" s="10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7">
        <f t="shared" si="192"/>
        <v>42383.899456018517</v>
      </c>
      <c r="T2442" s="7">
        <f t="shared" si="193"/>
        <v>42445.899456018517</v>
      </c>
      <c r="U2442">
        <f t="shared" si="194"/>
        <v>2016</v>
      </c>
    </row>
    <row r="2443" spans="1:21" ht="32" hidden="1" x14ac:dyDescent="0.2">
      <c r="A2443">
        <v>2441</v>
      </c>
      <c r="B2443" s="10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7">
        <f t="shared" si="192"/>
        <v>42187.125625000001</v>
      </c>
      <c r="T2443" s="7">
        <f t="shared" si="193"/>
        <v>42240.207638888889</v>
      </c>
      <c r="U2443">
        <f t="shared" si="194"/>
        <v>2015</v>
      </c>
    </row>
    <row r="2444" spans="1:21" ht="32" hidden="1" x14ac:dyDescent="0.2">
      <c r="A2444">
        <v>2442</v>
      </c>
      <c r="B2444" s="10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7">
        <f t="shared" si="192"/>
        <v>42052.666990740734</v>
      </c>
      <c r="T2444" s="7">
        <f t="shared" si="193"/>
        <v>42114.625324074077</v>
      </c>
      <c r="U2444">
        <f t="shared" si="194"/>
        <v>2015</v>
      </c>
    </row>
    <row r="2445" spans="1:21" ht="48" hidden="1" x14ac:dyDescent="0.2">
      <c r="A2445">
        <v>2443</v>
      </c>
      <c r="B2445" s="10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7">
        <f t="shared" si="192"/>
        <v>41836.625254629631</v>
      </c>
      <c r="T2445" s="7">
        <f t="shared" si="193"/>
        <v>41898.625254629631</v>
      </c>
      <c r="U2445">
        <f t="shared" si="194"/>
        <v>2014</v>
      </c>
    </row>
    <row r="2446" spans="1:21" ht="48" hidden="1" x14ac:dyDescent="0.2">
      <c r="A2446">
        <v>2444</v>
      </c>
      <c r="B2446" s="10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7">
        <f t="shared" si="192"/>
        <v>42485.754525462966</v>
      </c>
      <c r="T2446" s="7">
        <f t="shared" si="193"/>
        <v>42547.754525462966</v>
      </c>
      <c r="U2446">
        <f t="shared" si="194"/>
        <v>2016</v>
      </c>
    </row>
    <row r="2447" spans="1:21" ht="64" hidden="1" x14ac:dyDescent="0.2">
      <c r="A2447">
        <v>2445</v>
      </c>
      <c r="B2447" s="10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7">
        <f t="shared" si="192"/>
        <v>42243.190057870372</v>
      </c>
      <c r="T2447" s="7">
        <f t="shared" si="193"/>
        <v>42305.190057870372</v>
      </c>
      <c r="U2447">
        <f t="shared" si="194"/>
        <v>2015</v>
      </c>
    </row>
    <row r="2448" spans="1:21" ht="48" hidden="1" x14ac:dyDescent="0.2">
      <c r="A2448">
        <v>2446</v>
      </c>
      <c r="B2448" s="10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7">
        <f t="shared" si="192"/>
        <v>42670.602673611109</v>
      </c>
      <c r="T2448" s="7">
        <f t="shared" si="193"/>
        <v>42732.64434027778</v>
      </c>
      <c r="U2448">
        <f t="shared" si="194"/>
        <v>2016</v>
      </c>
    </row>
    <row r="2449" spans="1:21" ht="48" hidden="1" x14ac:dyDescent="0.2">
      <c r="A2449">
        <v>2447</v>
      </c>
      <c r="B2449" s="10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7">
        <f t="shared" si="192"/>
        <v>42654.469826388886</v>
      </c>
      <c r="T2449" s="7">
        <f t="shared" si="193"/>
        <v>42718.166666666672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7">
        <f t="shared" si="192"/>
        <v>42607.316122685181</v>
      </c>
      <c r="T2450" s="7">
        <f t="shared" si="193"/>
        <v>42645.233333333337</v>
      </c>
      <c r="U2450">
        <f t="shared" si="194"/>
        <v>2016</v>
      </c>
    </row>
    <row r="2451" spans="1:21" ht="48" hidden="1" x14ac:dyDescent="0.2">
      <c r="A2451">
        <v>2449</v>
      </c>
      <c r="B2451" s="10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7">
        <f t="shared" si="192"/>
        <v>41943.142534722225</v>
      </c>
      <c r="T2451" s="7">
        <f t="shared" si="193"/>
        <v>42005.184201388889</v>
      </c>
      <c r="U2451">
        <f t="shared" si="194"/>
        <v>2014</v>
      </c>
    </row>
    <row r="2452" spans="1:21" ht="48" hidden="1" x14ac:dyDescent="0.2">
      <c r="A2452">
        <v>2450</v>
      </c>
      <c r="B2452" s="10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7">
        <f t="shared" si="192"/>
        <v>41902.07240740741</v>
      </c>
      <c r="T2452" s="7">
        <f t="shared" si="193"/>
        <v>41972.132638888892</v>
      </c>
      <c r="U2452">
        <f t="shared" si="194"/>
        <v>2014</v>
      </c>
    </row>
    <row r="2453" spans="1:21" ht="48" hidden="1" x14ac:dyDescent="0.2">
      <c r="A2453">
        <v>2451</v>
      </c>
      <c r="B2453" s="10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7">
        <f t="shared" si="192"/>
        <v>42779.908449074079</v>
      </c>
      <c r="T2453" s="7">
        <f t="shared" si="193"/>
        <v>42831.908449074079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7">
        <f t="shared" si="192"/>
        <v>42338.84375</v>
      </c>
      <c r="T2454" s="7">
        <f t="shared" si="193"/>
        <v>42399.958333333328</v>
      </c>
      <c r="U2454">
        <f t="shared" si="194"/>
        <v>2015</v>
      </c>
    </row>
    <row r="2455" spans="1:21" ht="48" hidden="1" x14ac:dyDescent="0.2">
      <c r="A2455">
        <v>2453</v>
      </c>
      <c r="B2455" s="10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7">
        <f t="shared" si="192"/>
        <v>42738.692233796297</v>
      </c>
      <c r="T2455" s="7">
        <f t="shared" si="193"/>
        <v>42800.692233796297</v>
      </c>
      <c r="U2455">
        <f t="shared" si="194"/>
        <v>2017</v>
      </c>
    </row>
    <row r="2456" spans="1:21" ht="48" hidden="1" x14ac:dyDescent="0.2">
      <c r="A2456">
        <v>2454</v>
      </c>
      <c r="B2456" s="10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7">
        <f t="shared" si="192"/>
        <v>42770.201481481476</v>
      </c>
      <c r="T2456" s="7">
        <f t="shared" si="193"/>
        <v>42837.201481481476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7">
        <f t="shared" si="192"/>
        <v>42452.781828703708</v>
      </c>
      <c r="T2457" s="7">
        <f t="shared" si="193"/>
        <v>42512.781828703708</v>
      </c>
      <c r="U2457">
        <f t="shared" si="194"/>
        <v>2016</v>
      </c>
    </row>
    <row r="2458" spans="1:21" ht="48" hidden="1" x14ac:dyDescent="0.2">
      <c r="A2458">
        <v>2456</v>
      </c>
      <c r="B2458" s="10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7">
        <f t="shared" si="192"/>
        <v>42761.961099537039</v>
      </c>
      <c r="T2458" s="7">
        <f t="shared" si="193"/>
        <v>42823.961099537039</v>
      </c>
      <c r="U2458">
        <f t="shared" si="194"/>
        <v>2017</v>
      </c>
    </row>
    <row r="2459" spans="1:21" ht="48" hidden="1" x14ac:dyDescent="0.2">
      <c r="A2459">
        <v>2457</v>
      </c>
      <c r="B2459" s="10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7">
        <f t="shared" si="192"/>
        <v>42423.602500000001</v>
      </c>
      <c r="T2459" s="7">
        <f t="shared" si="193"/>
        <v>42485.560833333337</v>
      </c>
      <c r="U2459">
        <f t="shared" si="194"/>
        <v>2016</v>
      </c>
    </row>
    <row r="2460" spans="1:21" ht="48" hidden="1" x14ac:dyDescent="0.2">
      <c r="A2460">
        <v>2458</v>
      </c>
      <c r="B2460" s="10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7">
        <f t="shared" si="192"/>
        <v>42495.871736111112</v>
      </c>
      <c r="T2460" s="7">
        <f t="shared" si="193"/>
        <v>42562.791666666672</v>
      </c>
      <c r="U2460">
        <f t="shared" si="194"/>
        <v>2016</v>
      </c>
    </row>
    <row r="2461" spans="1:21" ht="48" hidden="1" x14ac:dyDescent="0.2">
      <c r="A2461">
        <v>2459</v>
      </c>
      <c r="B2461" s="10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7">
        <f t="shared" si="192"/>
        <v>42407.637557870374</v>
      </c>
      <c r="T2461" s="7">
        <f t="shared" si="193"/>
        <v>42484.595891203702</v>
      </c>
      <c r="U2461">
        <f t="shared" si="194"/>
        <v>2016</v>
      </c>
    </row>
    <row r="2462" spans="1:21" ht="48" hidden="1" x14ac:dyDescent="0.2">
      <c r="A2462">
        <v>2460</v>
      </c>
      <c r="B2462" s="10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7">
        <f t="shared" si="192"/>
        <v>42704.187118055561</v>
      </c>
      <c r="T2462" s="7">
        <f t="shared" si="193"/>
        <v>42770.178472222222</v>
      </c>
      <c r="U2462">
        <f t="shared" si="194"/>
        <v>2016</v>
      </c>
    </row>
    <row r="2463" spans="1:21" ht="48" hidden="1" x14ac:dyDescent="0.2">
      <c r="A2463">
        <v>2461</v>
      </c>
      <c r="B2463" s="10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7">
        <f t="shared" si="192"/>
        <v>40784.012696759259</v>
      </c>
      <c r="T2463" s="7">
        <f t="shared" si="193"/>
        <v>40849.125</v>
      </c>
      <c r="U2463">
        <f t="shared" si="194"/>
        <v>2011</v>
      </c>
    </row>
    <row r="2464" spans="1:21" ht="48" hidden="1" x14ac:dyDescent="0.2">
      <c r="A2464">
        <v>2462</v>
      </c>
      <c r="B2464" s="10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7">
        <f t="shared" si="192"/>
        <v>41089.186296296299</v>
      </c>
      <c r="T2464" s="7">
        <f t="shared" si="193"/>
        <v>41141.186296296299</v>
      </c>
      <c r="U2464">
        <f t="shared" si="194"/>
        <v>2012</v>
      </c>
    </row>
    <row r="2465" spans="1:21" ht="16" hidden="1" x14ac:dyDescent="0.2">
      <c r="A2465">
        <v>2463</v>
      </c>
      <c r="B2465" s="10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7">
        <f t="shared" si="192"/>
        <v>41341.111400462964</v>
      </c>
      <c r="T2465" s="7">
        <f t="shared" si="193"/>
        <v>41412.791666666664</v>
      </c>
      <c r="U2465">
        <f t="shared" si="194"/>
        <v>2013</v>
      </c>
    </row>
    <row r="2466" spans="1:21" ht="48" hidden="1" x14ac:dyDescent="0.2">
      <c r="A2466">
        <v>2464</v>
      </c>
      <c r="B2466" s="10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7">
        <f t="shared" si="192"/>
        <v>42248.90042824074</v>
      </c>
      <c r="T2466" s="7">
        <f t="shared" si="193"/>
        <v>42309.811805555553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7">
        <f t="shared" si="192"/>
        <v>41145.719305555554</v>
      </c>
      <c r="T2467" s="7">
        <f t="shared" si="193"/>
        <v>41207.719305555554</v>
      </c>
      <c r="U2467">
        <f t="shared" si="194"/>
        <v>2012</v>
      </c>
    </row>
    <row r="2468" spans="1:21" ht="48" hidden="1" x14ac:dyDescent="0.2">
      <c r="A2468">
        <v>2466</v>
      </c>
      <c r="B2468" s="10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7">
        <f t="shared" si="192"/>
        <v>41373.102465277778</v>
      </c>
      <c r="T2468" s="7">
        <f t="shared" si="193"/>
        <v>41435.102465277778</v>
      </c>
      <c r="U2468">
        <f t="shared" si="194"/>
        <v>2013</v>
      </c>
    </row>
    <row r="2469" spans="1:21" ht="48" hidden="1" x14ac:dyDescent="0.2">
      <c r="A2469">
        <v>2467</v>
      </c>
      <c r="B2469" s="10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7">
        <f t="shared" si="192"/>
        <v>41025.874201388891</v>
      </c>
      <c r="T2469" s="7">
        <f t="shared" si="193"/>
        <v>41071.708333333336</v>
      </c>
      <c r="U2469">
        <f t="shared" si="194"/>
        <v>2012</v>
      </c>
    </row>
    <row r="2470" spans="1:21" ht="32" hidden="1" x14ac:dyDescent="0.2">
      <c r="A2470">
        <v>2468</v>
      </c>
      <c r="B2470" s="10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7">
        <f t="shared" si="192"/>
        <v>41174.154178240737</v>
      </c>
      <c r="T2470" s="7">
        <f t="shared" si="193"/>
        <v>41242.208333333336</v>
      </c>
      <c r="U2470">
        <f t="shared" si="194"/>
        <v>2012</v>
      </c>
    </row>
    <row r="2471" spans="1:21" ht="48" hidden="1" x14ac:dyDescent="0.2">
      <c r="A2471">
        <v>2469</v>
      </c>
      <c r="B2471" s="10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7">
        <f t="shared" si="192"/>
        <v>40557.429733796293</v>
      </c>
      <c r="T2471" s="7">
        <f t="shared" si="193"/>
        <v>40614.429733796293</v>
      </c>
      <c r="U2471">
        <f t="shared" si="194"/>
        <v>2011</v>
      </c>
    </row>
    <row r="2472" spans="1:21" ht="48" hidden="1" x14ac:dyDescent="0.2">
      <c r="A2472">
        <v>2470</v>
      </c>
      <c r="B2472" s="10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7">
        <f t="shared" si="192"/>
        <v>41023.07471064815</v>
      </c>
      <c r="T2472" s="7">
        <f t="shared" si="193"/>
        <v>41085.07471064815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7">
        <f t="shared" si="192"/>
        <v>40893.992962962962</v>
      </c>
      <c r="T2473" s="7">
        <f t="shared" si="193"/>
        <v>40965.992962962962</v>
      </c>
      <c r="U2473">
        <f t="shared" si="194"/>
        <v>2011</v>
      </c>
    </row>
    <row r="2474" spans="1:21" ht="48" hidden="1" x14ac:dyDescent="0.2">
      <c r="A2474">
        <v>2472</v>
      </c>
      <c r="B2474" s="10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7">
        <f t="shared" si="192"/>
        <v>40354.11550925926</v>
      </c>
      <c r="T2474" s="7">
        <f t="shared" si="193"/>
        <v>40457.043749999997</v>
      </c>
      <c r="U2474">
        <f t="shared" si="194"/>
        <v>2010</v>
      </c>
    </row>
    <row r="2475" spans="1:21" ht="48" hidden="1" x14ac:dyDescent="0.2">
      <c r="A2475">
        <v>2473</v>
      </c>
      <c r="B2475" s="10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7">
        <f t="shared" si="192"/>
        <v>41193.748483796298</v>
      </c>
      <c r="T2475" s="7">
        <f t="shared" si="193"/>
        <v>41255.790150462963</v>
      </c>
      <c r="U2475">
        <f t="shared" si="194"/>
        <v>2012</v>
      </c>
    </row>
    <row r="2476" spans="1:21" ht="48" hidden="1" x14ac:dyDescent="0.2">
      <c r="A2476">
        <v>2474</v>
      </c>
      <c r="B2476" s="10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7">
        <f t="shared" si="192"/>
        <v>40417.011296296296</v>
      </c>
      <c r="T2476" s="7">
        <f t="shared" si="193"/>
        <v>40494.011296296296</v>
      </c>
      <c r="U2476">
        <f t="shared" si="194"/>
        <v>2010</v>
      </c>
    </row>
    <row r="2477" spans="1:21" ht="32" hidden="1" x14ac:dyDescent="0.2">
      <c r="A2477">
        <v>2475</v>
      </c>
      <c r="B2477" s="10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7">
        <f t="shared" si="192"/>
        <v>40310.287673611114</v>
      </c>
      <c r="T2477" s="7">
        <f t="shared" si="193"/>
        <v>40401.916666666664</v>
      </c>
      <c r="U2477">
        <f t="shared" si="194"/>
        <v>2010</v>
      </c>
    </row>
    <row r="2478" spans="1:21" ht="48" hidden="1" x14ac:dyDescent="0.2">
      <c r="A2478">
        <v>2476</v>
      </c>
      <c r="B2478" s="10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7">
        <f t="shared" si="192"/>
        <v>41913.328356481477</v>
      </c>
      <c r="T2478" s="7">
        <f t="shared" si="193"/>
        <v>41978.370023148149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7">
        <f t="shared" si="192"/>
        <v>41088.691493055558</v>
      </c>
      <c r="T2479" s="7">
        <f t="shared" si="193"/>
        <v>41165.691493055558</v>
      </c>
      <c r="U2479">
        <f t="shared" si="194"/>
        <v>2012</v>
      </c>
    </row>
    <row r="2480" spans="1:21" ht="48" hidden="1" x14ac:dyDescent="0.2">
      <c r="A2480">
        <v>2478</v>
      </c>
      <c r="B2480" s="10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7">
        <f t="shared" si="192"/>
        <v>41257.950381944444</v>
      </c>
      <c r="T2480" s="7">
        <f t="shared" si="193"/>
        <v>41319.950381944444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7">
        <f t="shared" si="192"/>
        <v>41107.726782407408</v>
      </c>
      <c r="T2481" s="7">
        <f t="shared" si="193"/>
        <v>41150.083333333336</v>
      </c>
      <c r="U2481">
        <f t="shared" si="194"/>
        <v>2012</v>
      </c>
    </row>
    <row r="2482" spans="1:21" ht="48" hidden="1" x14ac:dyDescent="0.2">
      <c r="A2482">
        <v>2480</v>
      </c>
      <c r="B2482" s="10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7">
        <f t="shared" si="192"/>
        <v>42227.936157407406</v>
      </c>
      <c r="T2482" s="7">
        <f t="shared" si="193"/>
        <v>42319.936157407406</v>
      </c>
      <c r="U2482">
        <f t="shared" si="194"/>
        <v>2015</v>
      </c>
    </row>
    <row r="2483" spans="1:21" ht="48" hidden="1" x14ac:dyDescent="0.2">
      <c r="A2483">
        <v>2481</v>
      </c>
      <c r="B2483" s="10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7">
        <f t="shared" si="192"/>
        <v>40999.645925925928</v>
      </c>
      <c r="T2483" s="7">
        <f t="shared" si="193"/>
        <v>41061.645925925928</v>
      </c>
      <c r="U2483">
        <f t="shared" si="194"/>
        <v>2012</v>
      </c>
    </row>
    <row r="2484" spans="1:21" ht="48" hidden="1" x14ac:dyDescent="0.2">
      <c r="A2484">
        <v>2482</v>
      </c>
      <c r="B2484" s="10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7">
        <f t="shared" si="192"/>
        <v>40711.782210648147</v>
      </c>
      <c r="T2484" s="7">
        <f t="shared" si="193"/>
        <v>40788.782210648147</v>
      </c>
      <c r="U2484">
        <f t="shared" si="194"/>
        <v>2011</v>
      </c>
    </row>
    <row r="2485" spans="1:21" ht="32" hidden="1" x14ac:dyDescent="0.2">
      <c r="A2485">
        <v>2483</v>
      </c>
      <c r="B2485" s="10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7">
        <f t="shared" si="192"/>
        <v>40970.750034722223</v>
      </c>
      <c r="T2485" s="7">
        <f t="shared" si="193"/>
        <v>41062.708368055559</v>
      </c>
      <c r="U2485">
        <f t="shared" si="194"/>
        <v>2012</v>
      </c>
    </row>
    <row r="2486" spans="1:21" ht="48" hidden="1" x14ac:dyDescent="0.2">
      <c r="A2486">
        <v>2484</v>
      </c>
      <c r="B2486" s="10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7">
        <f t="shared" si="192"/>
        <v>40771.916701388887</v>
      </c>
      <c r="T2486" s="7">
        <f t="shared" si="193"/>
        <v>40833.916701388887</v>
      </c>
      <c r="U2486">
        <f t="shared" si="194"/>
        <v>2011</v>
      </c>
    </row>
    <row r="2487" spans="1:21" ht="48" hidden="1" x14ac:dyDescent="0.2">
      <c r="A2487">
        <v>2485</v>
      </c>
      <c r="B2487" s="10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7">
        <f t="shared" si="192"/>
        <v>40793.998599537037</v>
      </c>
      <c r="T2487" s="7">
        <f t="shared" si="193"/>
        <v>40860.998599537037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7">
        <f t="shared" si="192"/>
        <v>40991.708055555559</v>
      </c>
      <c r="T2488" s="7">
        <f t="shared" si="193"/>
        <v>41053.708055555559</v>
      </c>
      <c r="U2488">
        <f t="shared" si="194"/>
        <v>2012</v>
      </c>
    </row>
    <row r="2489" spans="1:21" ht="48" hidden="1" x14ac:dyDescent="0.2">
      <c r="A2489">
        <v>2487</v>
      </c>
      <c r="B2489" s="10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7">
        <f t="shared" si="192"/>
        <v>41026.083298611113</v>
      </c>
      <c r="T2489" s="7">
        <f t="shared" si="193"/>
        <v>41088.083298611113</v>
      </c>
      <c r="U2489">
        <f t="shared" si="194"/>
        <v>2012</v>
      </c>
    </row>
    <row r="2490" spans="1:21" ht="48" hidden="1" x14ac:dyDescent="0.2">
      <c r="A2490">
        <v>2488</v>
      </c>
      <c r="B2490" s="10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7">
        <f t="shared" si="192"/>
        <v>40833.633194444446</v>
      </c>
      <c r="T2490" s="7">
        <f t="shared" si="193"/>
        <v>40895.674861111111</v>
      </c>
      <c r="U2490">
        <f t="shared" si="194"/>
        <v>2011</v>
      </c>
    </row>
    <row r="2491" spans="1:21" ht="48" hidden="1" x14ac:dyDescent="0.2">
      <c r="A2491">
        <v>2489</v>
      </c>
      <c r="B2491" s="10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7">
        <f t="shared" si="192"/>
        <v>41373.690266203703</v>
      </c>
      <c r="T2491" s="7">
        <f t="shared" si="193"/>
        <v>41435.690266203703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7">
        <f t="shared" si="192"/>
        <v>41023.227731481478</v>
      </c>
      <c r="T2492" s="7">
        <f t="shared" si="193"/>
        <v>41115.227731481478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ref="O2493:O2556" si="195">ROUND(E2493/D2493*100,0)</f>
        <v>103</v>
      </c>
      <c r="P2493">
        <f t="shared" si="191"/>
        <v>51.6</v>
      </c>
      <c r="Q2493" s="12" t="s">
        <v>8323</v>
      </c>
      <c r="R2493" t="s">
        <v>8327</v>
      </c>
      <c r="S2493" s="7">
        <f t="shared" si="192"/>
        <v>40542.839282407411</v>
      </c>
      <c r="T2493" s="7">
        <f t="shared" si="193"/>
        <v>40591.07708333333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1"/>
        <v>27.78</v>
      </c>
      <c r="Q2494" s="12" t="s">
        <v>8323</v>
      </c>
      <c r="R2494" t="s">
        <v>8327</v>
      </c>
      <c r="S2494" s="7">
        <f t="shared" si="192"/>
        <v>41024.985972222225</v>
      </c>
      <c r="T2494" s="7">
        <f t="shared" si="193"/>
        <v>41108.415972222225</v>
      </c>
      <c r="U2494">
        <f t="shared" si="194"/>
        <v>2012</v>
      </c>
    </row>
    <row r="2495" spans="1:21" ht="48" hidden="1" x14ac:dyDescent="0.2">
      <c r="A2495">
        <v>2493</v>
      </c>
      <c r="B2495" s="10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1"/>
        <v>99.38</v>
      </c>
      <c r="Q2495" s="12" t="s">
        <v>8323</v>
      </c>
      <c r="R2495" t="s">
        <v>8327</v>
      </c>
      <c r="S2495" s="7">
        <f t="shared" si="192"/>
        <v>41348.168287037035</v>
      </c>
      <c r="T2495" s="7">
        <f t="shared" si="193"/>
        <v>41425.168287037035</v>
      </c>
      <c r="U2495">
        <f t="shared" si="194"/>
        <v>2013</v>
      </c>
    </row>
    <row r="2496" spans="1:21" ht="48" hidden="1" x14ac:dyDescent="0.2">
      <c r="A2496">
        <v>2494</v>
      </c>
      <c r="B2496" s="10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1"/>
        <v>38.85</v>
      </c>
      <c r="Q2496" s="12" t="s">
        <v>8323</v>
      </c>
      <c r="R2496" t="s">
        <v>8327</v>
      </c>
      <c r="S2496" s="7">
        <f t="shared" si="192"/>
        <v>41022.645185185182</v>
      </c>
      <c r="T2496" s="7">
        <f t="shared" si="193"/>
        <v>41084.645185185182</v>
      </c>
      <c r="U2496">
        <f t="shared" si="194"/>
        <v>2012</v>
      </c>
    </row>
    <row r="2497" spans="1:21" ht="48" hidden="1" x14ac:dyDescent="0.2">
      <c r="A2497">
        <v>2495</v>
      </c>
      <c r="B2497" s="10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1"/>
        <v>45.55</v>
      </c>
      <c r="Q2497" s="12" t="s">
        <v>8323</v>
      </c>
      <c r="R2497" t="s">
        <v>8327</v>
      </c>
      <c r="S2497" s="7">
        <f t="shared" si="192"/>
        <v>41036.946469907409</v>
      </c>
      <c r="T2497" s="7">
        <f t="shared" si="193"/>
        <v>41098.946469907409</v>
      </c>
      <c r="U2497">
        <f t="shared" si="194"/>
        <v>2012</v>
      </c>
    </row>
    <row r="2498" spans="1:21" ht="32" hidden="1" x14ac:dyDescent="0.2">
      <c r="A2498">
        <v>2496</v>
      </c>
      <c r="B2498" s="10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1"/>
        <v>600</v>
      </c>
      <c r="Q2498" s="12" t="s">
        <v>8323</v>
      </c>
      <c r="R2498" t="s">
        <v>8327</v>
      </c>
      <c r="S2498" s="7">
        <f t="shared" si="192"/>
        <v>41327.996435185189</v>
      </c>
      <c r="T2498" s="7">
        <f t="shared" si="193"/>
        <v>41394.954768518517</v>
      </c>
      <c r="U2498">
        <f t="shared" si="194"/>
        <v>2013</v>
      </c>
    </row>
    <row r="2499" spans="1:21" ht="48" hidden="1" x14ac:dyDescent="0.2">
      <c r="A2499">
        <v>2497</v>
      </c>
      <c r="B2499" s="10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7">
        <f t="shared" ref="S2499:S2562" si="197">(((J2499/60)/60)/24)+DATE(1970,1,1)</f>
        <v>40730.878912037035</v>
      </c>
      <c r="T2499" s="7">
        <f t="shared" ref="T2499:T2562" si="198">(((I2499/60)/60)/24)+DATE(1970,2,2)</f>
        <v>40792.878912037035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10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7">
        <f t="shared" si="197"/>
        <v>42017.967442129629</v>
      </c>
      <c r="T2500" s="7">
        <f t="shared" si="198"/>
        <v>42063.967442129629</v>
      </c>
      <c r="U2500">
        <f t="shared" si="199"/>
        <v>2015</v>
      </c>
    </row>
    <row r="2501" spans="1:21" ht="48" hidden="1" x14ac:dyDescent="0.2">
      <c r="A2501">
        <v>2499</v>
      </c>
      <c r="B2501" s="10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7">
        <f t="shared" si="197"/>
        <v>41226.648576388885</v>
      </c>
      <c r="T2501" s="7">
        <f t="shared" si="198"/>
        <v>41306.75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7">
        <f t="shared" si="197"/>
        <v>41053.772858796299</v>
      </c>
      <c r="T2502" s="7">
        <f t="shared" si="198"/>
        <v>41115.772858796299</v>
      </c>
      <c r="U2502">
        <f t="shared" si="199"/>
        <v>2012</v>
      </c>
    </row>
    <row r="2503" spans="1:21" ht="48" hidden="1" x14ac:dyDescent="0.2">
      <c r="A2503">
        <v>2501</v>
      </c>
      <c r="B2503" s="10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7">
        <f t="shared" si="197"/>
        <v>42244.776666666665</v>
      </c>
      <c r="T2503" s="7">
        <f t="shared" si="198"/>
        <v>42306.776666666665</v>
      </c>
      <c r="U2503">
        <f t="shared" si="199"/>
        <v>2015</v>
      </c>
    </row>
    <row r="2504" spans="1:21" ht="48" hidden="1" x14ac:dyDescent="0.2">
      <c r="A2504">
        <v>2502</v>
      </c>
      <c r="B2504" s="10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7">
        <f t="shared" si="197"/>
        <v>41858.825439814813</v>
      </c>
      <c r="T2504" s="7">
        <f t="shared" si="198"/>
        <v>41935.825439814813</v>
      </c>
      <c r="U2504">
        <f t="shared" si="199"/>
        <v>2014</v>
      </c>
    </row>
    <row r="2505" spans="1:21" ht="48" hidden="1" x14ac:dyDescent="0.2">
      <c r="A2505">
        <v>2503</v>
      </c>
      <c r="B2505" s="10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7">
        <f t="shared" si="197"/>
        <v>42498.899398148147</v>
      </c>
      <c r="T2505" s="7">
        <f t="shared" si="198"/>
        <v>42560.879166666666</v>
      </c>
      <c r="U2505">
        <f t="shared" si="199"/>
        <v>2016</v>
      </c>
    </row>
    <row r="2506" spans="1:21" ht="32" hidden="1" x14ac:dyDescent="0.2">
      <c r="A2506">
        <v>2504</v>
      </c>
      <c r="B2506" s="10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7">
        <f t="shared" si="197"/>
        <v>41928.015439814815</v>
      </c>
      <c r="T2506" s="7">
        <f t="shared" si="198"/>
        <v>41990.057106481487</v>
      </c>
      <c r="U2506">
        <f t="shared" si="199"/>
        <v>2014</v>
      </c>
    </row>
    <row r="2507" spans="1:21" ht="64" hidden="1" x14ac:dyDescent="0.2">
      <c r="A2507">
        <v>2505</v>
      </c>
      <c r="B2507" s="10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7">
        <f t="shared" si="197"/>
        <v>42047.05574074074</v>
      </c>
      <c r="T2507" s="7">
        <f t="shared" si="198"/>
        <v>42109.014074074075</v>
      </c>
      <c r="U2507">
        <f t="shared" si="199"/>
        <v>2015</v>
      </c>
    </row>
    <row r="2508" spans="1:21" ht="48" hidden="1" x14ac:dyDescent="0.2">
      <c r="A2508">
        <v>2506</v>
      </c>
      <c r="B2508" s="10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7">
        <f t="shared" si="197"/>
        <v>42258.297094907408</v>
      </c>
      <c r="T2508" s="7">
        <f t="shared" si="198"/>
        <v>42312.875</v>
      </c>
      <c r="U2508">
        <f t="shared" si="199"/>
        <v>2015</v>
      </c>
    </row>
    <row r="2509" spans="1:21" ht="16" hidden="1" x14ac:dyDescent="0.2">
      <c r="A2509">
        <v>2507</v>
      </c>
      <c r="B2509" s="10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7">
        <f t="shared" si="197"/>
        <v>42105.072962962964</v>
      </c>
      <c r="T2509" s="7">
        <f t="shared" si="198"/>
        <v>42167.072962962964</v>
      </c>
      <c r="U2509">
        <f t="shared" si="199"/>
        <v>2015</v>
      </c>
    </row>
    <row r="2510" spans="1:21" ht="48" hidden="1" x14ac:dyDescent="0.2">
      <c r="A2510">
        <v>2508</v>
      </c>
      <c r="B2510" s="10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7">
        <f t="shared" si="197"/>
        <v>41835.951782407406</v>
      </c>
      <c r="T2510" s="7">
        <f t="shared" si="198"/>
        <v>41897.951782407406</v>
      </c>
      <c r="U2510">
        <f t="shared" si="199"/>
        <v>2014</v>
      </c>
    </row>
    <row r="2511" spans="1:21" ht="48" hidden="1" x14ac:dyDescent="0.2">
      <c r="A2511">
        <v>2509</v>
      </c>
      <c r="B2511" s="10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7">
        <f t="shared" si="197"/>
        <v>42058.809594907405</v>
      </c>
      <c r="T2511" s="7">
        <f t="shared" si="198"/>
        <v>42146.767928240741</v>
      </c>
      <c r="U2511">
        <f t="shared" si="199"/>
        <v>2015</v>
      </c>
    </row>
    <row r="2512" spans="1:21" ht="48" hidden="1" x14ac:dyDescent="0.2">
      <c r="A2512">
        <v>2510</v>
      </c>
      <c r="B2512" s="10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7">
        <f t="shared" si="197"/>
        <v>42078.997361111105</v>
      </c>
      <c r="T2512" s="7">
        <f t="shared" si="198"/>
        <v>42170.997361111105</v>
      </c>
      <c r="U2512">
        <f t="shared" si="199"/>
        <v>2015</v>
      </c>
    </row>
    <row r="2513" spans="1:21" ht="48" hidden="1" x14ac:dyDescent="0.2">
      <c r="A2513">
        <v>2511</v>
      </c>
      <c r="B2513" s="10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7">
        <f t="shared" si="197"/>
        <v>42371.446909722217</v>
      </c>
      <c r="T2513" s="7">
        <f t="shared" si="198"/>
        <v>42433.446909722217</v>
      </c>
      <c r="U2513">
        <f t="shared" si="199"/>
        <v>2016</v>
      </c>
    </row>
    <row r="2514" spans="1:21" ht="48" hidden="1" x14ac:dyDescent="0.2">
      <c r="A2514">
        <v>2512</v>
      </c>
      <c r="B2514" s="10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7">
        <f t="shared" si="197"/>
        <v>41971.876863425925</v>
      </c>
      <c r="T2514" s="7">
        <f t="shared" si="198"/>
        <v>42018.876863425925</v>
      </c>
      <c r="U2514">
        <f t="shared" si="199"/>
        <v>2014</v>
      </c>
    </row>
    <row r="2515" spans="1:21" ht="48" hidden="1" x14ac:dyDescent="0.2">
      <c r="A2515">
        <v>2513</v>
      </c>
      <c r="B2515" s="10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7">
        <f t="shared" si="197"/>
        <v>42732.00681712963</v>
      </c>
      <c r="T2515" s="7">
        <f t="shared" si="198"/>
        <v>42824.00681712963</v>
      </c>
      <c r="U2515">
        <f t="shared" si="199"/>
        <v>2016</v>
      </c>
    </row>
    <row r="2516" spans="1:21" ht="48" hidden="1" x14ac:dyDescent="0.2">
      <c r="A2516">
        <v>2514</v>
      </c>
      <c r="B2516" s="10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7">
        <f t="shared" si="197"/>
        <v>41854.389780092592</v>
      </c>
      <c r="T2516" s="7">
        <f t="shared" si="198"/>
        <v>41903.389780092592</v>
      </c>
      <c r="U2516">
        <f t="shared" si="199"/>
        <v>2014</v>
      </c>
    </row>
    <row r="2517" spans="1:21" ht="48" hidden="1" x14ac:dyDescent="0.2">
      <c r="A2517">
        <v>2515</v>
      </c>
      <c r="B2517" s="10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7">
        <f t="shared" si="197"/>
        <v>42027.839733796296</v>
      </c>
      <c r="T2517" s="7">
        <f t="shared" si="198"/>
        <v>42089.839733796296</v>
      </c>
      <c r="U2517">
        <f t="shared" si="199"/>
        <v>2015</v>
      </c>
    </row>
    <row r="2518" spans="1:21" ht="48" hidden="1" x14ac:dyDescent="0.2">
      <c r="A2518">
        <v>2516</v>
      </c>
      <c r="B2518" s="10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7">
        <f t="shared" si="197"/>
        <v>41942.653379629628</v>
      </c>
      <c r="T2518" s="7">
        <f t="shared" si="198"/>
        <v>42004.6950462963</v>
      </c>
      <c r="U2518">
        <f t="shared" si="199"/>
        <v>2014</v>
      </c>
    </row>
    <row r="2519" spans="1:21" ht="48" hidden="1" x14ac:dyDescent="0.2">
      <c r="A2519">
        <v>2517</v>
      </c>
      <c r="B2519" s="10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7">
        <f t="shared" si="197"/>
        <v>42052.802430555559</v>
      </c>
      <c r="T2519" s="7">
        <f t="shared" si="198"/>
        <v>42114.760763888888</v>
      </c>
      <c r="U2519">
        <f t="shared" si="199"/>
        <v>2015</v>
      </c>
    </row>
    <row r="2520" spans="1:21" ht="48" hidden="1" x14ac:dyDescent="0.2">
      <c r="A2520">
        <v>2518</v>
      </c>
      <c r="B2520" s="10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7">
        <f t="shared" si="197"/>
        <v>41926.680879629632</v>
      </c>
      <c r="T2520" s="7">
        <f t="shared" si="198"/>
        <v>41988.722546296296</v>
      </c>
      <c r="U2520">
        <f t="shared" si="199"/>
        <v>2014</v>
      </c>
    </row>
    <row r="2521" spans="1:21" ht="32" hidden="1" x14ac:dyDescent="0.2">
      <c r="A2521">
        <v>2519</v>
      </c>
      <c r="B2521" s="10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7">
        <f t="shared" si="197"/>
        <v>41809.155138888891</v>
      </c>
      <c r="T2521" s="7">
        <f t="shared" si="198"/>
        <v>41871.155138888891</v>
      </c>
      <c r="U2521">
        <f t="shared" si="199"/>
        <v>2014</v>
      </c>
    </row>
    <row r="2522" spans="1:21" ht="48" hidden="1" x14ac:dyDescent="0.2">
      <c r="A2522">
        <v>2520</v>
      </c>
      <c r="B2522" s="10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7">
        <f t="shared" si="197"/>
        <v>42612.600520833337</v>
      </c>
      <c r="T2522" s="7">
        <f t="shared" si="198"/>
        <v>42690.806249999994</v>
      </c>
      <c r="U2522">
        <f t="shared" si="199"/>
        <v>2016</v>
      </c>
    </row>
    <row r="2523" spans="1:21" ht="48" hidden="1" x14ac:dyDescent="0.2">
      <c r="A2523">
        <v>2521</v>
      </c>
      <c r="B2523" s="10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7">
        <f t="shared" si="197"/>
        <v>42269.967835648145</v>
      </c>
      <c r="T2523" s="7">
        <f t="shared" si="198"/>
        <v>42322.967835648145</v>
      </c>
      <c r="U2523">
        <f t="shared" si="199"/>
        <v>2015</v>
      </c>
    </row>
    <row r="2524" spans="1:21" ht="48" hidden="1" x14ac:dyDescent="0.2">
      <c r="A2524">
        <v>2522</v>
      </c>
      <c r="B2524" s="10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7">
        <f t="shared" si="197"/>
        <v>42460.573611111111</v>
      </c>
      <c r="T2524" s="7">
        <f t="shared" si="198"/>
        <v>42514.619444444441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7">
        <f t="shared" si="197"/>
        <v>41930.975601851853</v>
      </c>
      <c r="T2525" s="7">
        <f t="shared" si="198"/>
        <v>41993.017268518524</v>
      </c>
      <c r="U2525">
        <f t="shared" si="199"/>
        <v>2014</v>
      </c>
    </row>
    <row r="2526" spans="1:21" ht="32" hidden="1" x14ac:dyDescent="0.2">
      <c r="A2526">
        <v>2524</v>
      </c>
      <c r="B2526" s="10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7">
        <f t="shared" si="197"/>
        <v>41961.807372685187</v>
      </c>
      <c r="T2526" s="7">
        <f t="shared" si="198"/>
        <v>42026.1875</v>
      </c>
      <c r="U2526">
        <f t="shared" si="199"/>
        <v>2014</v>
      </c>
    </row>
    <row r="2527" spans="1:21" ht="48" hidden="1" x14ac:dyDescent="0.2">
      <c r="A2527">
        <v>2525</v>
      </c>
      <c r="B2527" s="10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7">
        <f t="shared" si="197"/>
        <v>41058.844571759262</v>
      </c>
      <c r="T2527" s="7">
        <f t="shared" si="198"/>
        <v>41120.844571759262</v>
      </c>
      <c r="U2527">
        <f t="shared" si="199"/>
        <v>2012</v>
      </c>
    </row>
    <row r="2528" spans="1:21" ht="48" hidden="1" x14ac:dyDescent="0.2">
      <c r="A2528">
        <v>2526</v>
      </c>
      <c r="B2528" s="10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7">
        <f t="shared" si="197"/>
        <v>41953.091134259259</v>
      </c>
      <c r="T2528" s="7">
        <f t="shared" si="198"/>
        <v>42013.207638888889</v>
      </c>
      <c r="U2528">
        <f t="shared" si="199"/>
        <v>2014</v>
      </c>
    </row>
    <row r="2529" spans="1:21" ht="48" hidden="1" x14ac:dyDescent="0.2">
      <c r="A2529">
        <v>2527</v>
      </c>
      <c r="B2529" s="10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7">
        <f t="shared" si="197"/>
        <v>41546.75105324074</v>
      </c>
      <c r="T2529" s="7">
        <f t="shared" si="198"/>
        <v>41597.165972222225</v>
      </c>
      <c r="U2529">
        <f t="shared" si="199"/>
        <v>2013</v>
      </c>
    </row>
    <row r="2530" spans="1:21" ht="48" hidden="1" x14ac:dyDescent="0.2">
      <c r="A2530">
        <v>2528</v>
      </c>
      <c r="B2530" s="10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7">
        <f t="shared" si="197"/>
        <v>42217.834525462968</v>
      </c>
      <c r="T2530" s="7">
        <f t="shared" si="198"/>
        <v>42268.458333333328</v>
      </c>
      <c r="U2530">
        <f t="shared" si="199"/>
        <v>2015</v>
      </c>
    </row>
    <row r="2531" spans="1:21" ht="32" hidden="1" x14ac:dyDescent="0.2">
      <c r="A2531">
        <v>2529</v>
      </c>
      <c r="B2531" s="10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7">
        <f t="shared" si="197"/>
        <v>40948.080729166664</v>
      </c>
      <c r="T2531" s="7">
        <f t="shared" si="198"/>
        <v>41025.0390625</v>
      </c>
      <c r="U2531">
        <f t="shared" si="199"/>
        <v>2012</v>
      </c>
    </row>
    <row r="2532" spans="1:21" ht="48" hidden="1" x14ac:dyDescent="0.2">
      <c r="A2532">
        <v>2530</v>
      </c>
      <c r="B2532" s="10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7">
        <f t="shared" si="197"/>
        <v>42081.864641203705</v>
      </c>
      <c r="T2532" s="7">
        <f t="shared" si="198"/>
        <v>42146.201388888891</v>
      </c>
      <c r="U2532">
        <f t="shared" si="199"/>
        <v>2015</v>
      </c>
    </row>
    <row r="2533" spans="1:21" ht="48" hidden="1" x14ac:dyDescent="0.2">
      <c r="A2533">
        <v>2531</v>
      </c>
      <c r="B2533" s="10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7">
        <f t="shared" si="197"/>
        <v>42208.680023148147</v>
      </c>
      <c r="T2533" s="7">
        <f t="shared" si="198"/>
        <v>42263.165972222225</v>
      </c>
      <c r="U2533">
        <f t="shared" si="199"/>
        <v>2015</v>
      </c>
    </row>
    <row r="2534" spans="1:21" ht="48" hidden="1" x14ac:dyDescent="0.2">
      <c r="A2534">
        <v>2532</v>
      </c>
      <c r="B2534" s="10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7">
        <f t="shared" si="197"/>
        <v>41107.849143518521</v>
      </c>
      <c r="T2534" s="7">
        <f t="shared" si="198"/>
        <v>41169.849143518521</v>
      </c>
      <c r="U2534">
        <f t="shared" si="199"/>
        <v>2012</v>
      </c>
    </row>
    <row r="2535" spans="1:21" ht="48" hidden="1" x14ac:dyDescent="0.2">
      <c r="A2535">
        <v>2533</v>
      </c>
      <c r="B2535" s="10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7">
        <f t="shared" si="197"/>
        <v>41304.751284722224</v>
      </c>
      <c r="T2535" s="7">
        <f t="shared" si="198"/>
        <v>41366.750787037039</v>
      </c>
      <c r="U2535">
        <f t="shared" si="199"/>
        <v>2013</v>
      </c>
    </row>
    <row r="2536" spans="1:21" ht="64" hidden="1" x14ac:dyDescent="0.2">
      <c r="A2536">
        <v>2534</v>
      </c>
      <c r="B2536" s="10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7">
        <f t="shared" si="197"/>
        <v>40127.700370370374</v>
      </c>
      <c r="T2536" s="7">
        <f t="shared" si="198"/>
        <v>40211.25</v>
      </c>
      <c r="U2536">
        <f t="shared" si="199"/>
        <v>2009</v>
      </c>
    </row>
    <row r="2537" spans="1:21" ht="16" hidden="1" x14ac:dyDescent="0.2">
      <c r="A2537">
        <v>2535</v>
      </c>
      <c r="B2537" s="10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7">
        <f t="shared" si="197"/>
        <v>41943.791030092594</v>
      </c>
      <c r="T2537" s="7">
        <f t="shared" si="198"/>
        <v>42006.832696759258</v>
      </c>
      <c r="U2537">
        <f t="shared" si="199"/>
        <v>2014</v>
      </c>
    </row>
    <row r="2538" spans="1:21" ht="48" hidden="1" x14ac:dyDescent="0.2">
      <c r="A2538">
        <v>2536</v>
      </c>
      <c r="B2538" s="10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7">
        <f t="shared" si="197"/>
        <v>41464.106087962966</v>
      </c>
      <c r="T2538" s="7">
        <f t="shared" si="198"/>
        <v>41517.106087962966</v>
      </c>
      <c r="U2538">
        <f t="shared" si="199"/>
        <v>2013</v>
      </c>
    </row>
    <row r="2539" spans="1:21" ht="48" hidden="1" x14ac:dyDescent="0.2">
      <c r="A2539">
        <v>2537</v>
      </c>
      <c r="B2539" s="10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7">
        <f t="shared" si="197"/>
        <v>40696.648784722223</v>
      </c>
      <c r="T2539" s="7">
        <f t="shared" si="198"/>
        <v>40788.648784722223</v>
      </c>
      <c r="U2539">
        <f t="shared" si="199"/>
        <v>2011</v>
      </c>
    </row>
    <row r="2540" spans="1:21" ht="32" hidden="1" x14ac:dyDescent="0.2">
      <c r="A2540">
        <v>2538</v>
      </c>
      <c r="B2540" s="10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7">
        <f t="shared" si="197"/>
        <v>41298.509965277779</v>
      </c>
      <c r="T2540" s="7">
        <f t="shared" si="198"/>
        <v>41361.207638888889</v>
      </c>
      <c r="U2540">
        <f t="shared" si="199"/>
        <v>2013</v>
      </c>
    </row>
    <row r="2541" spans="1:21" ht="48" hidden="1" x14ac:dyDescent="0.2">
      <c r="A2541">
        <v>2539</v>
      </c>
      <c r="B2541" s="10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7">
        <f t="shared" si="197"/>
        <v>41977.902222222227</v>
      </c>
      <c r="T2541" s="7">
        <f t="shared" si="198"/>
        <v>42069.902222222227</v>
      </c>
      <c r="U2541">
        <f t="shared" si="199"/>
        <v>2014</v>
      </c>
    </row>
    <row r="2542" spans="1:21" ht="48" hidden="1" x14ac:dyDescent="0.2">
      <c r="A2542">
        <v>2540</v>
      </c>
      <c r="B2542" s="10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7">
        <f t="shared" si="197"/>
        <v>40785.675011574072</v>
      </c>
      <c r="T2542" s="7">
        <f t="shared" si="198"/>
        <v>40877.675011574072</v>
      </c>
      <c r="U2542">
        <f t="shared" si="199"/>
        <v>2011</v>
      </c>
    </row>
    <row r="2543" spans="1:21" ht="48" hidden="1" x14ac:dyDescent="0.2">
      <c r="A2543">
        <v>2541</v>
      </c>
      <c r="B2543" s="10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7">
        <f t="shared" si="197"/>
        <v>41483.449282407404</v>
      </c>
      <c r="T2543" s="7">
        <f t="shared" si="198"/>
        <v>41575.449282407404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7">
        <f t="shared" si="197"/>
        <v>41509.426585648151</v>
      </c>
      <c r="T2544" s="7">
        <f t="shared" si="198"/>
        <v>41580.165972222225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7">
        <f t="shared" si="197"/>
        <v>40514.107615740737</v>
      </c>
      <c r="T2545" s="7">
        <f t="shared" si="198"/>
        <v>40577.125</v>
      </c>
      <c r="U2545">
        <f t="shared" si="199"/>
        <v>2010</v>
      </c>
    </row>
    <row r="2546" spans="1:21" ht="48" hidden="1" x14ac:dyDescent="0.2">
      <c r="A2546">
        <v>2544</v>
      </c>
      <c r="B2546" s="10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7">
        <f t="shared" si="197"/>
        <v>41068.520474537036</v>
      </c>
      <c r="T2546" s="7">
        <f t="shared" si="198"/>
        <v>41130.520474537036</v>
      </c>
      <c r="U2546">
        <f t="shared" si="199"/>
        <v>2012</v>
      </c>
    </row>
    <row r="2547" spans="1:21" ht="48" hidden="1" x14ac:dyDescent="0.2">
      <c r="A2547">
        <v>2545</v>
      </c>
      <c r="B2547" s="10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7">
        <f t="shared" si="197"/>
        <v>42027.13817129629</v>
      </c>
      <c r="T2547" s="7">
        <f t="shared" si="198"/>
        <v>42094.020833333328</v>
      </c>
      <c r="U2547">
        <f t="shared" si="199"/>
        <v>2015</v>
      </c>
    </row>
    <row r="2548" spans="1:21" ht="48" hidden="1" x14ac:dyDescent="0.2">
      <c r="A2548">
        <v>2546</v>
      </c>
      <c r="B2548" s="10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7">
        <f t="shared" si="197"/>
        <v>41524.858553240738</v>
      </c>
      <c r="T2548" s="7">
        <f t="shared" si="198"/>
        <v>41584.208333333336</v>
      </c>
      <c r="U2548">
        <f t="shared" si="199"/>
        <v>2013</v>
      </c>
    </row>
    <row r="2549" spans="1:21" ht="48" hidden="1" x14ac:dyDescent="0.2">
      <c r="A2549">
        <v>2547</v>
      </c>
      <c r="B2549" s="10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7">
        <f t="shared" si="197"/>
        <v>40973.773182870369</v>
      </c>
      <c r="T2549" s="7">
        <f t="shared" si="198"/>
        <v>41035.731516203705</v>
      </c>
      <c r="U2549">
        <f t="shared" si="199"/>
        <v>2012</v>
      </c>
    </row>
    <row r="2550" spans="1:21" ht="48" hidden="1" x14ac:dyDescent="0.2">
      <c r="A2550">
        <v>2548</v>
      </c>
      <c r="B2550" s="10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7">
        <f t="shared" si="197"/>
        <v>42618.625428240746</v>
      </c>
      <c r="T2550" s="7">
        <f t="shared" si="198"/>
        <v>42675.185416666667</v>
      </c>
      <c r="U2550">
        <f t="shared" si="199"/>
        <v>2016</v>
      </c>
    </row>
    <row r="2551" spans="1:21" ht="48" hidden="1" x14ac:dyDescent="0.2">
      <c r="A2551">
        <v>2549</v>
      </c>
      <c r="B2551" s="10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7">
        <f t="shared" si="197"/>
        <v>41390.757754629631</v>
      </c>
      <c r="T2551" s="7">
        <f t="shared" si="198"/>
        <v>41457.708333333336</v>
      </c>
      <c r="U2551">
        <f t="shared" si="199"/>
        <v>2013</v>
      </c>
    </row>
    <row r="2552" spans="1:21" ht="48" hidden="1" x14ac:dyDescent="0.2">
      <c r="A2552">
        <v>2550</v>
      </c>
      <c r="B2552" s="10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7">
        <f t="shared" si="197"/>
        <v>42228.634328703702</v>
      </c>
      <c r="T2552" s="7">
        <f t="shared" si="198"/>
        <v>42317.165972222225</v>
      </c>
      <c r="U2552">
        <f t="shared" si="199"/>
        <v>2015</v>
      </c>
    </row>
    <row r="2553" spans="1:21" ht="48" hidden="1" x14ac:dyDescent="0.2">
      <c r="A2553">
        <v>2551</v>
      </c>
      <c r="B2553" s="10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7">
        <f t="shared" si="197"/>
        <v>40961.252141203702</v>
      </c>
      <c r="T2553" s="7">
        <f t="shared" si="198"/>
        <v>41021.866666666669</v>
      </c>
      <c r="U2553">
        <f t="shared" si="199"/>
        <v>2012</v>
      </c>
    </row>
    <row r="2554" spans="1:21" ht="48" hidden="1" x14ac:dyDescent="0.2">
      <c r="A2554">
        <v>2552</v>
      </c>
      <c r="B2554" s="10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7">
        <f t="shared" si="197"/>
        <v>42769.809965277775</v>
      </c>
      <c r="T2554" s="7">
        <f t="shared" si="198"/>
        <v>42831.809965277775</v>
      </c>
      <c r="U2554">
        <f t="shared" si="199"/>
        <v>2017</v>
      </c>
    </row>
    <row r="2555" spans="1:21" ht="48" hidden="1" x14ac:dyDescent="0.2">
      <c r="A2555">
        <v>2553</v>
      </c>
      <c r="B2555" s="10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7">
        <f t="shared" si="197"/>
        <v>41113.199155092596</v>
      </c>
      <c r="T2555" s="7">
        <f t="shared" si="198"/>
        <v>41205.199155092596</v>
      </c>
      <c r="U2555">
        <f t="shared" si="199"/>
        <v>2012</v>
      </c>
    </row>
    <row r="2556" spans="1:21" ht="48" hidden="1" x14ac:dyDescent="0.2">
      <c r="A2556">
        <v>2554</v>
      </c>
      <c r="B2556" s="10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7">
        <f t="shared" si="197"/>
        <v>42125.078275462962</v>
      </c>
      <c r="T2556" s="7">
        <f t="shared" si="198"/>
        <v>42188.165972222225</v>
      </c>
      <c r="U2556">
        <f t="shared" si="199"/>
        <v>2015</v>
      </c>
    </row>
    <row r="2557" spans="1:21" ht="48" hidden="1" x14ac:dyDescent="0.2">
      <c r="A2557">
        <v>2555</v>
      </c>
      <c r="B2557" s="10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ref="O2557:O2620" si="200">ROUND(E2557/D2557*100,0)</f>
        <v>107</v>
      </c>
      <c r="P2557">
        <f t="shared" si="196"/>
        <v>61.34</v>
      </c>
      <c r="Q2557" s="12" t="s">
        <v>8323</v>
      </c>
      <c r="R2557" t="s">
        <v>8352</v>
      </c>
      <c r="S2557" s="7">
        <f t="shared" si="197"/>
        <v>41026.655011574076</v>
      </c>
      <c r="T2557" s="7">
        <f t="shared" si="198"/>
        <v>41089.655011574076</v>
      </c>
      <c r="U2557">
        <f t="shared" si="199"/>
        <v>2012</v>
      </c>
    </row>
    <row r="2558" spans="1:21" ht="48" hidden="1" x14ac:dyDescent="0.2">
      <c r="A2558">
        <v>2556</v>
      </c>
      <c r="B2558" s="10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196"/>
        <v>23.12</v>
      </c>
      <c r="Q2558" s="12" t="s">
        <v>8323</v>
      </c>
      <c r="R2558" t="s">
        <v>8352</v>
      </c>
      <c r="S2558" s="7">
        <f t="shared" si="197"/>
        <v>41222.991400462961</v>
      </c>
      <c r="T2558" s="7">
        <f t="shared" si="198"/>
        <v>41299.991400462961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196"/>
        <v>29.61</v>
      </c>
      <c r="Q2559" s="12" t="s">
        <v>8323</v>
      </c>
      <c r="R2559" t="s">
        <v>8352</v>
      </c>
      <c r="S2559" s="7">
        <f t="shared" si="197"/>
        <v>41744.745208333334</v>
      </c>
      <c r="T2559" s="7">
        <f t="shared" si="198"/>
        <v>41806.745208333334</v>
      </c>
      <c r="U2559">
        <f t="shared" si="199"/>
        <v>2014</v>
      </c>
    </row>
    <row r="2560" spans="1:21" ht="32" hidden="1" x14ac:dyDescent="0.2">
      <c r="A2560">
        <v>2558</v>
      </c>
      <c r="B2560" s="10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196"/>
        <v>75.61</v>
      </c>
      <c r="Q2560" s="12" t="s">
        <v>8323</v>
      </c>
      <c r="R2560" t="s">
        <v>8352</v>
      </c>
      <c r="S2560" s="7">
        <f t="shared" si="197"/>
        <v>42093.860023148154</v>
      </c>
      <c r="T2560" s="7">
        <f t="shared" si="198"/>
        <v>42157.582638888889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196"/>
        <v>35.6</v>
      </c>
      <c r="Q2561" s="12" t="s">
        <v>8323</v>
      </c>
      <c r="R2561" t="s">
        <v>8352</v>
      </c>
      <c r="S2561" s="7">
        <f t="shared" si="197"/>
        <v>40829.873657407406</v>
      </c>
      <c r="T2561" s="7">
        <f t="shared" si="198"/>
        <v>40894.817361111112</v>
      </c>
      <c r="U2561">
        <f t="shared" si="199"/>
        <v>2011</v>
      </c>
    </row>
    <row r="2562" spans="1:21" ht="48" hidden="1" x14ac:dyDescent="0.2">
      <c r="A2562">
        <v>2560</v>
      </c>
      <c r="B2562" s="10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196"/>
        <v>143</v>
      </c>
      <c r="Q2562" s="12" t="s">
        <v>8323</v>
      </c>
      <c r="R2562" t="s">
        <v>8352</v>
      </c>
      <c r="S2562" s="7">
        <f t="shared" si="197"/>
        <v>42039.951087962967</v>
      </c>
      <c r="T2562" s="7">
        <f t="shared" si="198"/>
        <v>42101.951087962967</v>
      </c>
      <c r="U2562">
        <f t="shared" si="199"/>
        <v>2015</v>
      </c>
    </row>
    <row r="2563" spans="1:21" ht="48" hidden="1" x14ac:dyDescent="0.2">
      <c r="A2563">
        <v>2561</v>
      </c>
      <c r="B2563" s="10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7">
        <f t="shared" ref="S2563:S2626" si="202">(((J2563/60)/60)/24)+DATE(1970,1,1)</f>
        <v>42260.528807870374</v>
      </c>
      <c r="T2563" s="7">
        <f t="shared" ref="T2563:T2626" si="203">(((I2563/60)/60)/24)+DATE(1970,2,2)</f>
        <v>42322.528807870374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10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7">
        <f t="shared" si="202"/>
        <v>42594.524756944447</v>
      </c>
      <c r="T2564" s="7">
        <f t="shared" si="203"/>
        <v>42686.524756944447</v>
      </c>
      <c r="U2564">
        <f t="shared" si="204"/>
        <v>2016</v>
      </c>
    </row>
    <row r="2565" spans="1:21" ht="32" hidden="1" x14ac:dyDescent="0.2">
      <c r="A2565">
        <v>2563</v>
      </c>
      <c r="B2565" s="10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7">
        <f t="shared" si="202"/>
        <v>42155.139479166668</v>
      </c>
      <c r="T2565" s="7">
        <f t="shared" si="203"/>
        <v>42247.139479166668</v>
      </c>
      <c r="U2565">
        <f t="shared" si="204"/>
        <v>2015</v>
      </c>
    </row>
    <row r="2566" spans="1:21" ht="48" hidden="1" x14ac:dyDescent="0.2">
      <c r="A2566">
        <v>2564</v>
      </c>
      <c r="B2566" s="10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7">
        <f t="shared" si="202"/>
        <v>41822.040497685186</v>
      </c>
      <c r="T2566" s="7">
        <f t="shared" si="203"/>
        <v>41884.040497685186</v>
      </c>
      <c r="U2566">
        <f t="shared" si="204"/>
        <v>2014</v>
      </c>
    </row>
    <row r="2567" spans="1:21" ht="48" hidden="1" x14ac:dyDescent="0.2">
      <c r="A2567">
        <v>2565</v>
      </c>
      <c r="B2567" s="10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7">
        <f t="shared" si="202"/>
        <v>42440.650335648148</v>
      </c>
      <c r="T2567" s="7">
        <f t="shared" si="203"/>
        <v>42531.868055555555</v>
      </c>
      <c r="U2567">
        <f t="shared" si="204"/>
        <v>2016</v>
      </c>
    </row>
    <row r="2568" spans="1:21" ht="48" hidden="1" x14ac:dyDescent="0.2">
      <c r="A2568">
        <v>2566</v>
      </c>
      <c r="B2568" s="10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7">
        <f t="shared" si="202"/>
        <v>41842.980879629627</v>
      </c>
      <c r="T2568" s="7">
        <f t="shared" si="203"/>
        <v>41904.980879629627</v>
      </c>
      <c r="U2568">
        <f t="shared" si="204"/>
        <v>2014</v>
      </c>
    </row>
    <row r="2569" spans="1:21" ht="48" hidden="1" x14ac:dyDescent="0.2">
      <c r="A2569">
        <v>2567</v>
      </c>
      <c r="B2569" s="10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7">
        <f t="shared" si="202"/>
        <v>42087.878912037035</v>
      </c>
      <c r="T2569" s="7">
        <f t="shared" si="203"/>
        <v>42149.878912037035</v>
      </c>
      <c r="U2569">
        <f t="shared" si="204"/>
        <v>2015</v>
      </c>
    </row>
    <row r="2570" spans="1:21" ht="48" hidden="1" x14ac:dyDescent="0.2">
      <c r="A2570">
        <v>2568</v>
      </c>
      <c r="B2570" s="10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7">
        <f t="shared" si="202"/>
        <v>42584.666597222225</v>
      </c>
      <c r="T2570" s="7">
        <f t="shared" si="203"/>
        <v>42646.666597222225</v>
      </c>
      <c r="U2570">
        <f t="shared" si="204"/>
        <v>2016</v>
      </c>
    </row>
    <row r="2571" spans="1:21" ht="48" hidden="1" x14ac:dyDescent="0.2">
      <c r="A2571">
        <v>2569</v>
      </c>
      <c r="B2571" s="10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7">
        <f t="shared" si="202"/>
        <v>42234.105462962965</v>
      </c>
      <c r="T2571" s="7">
        <f t="shared" si="203"/>
        <v>42296.105462962965</v>
      </c>
      <c r="U2571">
        <f t="shared" si="204"/>
        <v>2015</v>
      </c>
    </row>
    <row r="2572" spans="1:21" ht="48" hidden="1" x14ac:dyDescent="0.2">
      <c r="A2572">
        <v>2570</v>
      </c>
      <c r="B2572" s="10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7">
        <f t="shared" si="202"/>
        <v>42744.903182870374</v>
      </c>
      <c r="T2572" s="7">
        <f t="shared" si="203"/>
        <v>42806.903182870374</v>
      </c>
      <c r="U2572">
        <f t="shared" si="204"/>
        <v>2017</v>
      </c>
    </row>
    <row r="2573" spans="1:21" ht="48" hidden="1" x14ac:dyDescent="0.2">
      <c r="A2573">
        <v>2571</v>
      </c>
      <c r="B2573" s="10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7">
        <f t="shared" si="202"/>
        <v>42449.341678240744</v>
      </c>
      <c r="T2573" s="7">
        <f t="shared" si="203"/>
        <v>42541.341678240744</v>
      </c>
      <c r="U2573">
        <f t="shared" si="204"/>
        <v>2016</v>
      </c>
    </row>
    <row r="2574" spans="1:21" ht="48" hidden="1" x14ac:dyDescent="0.2">
      <c r="A2574">
        <v>2572</v>
      </c>
      <c r="B2574" s="10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7">
        <f t="shared" si="202"/>
        <v>42077.119409722218</v>
      </c>
      <c r="T2574" s="7">
        <f t="shared" si="203"/>
        <v>42139.119409722218</v>
      </c>
      <c r="U2574">
        <f t="shared" si="204"/>
        <v>2015</v>
      </c>
    </row>
    <row r="2575" spans="1:21" ht="48" hidden="1" x14ac:dyDescent="0.2">
      <c r="A2575">
        <v>2573</v>
      </c>
      <c r="B2575" s="10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7">
        <f t="shared" si="202"/>
        <v>41829.592002314814</v>
      </c>
      <c r="T2575" s="7">
        <f t="shared" si="203"/>
        <v>41906.592002314814</v>
      </c>
      <c r="U2575">
        <f t="shared" si="204"/>
        <v>2014</v>
      </c>
    </row>
    <row r="2576" spans="1:21" ht="48" hidden="1" x14ac:dyDescent="0.2">
      <c r="A2576">
        <v>2574</v>
      </c>
      <c r="B2576" s="10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7">
        <f t="shared" si="202"/>
        <v>42487.825752314813</v>
      </c>
      <c r="T2576" s="7">
        <f t="shared" si="203"/>
        <v>42540.825752314813</v>
      </c>
      <c r="U2576">
        <f t="shared" si="204"/>
        <v>2016</v>
      </c>
    </row>
    <row r="2577" spans="1:21" ht="48" hidden="1" x14ac:dyDescent="0.2">
      <c r="A2577">
        <v>2575</v>
      </c>
      <c r="B2577" s="10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7">
        <f t="shared" si="202"/>
        <v>41986.108726851846</v>
      </c>
      <c r="T2577" s="7">
        <f t="shared" si="203"/>
        <v>42048.108726851846</v>
      </c>
      <c r="U2577">
        <f t="shared" si="204"/>
        <v>2014</v>
      </c>
    </row>
    <row r="2578" spans="1:21" ht="32" hidden="1" x14ac:dyDescent="0.2">
      <c r="A2578">
        <v>2576</v>
      </c>
      <c r="B2578" s="10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7">
        <f t="shared" si="202"/>
        <v>42060.00980324074</v>
      </c>
      <c r="T2578" s="7">
        <f t="shared" si="203"/>
        <v>42136.968136574069</v>
      </c>
      <c r="U2578">
        <f t="shared" si="204"/>
        <v>2015</v>
      </c>
    </row>
    <row r="2579" spans="1:21" ht="48" hidden="1" x14ac:dyDescent="0.2">
      <c r="A2579">
        <v>2577</v>
      </c>
      <c r="B2579" s="10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7">
        <f t="shared" si="202"/>
        <v>41830.820567129631</v>
      </c>
      <c r="T2579" s="7">
        <f t="shared" si="203"/>
        <v>41887.820567129631</v>
      </c>
      <c r="U2579">
        <f t="shared" si="204"/>
        <v>2014</v>
      </c>
    </row>
    <row r="2580" spans="1:21" ht="48" hidden="1" x14ac:dyDescent="0.2">
      <c r="A2580">
        <v>2578</v>
      </c>
      <c r="B2580" s="10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7">
        <f t="shared" si="202"/>
        <v>42238.022905092599</v>
      </c>
      <c r="T2580" s="7">
        <f t="shared" si="203"/>
        <v>42318.708333333328</v>
      </c>
      <c r="U2580">
        <f t="shared" si="204"/>
        <v>2015</v>
      </c>
    </row>
    <row r="2581" spans="1:21" ht="48" hidden="1" x14ac:dyDescent="0.2">
      <c r="A2581">
        <v>2579</v>
      </c>
      <c r="B2581" s="10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7">
        <f t="shared" si="202"/>
        <v>41837.829895833333</v>
      </c>
      <c r="T2581" s="7">
        <f t="shared" si="203"/>
        <v>41929.829895833333</v>
      </c>
      <c r="U2581">
        <f t="shared" si="204"/>
        <v>2014</v>
      </c>
    </row>
    <row r="2582" spans="1:21" ht="48" hidden="1" x14ac:dyDescent="0.2">
      <c r="A2582">
        <v>2580</v>
      </c>
      <c r="B2582" s="10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7">
        <f t="shared" si="202"/>
        <v>42110.326423611114</v>
      </c>
      <c r="T2582" s="7">
        <f t="shared" si="203"/>
        <v>42172.125</v>
      </c>
      <c r="U2582">
        <f t="shared" si="204"/>
        <v>2015</v>
      </c>
    </row>
    <row r="2583" spans="1:21" ht="48" hidden="1" x14ac:dyDescent="0.2">
      <c r="A2583">
        <v>2581</v>
      </c>
      <c r="B2583" s="10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7">
        <f t="shared" si="202"/>
        <v>42294.628449074073</v>
      </c>
      <c r="T2583" s="7">
        <f t="shared" si="203"/>
        <v>42356.670115740737</v>
      </c>
      <c r="U2583">
        <f t="shared" si="204"/>
        <v>2015</v>
      </c>
    </row>
    <row r="2584" spans="1:21" ht="32" hidden="1" x14ac:dyDescent="0.2">
      <c r="A2584">
        <v>2582</v>
      </c>
      <c r="B2584" s="10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7">
        <f t="shared" si="202"/>
        <v>42642.988819444443</v>
      </c>
      <c r="T2584" s="7">
        <f t="shared" si="203"/>
        <v>42704.988819444443</v>
      </c>
      <c r="U2584">
        <f t="shared" si="204"/>
        <v>2016</v>
      </c>
    </row>
    <row r="2585" spans="1:21" ht="32" hidden="1" x14ac:dyDescent="0.2">
      <c r="A2585">
        <v>2583</v>
      </c>
      <c r="B2585" s="10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7">
        <f t="shared" si="202"/>
        <v>42019.76944444445</v>
      </c>
      <c r="T2585" s="7">
        <f t="shared" si="203"/>
        <v>42111.727777777778</v>
      </c>
      <c r="U2585">
        <f t="shared" si="204"/>
        <v>2015</v>
      </c>
    </row>
    <row r="2586" spans="1:21" ht="32" hidden="1" x14ac:dyDescent="0.2">
      <c r="A2586">
        <v>2584</v>
      </c>
      <c r="B2586" s="10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7">
        <f t="shared" si="202"/>
        <v>42140.173252314817</v>
      </c>
      <c r="T2586" s="7">
        <f t="shared" si="203"/>
        <v>42202.173252314817</v>
      </c>
      <c r="U2586">
        <f t="shared" si="204"/>
        <v>2015</v>
      </c>
    </row>
    <row r="2587" spans="1:21" ht="48" hidden="1" x14ac:dyDescent="0.2">
      <c r="A2587">
        <v>2585</v>
      </c>
      <c r="B2587" s="10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7">
        <f t="shared" si="202"/>
        <v>41795.963333333333</v>
      </c>
      <c r="T2587" s="7">
        <f t="shared" si="203"/>
        <v>41857.963333333333</v>
      </c>
      <c r="U2587">
        <f t="shared" si="204"/>
        <v>2014</v>
      </c>
    </row>
    <row r="2588" spans="1:21" ht="32" hidden="1" x14ac:dyDescent="0.2">
      <c r="A2588">
        <v>2586</v>
      </c>
      <c r="B2588" s="10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7">
        <f t="shared" si="202"/>
        <v>42333.330277777779</v>
      </c>
      <c r="T2588" s="7">
        <f t="shared" si="203"/>
        <v>42395.330277777779</v>
      </c>
      <c r="U2588">
        <f t="shared" si="204"/>
        <v>2015</v>
      </c>
    </row>
    <row r="2589" spans="1:21" ht="48" hidden="1" x14ac:dyDescent="0.2">
      <c r="A2589">
        <v>2587</v>
      </c>
      <c r="B2589" s="10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7">
        <f t="shared" si="202"/>
        <v>42338.675381944442</v>
      </c>
      <c r="T2589" s="7">
        <f t="shared" si="203"/>
        <v>42400.675381944442</v>
      </c>
      <c r="U2589">
        <f t="shared" si="204"/>
        <v>2015</v>
      </c>
    </row>
    <row r="2590" spans="1:21" ht="48" hidden="1" x14ac:dyDescent="0.2">
      <c r="A2590">
        <v>2588</v>
      </c>
      <c r="B2590" s="10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7">
        <f t="shared" si="202"/>
        <v>42042.676226851851</v>
      </c>
      <c r="T2590" s="7">
        <f t="shared" si="203"/>
        <v>42126.551388888889</v>
      </c>
      <c r="U2590">
        <f t="shared" si="204"/>
        <v>2015</v>
      </c>
    </row>
    <row r="2591" spans="1:21" ht="48" hidden="1" x14ac:dyDescent="0.2">
      <c r="A2591">
        <v>2589</v>
      </c>
      <c r="B2591" s="10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7">
        <f t="shared" si="202"/>
        <v>42422.536192129628</v>
      </c>
      <c r="T2591" s="7">
        <f t="shared" si="203"/>
        <v>42484.494525462964</v>
      </c>
      <c r="U2591">
        <f t="shared" si="204"/>
        <v>2016</v>
      </c>
    </row>
    <row r="2592" spans="1:21" ht="48" hidden="1" x14ac:dyDescent="0.2">
      <c r="A2592">
        <v>2590</v>
      </c>
      <c r="B2592" s="10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7">
        <f t="shared" si="202"/>
        <v>42388.589085648149</v>
      </c>
      <c r="T2592" s="7">
        <f t="shared" si="203"/>
        <v>42427.589085648149</v>
      </c>
      <c r="U2592">
        <f t="shared" si="204"/>
        <v>2016</v>
      </c>
    </row>
    <row r="2593" spans="1:21" ht="48" hidden="1" x14ac:dyDescent="0.2">
      <c r="A2593">
        <v>2591</v>
      </c>
      <c r="B2593" s="10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7">
        <f t="shared" si="202"/>
        <v>42382.906527777777</v>
      </c>
      <c r="T2593" s="7">
        <f t="shared" si="203"/>
        <v>42474.864861111113</v>
      </c>
      <c r="U2593">
        <f t="shared" si="204"/>
        <v>2016</v>
      </c>
    </row>
    <row r="2594" spans="1:21" ht="48" hidden="1" x14ac:dyDescent="0.2">
      <c r="A2594">
        <v>2592</v>
      </c>
      <c r="B2594" s="10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7">
        <f t="shared" si="202"/>
        <v>41887.801168981481</v>
      </c>
      <c r="T2594" s="7">
        <f t="shared" si="203"/>
        <v>41949.801168981481</v>
      </c>
      <c r="U2594">
        <f t="shared" si="204"/>
        <v>2014</v>
      </c>
    </row>
    <row r="2595" spans="1:21" ht="48" hidden="1" x14ac:dyDescent="0.2">
      <c r="A2595">
        <v>2593</v>
      </c>
      <c r="B2595" s="10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7">
        <f t="shared" si="202"/>
        <v>42089.84520833334</v>
      </c>
      <c r="T2595" s="7">
        <f t="shared" si="203"/>
        <v>42151.84520833334</v>
      </c>
      <c r="U2595">
        <f t="shared" si="204"/>
        <v>2015</v>
      </c>
    </row>
    <row r="2596" spans="1:21" ht="48" hidden="1" x14ac:dyDescent="0.2">
      <c r="A2596">
        <v>2594</v>
      </c>
      <c r="B2596" s="10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7">
        <f t="shared" si="202"/>
        <v>41828.967916666668</v>
      </c>
      <c r="T2596" s="7">
        <f t="shared" si="203"/>
        <v>41890.967916666668</v>
      </c>
      <c r="U2596">
        <f t="shared" si="204"/>
        <v>2014</v>
      </c>
    </row>
    <row r="2597" spans="1:21" ht="32" hidden="1" x14ac:dyDescent="0.2">
      <c r="A2597">
        <v>2595</v>
      </c>
      <c r="B2597" s="10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7">
        <f t="shared" si="202"/>
        <v>42760.244212962964</v>
      </c>
      <c r="T2597" s="7">
        <f t="shared" si="203"/>
        <v>42822.244212962964</v>
      </c>
      <c r="U2597">
        <f t="shared" si="204"/>
        <v>2017</v>
      </c>
    </row>
    <row r="2598" spans="1:21" ht="48" hidden="1" x14ac:dyDescent="0.2">
      <c r="A2598">
        <v>2596</v>
      </c>
      <c r="B2598" s="10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7">
        <f t="shared" si="202"/>
        <v>41828.664456018516</v>
      </c>
      <c r="T2598" s="7">
        <f t="shared" si="203"/>
        <v>41890.664456018516</v>
      </c>
      <c r="U2598">
        <f t="shared" si="204"/>
        <v>2014</v>
      </c>
    </row>
    <row r="2599" spans="1:21" ht="48" hidden="1" x14ac:dyDescent="0.2">
      <c r="A2599">
        <v>2597</v>
      </c>
      <c r="B2599" s="10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7">
        <f t="shared" si="202"/>
        <v>42510.341631944444</v>
      </c>
      <c r="T2599" s="7">
        <f t="shared" si="203"/>
        <v>42572.341631944444</v>
      </c>
      <c r="U2599">
        <f t="shared" si="204"/>
        <v>2016</v>
      </c>
    </row>
    <row r="2600" spans="1:21" ht="32" hidden="1" x14ac:dyDescent="0.2">
      <c r="A2600">
        <v>2598</v>
      </c>
      <c r="B2600" s="10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7">
        <f t="shared" si="202"/>
        <v>42240.840289351851</v>
      </c>
      <c r="T2600" s="7">
        <f t="shared" si="203"/>
        <v>42302.840289351851</v>
      </c>
      <c r="U2600">
        <f t="shared" si="204"/>
        <v>2015</v>
      </c>
    </row>
    <row r="2601" spans="1:21" ht="32" hidden="1" x14ac:dyDescent="0.2">
      <c r="A2601">
        <v>2599</v>
      </c>
      <c r="B2601" s="10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7">
        <f t="shared" si="202"/>
        <v>41809.754016203704</v>
      </c>
      <c r="T2601" s="7">
        <f t="shared" si="203"/>
        <v>41886.754016203704</v>
      </c>
      <c r="U2601">
        <f t="shared" si="204"/>
        <v>2014</v>
      </c>
    </row>
    <row r="2602" spans="1:21" ht="32" hidden="1" x14ac:dyDescent="0.2">
      <c r="A2602">
        <v>2600</v>
      </c>
      <c r="B2602" s="10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7">
        <f t="shared" si="202"/>
        <v>42394.900462962964</v>
      </c>
      <c r="T2602" s="7">
        <f t="shared" si="203"/>
        <v>42486.858796296292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7">
        <f t="shared" si="202"/>
        <v>41150.902187499996</v>
      </c>
      <c r="T2603" s="7">
        <f t="shared" si="203"/>
        <v>41197.165972222225</v>
      </c>
      <c r="U2603">
        <f t="shared" si="204"/>
        <v>2012</v>
      </c>
    </row>
    <row r="2604" spans="1:21" ht="48" hidden="1" x14ac:dyDescent="0.2">
      <c r="A2604">
        <v>2602</v>
      </c>
      <c r="B2604" s="10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7">
        <f t="shared" si="202"/>
        <v>41915.747314814813</v>
      </c>
      <c r="T2604" s="7">
        <f t="shared" si="203"/>
        <v>41987.888888888891</v>
      </c>
      <c r="U2604">
        <f t="shared" si="204"/>
        <v>2014</v>
      </c>
    </row>
    <row r="2605" spans="1:21" ht="32" hidden="1" x14ac:dyDescent="0.2">
      <c r="A2605">
        <v>2603</v>
      </c>
      <c r="B2605" s="10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7">
        <f t="shared" si="202"/>
        <v>41617.912662037037</v>
      </c>
      <c r="T2605" s="7">
        <f t="shared" si="203"/>
        <v>41663.912662037037</v>
      </c>
      <c r="U2605">
        <f t="shared" si="204"/>
        <v>2013</v>
      </c>
    </row>
    <row r="2606" spans="1:21" ht="48" hidden="1" x14ac:dyDescent="0.2">
      <c r="A2606">
        <v>2604</v>
      </c>
      <c r="B2606" s="10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7">
        <f t="shared" si="202"/>
        <v>40998.051192129627</v>
      </c>
      <c r="T2606" s="7">
        <f t="shared" si="203"/>
        <v>41060.051192129627</v>
      </c>
      <c r="U2606">
        <f t="shared" si="204"/>
        <v>2012</v>
      </c>
    </row>
    <row r="2607" spans="1:21" ht="48" hidden="1" x14ac:dyDescent="0.2">
      <c r="A2607">
        <v>2605</v>
      </c>
      <c r="B2607" s="10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7">
        <f t="shared" si="202"/>
        <v>42508.541550925926</v>
      </c>
      <c r="T2607" s="7">
        <f t="shared" si="203"/>
        <v>42570.541550925926</v>
      </c>
      <c r="U2607">
        <f t="shared" si="204"/>
        <v>2016</v>
      </c>
    </row>
    <row r="2608" spans="1:21" ht="64" hidden="1" x14ac:dyDescent="0.2">
      <c r="A2608">
        <v>2606</v>
      </c>
      <c r="B2608" s="10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7">
        <f t="shared" si="202"/>
        <v>41726.712754629632</v>
      </c>
      <c r="T2608" s="7">
        <f t="shared" si="203"/>
        <v>41790.712754629632</v>
      </c>
      <c r="U2608">
        <f t="shared" si="204"/>
        <v>2014</v>
      </c>
    </row>
    <row r="2609" spans="1:21" ht="48" hidden="1" x14ac:dyDescent="0.2">
      <c r="A2609">
        <v>2607</v>
      </c>
      <c r="B2609" s="10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7">
        <f t="shared" si="202"/>
        <v>42184.874675925923</v>
      </c>
      <c r="T2609" s="7">
        <f t="shared" si="203"/>
        <v>42260.083333333328</v>
      </c>
      <c r="U2609">
        <f t="shared" si="204"/>
        <v>2015</v>
      </c>
    </row>
    <row r="2610" spans="1:21" ht="48" hidden="1" x14ac:dyDescent="0.2">
      <c r="A2610">
        <v>2608</v>
      </c>
      <c r="B2610" s="10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7">
        <f t="shared" si="202"/>
        <v>42767.801712962959</v>
      </c>
      <c r="T2610" s="7">
        <f t="shared" si="203"/>
        <v>42841</v>
      </c>
      <c r="U2610">
        <f t="shared" si="204"/>
        <v>2017</v>
      </c>
    </row>
    <row r="2611" spans="1:21" ht="48" hidden="1" x14ac:dyDescent="0.2">
      <c r="A2611">
        <v>2609</v>
      </c>
      <c r="B2611" s="10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7">
        <f t="shared" si="202"/>
        <v>41075.237858796296</v>
      </c>
      <c r="T2611" s="7">
        <f t="shared" si="203"/>
        <v>41137.237858796296</v>
      </c>
      <c r="U2611">
        <f t="shared" si="204"/>
        <v>2012</v>
      </c>
    </row>
    <row r="2612" spans="1:21" ht="32" hidden="1" x14ac:dyDescent="0.2">
      <c r="A2612">
        <v>2610</v>
      </c>
      <c r="B2612" s="10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7">
        <f t="shared" si="202"/>
        <v>42564.881076388891</v>
      </c>
      <c r="T2612" s="7">
        <f t="shared" si="203"/>
        <v>42636.290972222225</v>
      </c>
      <c r="U2612">
        <f t="shared" si="204"/>
        <v>2016</v>
      </c>
    </row>
    <row r="2613" spans="1:21" ht="48" hidden="1" x14ac:dyDescent="0.2">
      <c r="A2613">
        <v>2611</v>
      </c>
      <c r="B2613" s="10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7">
        <f t="shared" si="202"/>
        <v>42704.335810185185</v>
      </c>
      <c r="T2613" s="7">
        <f t="shared" si="203"/>
        <v>42769.957638888889</v>
      </c>
      <c r="U2613">
        <f t="shared" si="204"/>
        <v>2016</v>
      </c>
    </row>
    <row r="2614" spans="1:21" ht="48" hidden="1" x14ac:dyDescent="0.2">
      <c r="A2614">
        <v>2612</v>
      </c>
      <c r="B2614" s="10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7">
        <f t="shared" si="202"/>
        <v>41982.143171296295</v>
      </c>
      <c r="T2614" s="7">
        <f t="shared" si="203"/>
        <v>42045.143171296295</v>
      </c>
      <c r="U2614">
        <f t="shared" si="204"/>
        <v>2014</v>
      </c>
    </row>
    <row r="2615" spans="1:21" ht="48" hidden="1" x14ac:dyDescent="0.2">
      <c r="A2615">
        <v>2613</v>
      </c>
      <c r="B2615" s="10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7">
        <f t="shared" si="202"/>
        <v>41143.81821759259</v>
      </c>
      <c r="T2615" s="7">
        <f t="shared" si="203"/>
        <v>41205.81821759259</v>
      </c>
      <c r="U2615">
        <f t="shared" si="204"/>
        <v>2012</v>
      </c>
    </row>
    <row r="2616" spans="1:21" ht="48" hidden="1" x14ac:dyDescent="0.2">
      <c r="A2616">
        <v>2614</v>
      </c>
      <c r="B2616" s="10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7">
        <f t="shared" si="202"/>
        <v>41730.708472222221</v>
      </c>
      <c r="T2616" s="7">
        <f t="shared" si="203"/>
        <v>41791.208333333336</v>
      </c>
      <c r="U2616">
        <f t="shared" si="204"/>
        <v>2014</v>
      </c>
    </row>
    <row r="2617" spans="1:21" ht="48" hidden="1" x14ac:dyDescent="0.2">
      <c r="A2617">
        <v>2615</v>
      </c>
      <c r="B2617" s="10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7">
        <f t="shared" si="202"/>
        <v>42453.49726851852</v>
      </c>
      <c r="T2617" s="7">
        <f t="shared" si="203"/>
        <v>42522.5</v>
      </c>
      <c r="U2617">
        <f t="shared" si="204"/>
        <v>2016</v>
      </c>
    </row>
    <row r="2618" spans="1:21" ht="48" hidden="1" x14ac:dyDescent="0.2">
      <c r="A2618">
        <v>2616</v>
      </c>
      <c r="B2618" s="10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7">
        <f t="shared" si="202"/>
        <v>42211.99454861111</v>
      </c>
      <c r="T2618" s="7">
        <f t="shared" si="203"/>
        <v>42273.99454861111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7">
        <f t="shared" si="202"/>
        <v>41902.874432870369</v>
      </c>
      <c r="T2619" s="7">
        <f t="shared" si="203"/>
        <v>41964.874432870369</v>
      </c>
      <c r="U2619">
        <f t="shared" si="204"/>
        <v>2014</v>
      </c>
    </row>
    <row r="2620" spans="1:21" ht="32" hidden="1" x14ac:dyDescent="0.2">
      <c r="A2620">
        <v>2618</v>
      </c>
      <c r="B2620" s="10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7">
        <f t="shared" si="202"/>
        <v>42279.792372685188</v>
      </c>
      <c r="T2620" s="7">
        <f t="shared" si="203"/>
        <v>42371.834039351852</v>
      </c>
      <c r="U2620">
        <f t="shared" si="204"/>
        <v>2015</v>
      </c>
    </row>
    <row r="2621" spans="1:21" ht="48" hidden="1" x14ac:dyDescent="0.2">
      <c r="A2621">
        <v>2619</v>
      </c>
      <c r="B2621" s="10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ref="O2621:O2684" si="205">ROUND(E2621/D2621*100,0)</f>
        <v>188</v>
      </c>
      <c r="P2621">
        <f t="shared" si="201"/>
        <v>35.549999999999997</v>
      </c>
      <c r="Q2621" s="12" t="s">
        <v>8317</v>
      </c>
      <c r="R2621" t="s">
        <v>8353</v>
      </c>
      <c r="S2621" s="7">
        <f t="shared" si="202"/>
        <v>42273.884305555555</v>
      </c>
      <c r="T2621" s="7">
        <f t="shared" si="203"/>
        <v>42332.458333333328</v>
      </c>
      <c r="U2621">
        <f t="shared" si="204"/>
        <v>2015</v>
      </c>
    </row>
    <row r="2622" spans="1:21" ht="48" hidden="1" x14ac:dyDescent="0.2">
      <c r="A2622">
        <v>2620</v>
      </c>
      <c r="B2622" s="10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1"/>
        <v>74.64</v>
      </c>
      <c r="Q2622" s="12" t="s">
        <v>8317</v>
      </c>
      <c r="R2622" t="s">
        <v>8353</v>
      </c>
      <c r="S2622" s="7">
        <f t="shared" si="202"/>
        <v>42251.16715277778</v>
      </c>
      <c r="T2622" s="7">
        <f t="shared" si="203"/>
        <v>42320.041666666672</v>
      </c>
      <c r="U2622">
        <f t="shared" si="204"/>
        <v>2015</v>
      </c>
    </row>
    <row r="2623" spans="1:21" ht="48" hidden="1" x14ac:dyDescent="0.2">
      <c r="A2623">
        <v>2621</v>
      </c>
      <c r="B2623" s="10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1"/>
        <v>47.06</v>
      </c>
      <c r="Q2623" s="12" t="s">
        <v>8317</v>
      </c>
      <c r="R2623" t="s">
        <v>8353</v>
      </c>
      <c r="S2623" s="7">
        <f t="shared" si="202"/>
        <v>42115.74754629629</v>
      </c>
      <c r="T2623" s="7">
        <f t="shared" si="203"/>
        <v>42177.74754629629</v>
      </c>
      <c r="U2623">
        <f t="shared" si="204"/>
        <v>2015</v>
      </c>
    </row>
    <row r="2624" spans="1:21" ht="48" hidden="1" x14ac:dyDescent="0.2">
      <c r="A2624">
        <v>2622</v>
      </c>
      <c r="B2624" s="10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1"/>
        <v>26.59</v>
      </c>
      <c r="Q2624" s="12" t="s">
        <v>8317</v>
      </c>
      <c r="R2624" t="s">
        <v>8353</v>
      </c>
      <c r="S2624" s="7">
        <f t="shared" si="202"/>
        <v>42689.74324074074</v>
      </c>
      <c r="T2624" s="7">
        <f t="shared" si="203"/>
        <v>42766.74324074074</v>
      </c>
      <c r="U2624">
        <f t="shared" si="204"/>
        <v>2016</v>
      </c>
    </row>
    <row r="2625" spans="1:21" ht="48" hidden="1" x14ac:dyDescent="0.2">
      <c r="A2625">
        <v>2623</v>
      </c>
      <c r="B2625" s="10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1"/>
        <v>36.770000000000003</v>
      </c>
      <c r="Q2625" s="12" t="s">
        <v>8317</v>
      </c>
      <c r="R2625" t="s">
        <v>8353</v>
      </c>
      <c r="S2625" s="7">
        <f t="shared" si="202"/>
        <v>42692.256550925929</v>
      </c>
      <c r="T2625" s="7">
        <f t="shared" si="203"/>
        <v>42738.256550925929</v>
      </c>
      <c r="U2625">
        <f t="shared" si="204"/>
        <v>2016</v>
      </c>
    </row>
    <row r="2626" spans="1:21" ht="48" hidden="1" x14ac:dyDescent="0.2">
      <c r="A2626">
        <v>2624</v>
      </c>
      <c r="B2626" s="10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1"/>
        <v>31.82</v>
      </c>
      <c r="Q2626" s="12" t="s">
        <v>8317</v>
      </c>
      <c r="R2626" t="s">
        <v>8353</v>
      </c>
      <c r="S2626" s="7">
        <f t="shared" si="202"/>
        <v>41144.42155092593</v>
      </c>
      <c r="T2626" s="7">
        <f t="shared" si="203"/>
        <v>41197.42155092593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7">
        <f t="shared" ref="S2627:S2690" si="207">(((J2627/60)/60)/24)+DATE(1970,1,1)</f>
        <v>42658.810277777782</v>
      </c>
      <c r="T2627" s="7">
        <f t="shared" ref="T2627:T2690" si="208">(((I2627/60)/60)/24)+DATE(1970,2,2)</f>
        <v>42715.851944444439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10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7">
        <f t="shared" si="207"/>
        <v>42128.628113425926</v>
      </c>
      <c r="T2628" s="7">
        <f t="shared" si="208"/>
        <v>42190.628113425926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7">
        <f t="shared" si="207"/>
        <v>42304.829409722224</v>
      </c>
      <c r="T2629" s="7">
        <f t="shared" si="208"/>
        <v>42366.871076388896</v>
      </c>
      <c r="U2629">
        <f t="shared" si="209"/>
        <v>2015</v>
      </c>
    </row>
    <row r="2630" spans="1:21" ht="32" hidden="1" x14ac:dyDescent="0.2">
      <c r="A2630">
        <v>2628</v>
      </c>
      <c r="B2630" s="10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7">
        <f t="shared" si="207"/>
        <v>41953.966053240743</v>
      </c>
      <c r="T2630" s="7">
        <f t="shared" si="208"/>
        <v>42005.966053240743</v>
      </c>
      <c r="U2630">
        <f t="shared" si="209"/>
        <v>2014</v>
      </c>
    </row>
    <row r="2631" spans="1:21" ht="32" hidden="1" x14ac:dyDescent="0.2">
      <c r="A2631">
        <v>2629</v>
      </c>
      <c r="B2631" s="10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7">
        <f t="shared" si="207"/>
        <v>42108.538449074069</v>
      </c>
      <c r="T2631" s="7">
        <f t="shared" si="208"/>
        <v>42170.538449074069</v>
      </c>
      <c r="U2631">
        <f t="shared" si="209"/>
        <v>2015</v>
      </c>
    </row>
    <row r="2632" spans="1:21" ht="48" hidden="1" x14ac:dyDescent="0.2">
      <c r="A2632">
        <v>2630</v>
      </c>
      <c r="B2632" s="10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7">
        <f t="shared" si="207"/>
        <v>42524.105462962965</v>
      </c>
      <c r="T2632" s="7">
        <f t="shared" si="208"/>
        <v>42583.416666666672</v>
      </c>
      <c r="U2632">
        <f t="shared" si="209"/>
        <v>2016</v>
      </c>
    </row>
    <row r="2633" spans="1:21" ht="48" hidden="1" x14ac:dyDescent="0.2">
      <c r="A2633">
        <v>2631</v>
      </c>
      <c r="B2633" s="10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7">
        <f t="shared" si="207"/>
        <v>42218.169293981482</v>
      </c>
      <c r="T2633" s="7">
        <f t="shared" si="208"/>
        <v>42278.169293981482</v>
      </c>
      <c r="U2633">
        <f t="shared" si="209"/>
        <v>2015</v>
      </c>
    </row>
    <row r="2634" spans="1:21" ht="48" hidden="1" x14ac:dyDescent="0.2">
      <c r="A2634">
        <v>2632</v>
      </c>
      <c r="B2634" s="10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7">
        <f t="shared" si="207"/>
        <v>42494.061793981484</v>
      </c>
      <c r="T2634" s="7">
        <f t="shared" si="208"/>
        <v>42551.061793981484</v>
      </c>
      <c r="U2634">
        <f t="shared" si="209"/>
        <v>2016</v>
      </c>
    </row>
    <row r="2635" spans="1:21" ht="48" hidden="1" x14ac:dyDescent="0.2">
      <c r="A2635">
        <v>2633</v>
      </c>
      <c r="B2635" s="10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7">
        <f t="shared" si="207"/>
        <v>41667.823287037041</v>
      </c>
      <c r="T2635" s="7">
        <f t="shared" si="208"/>
        <v>41729.958333333336</v>
      </c>
      <c r="U2635">
        <f t="shared" si="209"/>
        <v>2014</v>
      </c>
    </row>
    <row r="2636" spans="1:21" ht="48" hidden="1" x14ac:dyDescent="0.2">
      <c r="A2636">
        <v>2634</v>
      </c>
      <c r="B2636" s="10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7">
        <f t="shared" si="207"/>
        <v>42612.656493055561</v>
      </c>
      <c r="T2636" s="7">
        <f t="shared" si="208"/>
        <v>42674.656493055561</v>
      </c>
      <c r="U2636">
        <f t="shared" si="209"/>
        <v>2016</v>
      </c>
    </row>
    <row r="2637" spans="1:21" ht="48" hidden="1" x14ac:dyDescent="0.2">
      <c r="A2637">
        <v>2635</v>
      </c>
      <c r="B2637" s="10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7">
        <f t="shared" si="207"/>
        <v>42037.950937500005</v>
      </c>
      <c r="T2637" s="7">
        <f t="shared" si="208"/>
        <v>42104.909270833334</v>
      </c>
      <c r="U2637">
        <f t="shared" si="209"/>
        <v>2015</v>
      </c>
    </row>
    <row r="2638" spans="1:21" ht="48" hidden="1" x14ac:dyDescent="0.2">
      <c r="A2638">
        <v>2636</v>
      </c>
      <c r="B2638" s="10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7">
        <f t="shared" si="207"/>
        <v>42636.614745370374</v>
      </c>
      <c r="T2638" s="7">
        <f t="shared" si="208"/>
        <v>42691.041666666672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7">
        <f t="shared" si="207"/>
        <v>42639.549479166672</v>
      </c>
      <c r="T2639" s="7">
        <f t="shared" si="208"/>
        <v>42687.549479166672</v>
      </c>
      <c r="U2639">
        <f t="shared" si="209"/>
        <v>2016</v>
      </c>
    </row>
    <row r="2640" spans="1:21" ht="48" hidden="1" x14ac:dyDescent="0.2">
      <c r="A2640">
        <v>2638</v>
      </c>
      <c r="B2640" s="10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7">
        <f t="shared" si="207"/>
        <v>41989.913136574076</v>
      </c>
      <c r="T2640" s="7">
        <f t="shared" si="208"/>
        <v>42051.913136574076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7">
        <f t="shared" si="207"/>
        <v>42024.86513888889</v>
      </c>
      <c r="T2641" s="7">
        <f t="shared" si="208"/>
        <v>42086.86513888889</v>
      </c>
      <c r="U2641">
        <f t="shared" si="209"/>
        <v>2015</v>
      </c>
    </row>
    <row r="2642" spans="1:21" ht="64" hidden="1" x14ac:dyDescent="0.2">
      <c r="A2642">
        <v>2640</v>
      </c>
      <c r="B2642" s="10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7">
        <f t="shared" si="207"/>
        <v>42103.160578703704</v>
      </c>
      <c r="T2642" s="7">
        <f t="shared" si="208"/>
        <v>42195.160578703704</v>
      </c>
      <c r="U2642">
        <f t="shared" si="209"/>
        <v>2015</v>
      </c>
    </row>
    <row r="2643" spans="1:21" ht="32" hidden="1" x14ac:dyDescent="0.2">
      <c r="A2643">
        <v>2641</v>
      </c>
      <c r="B2643" s="10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7">
        <f t="shared" si="207"/>
        <v>41880.827118055553</v>
      </c>
      <c r="T2643" s="7">
        <f t="shared" si="208"/>
        <v>41929.839583333334</v>
      </c>
      <c r="U2643">
        <f t="shared" si="209"/>
        <v>2014</v>
      </c>
    </row>
    <row r="2644" spans="1:21" ht="64" hidden="1" x14ac:dyDescent="0.2">
      <c r="A2644">
        <v>2642</v>
      </c>
      <c r="B2644" s="10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7">
        <f t="shared" si="207"/>
        <v>42536.246620370366</v>
      </c>
      <c r="T2644" s="7">
        <f t="shared" si="208"/>
        <v>42598.289583333331</v>
      </c>
      <c r="U2644">
        <f t="shared" si="209"/>
        <v>2016</v>
      </c>
    </row>
    <row r="2645" spans="1:21" ht="48" hidden="1" x14ac:dyDescent="0.2">
      <c r="A2645">
        <v>2643</v>
      </c>
      <c r="B2645" s="10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7">
        <f t="shared" si="207"/>
        <v>42689.582349537035</v>
      </c>
      <c r="T2645" s="7">
        <f t="shared" si="208"/>
        <v>42757.332638888889</v>
      </c>
      <c r="U2645">
        <f t="shared" si="209"/>
        <v>2016</v>
      </c>
    </row>
    <row r="2646" spans="1:21" ht="48" hidden="1" x14ac:dyDescent="0.2">
      <c r="A2646">
        <v>2644</v>
      </c>
      <c r="B2646" s="10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7">
        <f t="shared" si="207"/>
        <v>42774.792071759264</v>
      </c>
      <c r="T2646" s="7">
        <f t="shared" si="208"/>
        <v>42836.792071759264</v>
      </c>
      <c r="U2646">
        <f t="shared" si="209"/>
        <v>2017</v>
      </c>
    </row>
    <row r="2647" spans="1:21" ht="48" hidden="1" x14ac:dyDescent="0.2">
      <c r="A2647">
        <v>2645</v>
      </c>
      <c r="B2647" s="10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7">
        <f t="shared" si="207"/>
        <v>41921.842627314814</v>
      </c>
      <c r="T2647" s="7">
        <f t="shared" si="208"/>
        <v>41983.884293981479</v>
      </c>
      <c r="U2647">
        <f t="shared" si="209"/>
        <v>2014</v>
      </c>
    </row>
    <row r="2648" spans="1:21" ht="48" hidden="1" x14ac:dyDescent="0.2">
      <c r="A2648">
        <v>2646</v>
      </c>
      <c r="B2648" s="10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7">
        <f t="shared" si="207"/>
        <v>42226.313298611116</v>
      </c>
      <c r="T2648" s="7">
        <f t="shared" si="208"/>
        <v>42288.313298611116</v>
      </c>
      <c r="U2648">
        <f t="shared" si="209"/>
        <v>2015</v>
      </c>
    </row>
    <row r="2649" spans="1:21" ht="48" hidden="1" x14ac:dyDescent="0.2">
      <c r="A2649">
        <v>2647</v>
      </c>
      <c r="B2649" s="10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7">
        <f t="shared" si="207"/>
        <v>42200.261793981481</v>
      </c>
      <c r="T2649" s="7">
        <f t="shared" si="208"/>
        <v>42262.261793981481</v>
      </c>
      <c r="U2649">
        <f t="shared" si="209"/>
        <v>2015</v>
      </c>
    </row>
    <row r="2650" spans="1:21" ht="48" hidden="1" x14ac:dyDescent="0.2">
      <c r="A2650">
        <v>2648</v>
      </c>
      <c r="B2650" s="10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7">
        <f t="shared" si="207"/>
        <v>42408.714814814812</v>
      </c>
      <c r="T2650" s="7">
        <f t="shared" si="208"/>
        <v>42470.714814814812</v>
      </c>
      <c r="U2650">
        <f t="shared" si="209"/>
        <v>2016</v>
      </c>
    </row>
    <row r="2651" spans="1:21" ht="16" hidden="1" x14ac:dyDescent="0.2">
      <c r="A2651">
        <v>2649</v>
      </c>
      <c r="B2651" s="10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7">
        <f t="shared" si="207"/>
        <v>42341.99700231482</v>
      </c>
      <c r="T2651" s="7">
        <f t="shared" si="208"/>
        <v>42433.99700231482</v>
      </c>
      <c r="U2651">
        <f t="shared" si="209"/>
        <v>2015</v>
      </c>
    </row>
    <row r="2652" spans="1:21" ht="48" hidden="1" x14ac:dyDescent="0.2">
      <c r="A2652">
        <v>2650</v>
      </c>
      <c r="B2652" s="10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7">
        <f t="shared" si="207"/>
        <v>42695.624340277776</v>
      </c>
      <c r="T2652" s="7">
        <f t="shared" si="208"/>
        <v>42757.624340277776</v>
      </c>
      <c r="U2652">
        <f t="shared" si="209"/>
        <v>2016</v>
      </c>
    </row>
    <row r="2653" spans="1:21" ht="48" hidden="1" x14ac:dyDescent="0.2">
      <c r="A2653">
        <v>2651</v>
      </c>
      <c r="B2653" s="10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7">
        <f t="shared" si="207"/>
        <v>42327.805659722217</v>
      </c>
      <c r="T2653" s="7">
        <f t="shared" si="208"/>
        <v>42387.805659722217</v>
      </c>
      <c r="U2653">
        <f t="shared" si="209"/>
        <v>2015</v>
      </c>
    </row>
    <row r="2654" spans="1:21" ht="48" hidden="1" x14ac:dyDescent="0.2">
      <c r="A2654">
        <v>2652</v>
      </c>
      <c r="B2654" s="10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7">
        <f t="shared" si="207"/>
        <v>41953.158854166672</v>
      </c>
      <c r="T2654" s="7">
        <f t="shared" si="208"/>
        <v>42015.158854166672</v>
      </c>
      <c r="U2654">
        <f t="shared" si="209"/>
        <v>2014</v>
      </c>
    </row>
    <row r="2655" spans="1:21" ht="48" hidden="1" x14ac:dyDescent="0.2">
      <c r="A2655">
        <v>2653</v>
      </c>
      <c r="B2655" s="10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7">
        <f t="shared" si="207"/>
        <v>41771.651932870373</v>
      </c>
      <c r="T2655" s="7">
        <f t="shared" si="208"/>
        <v>41835.166666666664</v>
      </c>
      <c r="U2655">
        <f t="shared" si="209"/>
        <v>2014</v>
      </c>
    </row>
    <row r="2656" spans="1:21" ht="48" hidden="1" x14ac:dyDescent="0.2">
      <c r="A2656">
        <v>2654</v>
      </c>
      <c r="B2656" s="10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7">
        <f t="shared" si="207"/>
        <v>42055.600995370376</v>
      </c>
      <c r="T2656" s="7">
        <f t="shared" si="208"/>
        <v>42147.559328703705</v>
      </c>
      <c r="U2656">
        <f t="shared" si="209"/>
        <v>2015</v>
      </c>
    </row>
    <row r="2657" spans="1:21" ht="16" hidden="1" x14ac:dyDescent="0.2">
      <c r="A2657">
        <v>2655</v>
      </c>
      <c r="B2657" s="10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7">
        <f t="shared" si="207"/>
        <v>42381.866284722222</v>
      </c>
      <c r="T2657" s="7">
        <f t="shared" si="208"/>
        <v>42441.833333333328</v>
      </c>
      <c r="U2657">
        <f t="shared" si="209"/>
        <v>2016</v>
      </c>
    </row>
    <row r="2658" spans="1:21" ht="32" hidden="1" x14ac:dyDescent="0.2">
      <c r="A2658">
        <v>2656</v>
      </c>
      <c r="B2658" s="10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7">
        <f t="shared" si="207"/>
        <v>42767.688518518517</v>
      </c>
      <c r="T2658" s="7">
        <f t="shared" si="208"/>
        <v>42838.791666666672</v>
      </c>
      <c r="U2658">
        <f t="shared" si="209"/>
        <v>2017</v>
      </c>
    </row>
    <row r="2659" spans="1:21" ht="48" hidden="1" x14ac:dyDescent="0.2">
      <c r="A2659">
        <v>2657</v>
      </c>
      <c r="B2659" s="10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7">
        <f t="shared" si="207"/>
        <v>42551.928854166668</v>
      </c>
      <c r="T2659" s="7">
        <f t="shared" si="208"/>
        <v>42617.0625</v>
      </c>
      <c r="U2659">
        <f t="shared" si="209"/>
        <v>2016</v>
      </c>
    </row>
    <row r="2660" spans="1:21" ht="48" hidden="1" x14ac:dyDescent="0.2">
      <c r="A2660">
        <v>2658</v>
      </c>
      <c r="B2660" s="10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7">
        <f t="shared" si="207"/>
        <v>42551.884189814817</v>
      </c>
      <c r="T2660" s="7">
        <f t="shared" si="208"/>
        <v>42613.884189814817</v>
      </c>
      <c r="U2660">
        <f t="shared" si="209"/>
        <v>2016</v>
      </c>
    </row>
    <row r="2661" spans="1:21" ht="16" hidden="1" x14ac:dyDescent="0.2">
      <c r="A2661">
        <v>2659</v>
      </c>
      <c r="B2661" s="10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7">
        <f t="shared" si="207"/>
        <v>42082.069560185191</v>
      </c>
      <c r="T2661" s="7">
        <f t="shared" si="208"/>
        <v>42144.069560185191</v>
      </c>
      <c r="U2661">
        <f t="shared" si="209"/>
        <v>2015</v>
      </c>
    </row>
    <row r="2662" spans="1:21" ht="48" hidden="1" x14ac:dyDescent="0.2">
      <c r="A2662">
        <v>2660</v>
      </c>
      <c r="B2662" s="10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7">
        <f t="shared" si="207"/>
        <v>42272.713171296295</v>
      </c>
      <c r="T2662" s="7">
        <f t="shared" si="208"/>
        <v>42364.754837962959</v>
      </c>
      <c r="U2662">
        <f t="shared" si="209"/>
        <v>2015</v>
      </c>
    </row>
    <row r="2663" spans="1:21" ht="48" hidden="1" x14ac:dyDescent="0.2">
      <c r="A2663">
        <v>2661</v>
      </c>
      <c r="B2663" s="10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7">
        <f t="shared" si="207"/>
        <v>41542.958449074074</v>
      </c>
      <c r="T2663" s="7">
        <f t="shared" si="208"/>
        <v>41604.958449074074</v>
      </c>
      <c r="U2663">
        <f t="shared" si="209"/>
        <v>2013</v>
      </c>
    </row>
    <row r="2664" spans="1:21" ht="48" hidden="1" x14ac:dyDescent="0.2">
      <c r="A2664">
        <v>2662</v>
      </c>
      <c r="B2664" s="10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7">
        <f t="shared" si="207"/>
        <v>42207.746678240743</v>
      </c>
      <c r="T2664" s="7">
        <f t="shared" si="208"/>
        <v>42269.746678240743</v>
      </c>
      <c r="U2664">
        <f t="shared" si="209"/>
        <v>2015</v>
      </c>
    </row>
    <row r="2665" spans="1:21" ht="48" hidden="1" x14ac:dyDescent="0.2">
      <c r="A2665">
        <v>2663</v>
      </c>
      <c r="B2665" s="10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7">
        <f t="shared" si="207"/>
        <v>42222.622766203705</v>
      </c>
      <c r="T2665" s="7">
        <f t="shared" si="208"/>
        <v>42283.625</v>
      </c>
      <c r="U2665">
        <f t="shared" si="209"/>
        <v>2015</v>
      </c>
    </row>
    <row r="2666" spans="1:21" ht="48" hidden="1" x14ac:dyDescent="0.2">
      <c r="A2666">
        <v>2664</v>
      </c>
      <c r="B2666" s="10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7">
        <f t="shared" si="207"/>
        <v>42313.02542824074</v>
      </c>
      <c r="T2666" s="7">
        <f t="shared" si="208"/>
        <v>42379.290972222225</v>
      </c>
      <c r="U2666">
        <f t="shared" si="209"/>
        <v>2015</v>
      </c>
    </row>
    <row r="2667" spans="1:21" ht="48" hidden="1" x14ac:dyDescent="0.2">
      <c r="A2667">
        <v>2665</v>
      </c>
      <c r="B2667" s="10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7">
        <f t="shared" si="207"/>
        <v>42083.895532407405</v>
      </c>
      <c r="T2667" s="7">
        <f t="shared" si="208"/>
        <v>42160.895532407405</v>
      </c>
      <c r="U2667">
        <f t="shared" si="209"/>
        <v>2015</v>
      </c>
    </row>
    <row r="2668" spans="1:21" ht="48" hidden="1" x14ac:dyDescent="0.2">
      <c r="A2668">
        <v>2666</v>
      </c>
      <c r="B2668" s="10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7">
        <f t="shared" si="207"/>
        <v>42235.764340277776</v>
      </c>
      <c r="T2668" s="7">
        <f t="shared" si="208"/>
        <v>42304.875</v>
      </c>
      <c r="U2668">
        <f t="shared" si="209"/>
        <v>2015</v>
      </c>
    </row>
    <row r="2669" spans="1:21" ht="48" hidden="1" x14ac:dyDescent="0.2">
      <c r="A2669">
        <v>2667</v>
      </c>
      <c r="B2669" s="10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7">
        <f t="shared" si="207"/>
        <v>42380.926111111112</v>
      </c>
      <c r="T2669" s="7">
        <f t="shared" si="208"/>
        <v>42442.926111111112</v>
      </c>
      <c r="U2669">
        <f t="shared" si="209"/>
        <v>2016</v>
      </c>
    </row>
    <row r="2670" spans="1:21" ht="32" hidden="1" x14ac:dyDescent="0.2">
      <c r="A2670">
        <v>2668</v>
      </c>
      <c r="B2670" s="10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7">
        <f t="shared" si="207"/>
        <v>42275.588715277772</v>
      </c>
      <c r="T2670" s="7">
        <f t="shared" si="208"/>
        <v>42349.60555555555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7">
        <f t="shared" si="207"/>
        <v>42319.035833333335</v>
      </c>
      <c r="T2671" s="7">
        <f t="shared" si="208"/>
        <v>42411.035833333335</v>
      </c>
      <c r="U2671">
        <f t="shared" si="209"/>
        <v>2015</v>
      </c>
    </row>
    <row r="2672" spans="1:21" ht="48" hidden="1" x14ac:dyDescent="0.2">
      <c r="A2672">
        <v>2670</v>
      </c>
      <c r="B2672" s="10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7">
        <f t="shared" si="207"/>
        <v>41821.020601851851</v>
      </c>
      <c r="T2672" s="7">
        <f t="shared" si="208"/>
        <v>41881.020601851851</v>
      </c>
      <c r="U2672">
        <f t="shared" si="209"/>
        <v>2014</v>
      </c>
    </row>
    <row r="2673" spans="1:21" ht="48" hidden="1" x14ac:dyDescent="0.2">
      <c r="A2673">
        <v>2671</v>
      </c>
      <c r="B2673" s="10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7">
        <f t="shared" si="207"/>
        <v>41962.749027777783</v>
      </c>
      <c r="T2673" s="7">
        <f t="shared" si="208"/>
        <v>42024.818055555559</v>
      </c>
      <c r="U2673">
        <f t="shared" si="209"/>
        <v>2014</v>
      </c>
    </row>
    <row r="2674" spans="1:21" ht="48" hidden="1" x14ac:dyDescent="0.2">
      <c r="A2674">
        <v>2672</v>
      </c>
      <c r="B2674" s="10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7">
        <f t="shared" si="207"/>
        <v>42344.884143518517</v>
      </c>
      <c r="T2674" s="7">
        <f t="shared" si="208"/>
        <v>42398.25</v>
      </c>
      <c r="U2674">
        <f t="shared" si="209"/>
        <v>2015</v>
      </c>
    </row>
    <row r="2675" spans="1:21" ht="48" hidden="1" x14ac:dyDescent="0.2">
      <c r="A2675">
        <v>2673</v>
      </c>
      <c r="B2675" s="10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7">
        <f t="shared" si="207"/>
        <v>41912.541655092595</v>
      </c>
      <c r="T2675" s="7">
        <f t="shared" si="208"/>
        <v>41973.947916666664</v>
      </c>
      <c r="U2675">
        <f t="shared" si="209"/>
        <v>2014</v>
      </c>
    </row>
    <row r="2676" spans="1:21" ht="64" hidden="1" x14ac:dyDescent="0.2">
      <c r="A2676">
        <v>2674</v>
      </c>
      <c r="B2676" s="10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7">
        <f t="shared" si="207"/>
        <v>42529.632754629631</v>
      </c>
      <c r="T2676" s="7">
        <f t="shared" si="208"/>
        <v>42588.207638888889</v>
      </c>
      <c r="U2676">
        <f t="shared" si="209"/>
        <v>2016</v>
      </c>
    </row>
    <row r="2677" spans="1:21" ht="48" hidden="1" x14ac:dyDescent="0.2">
      <c r="A2677">
        <v>2675</v>
      </c>
      <c r="B2677" s="10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7">
        <f t="shared" si="207"/>
        <v>41923.857511574075</v>
      </c>
      <c r="T2677" s="7">
        <f t="shared" si="208"/>
        <v>41985.899178240739</v>
      </c>
      <c r="U2677">
        <f t="shared" si="209"/>
        <v>2014</v>
      </c>
    </row>
    <row r="2678" spans="1:21" ht="48" hidden="1" x14ac:dyDescent="0.2">
      <c r="A2678">
        <v>2676</v>
      </c>
      <c r="B2678" s="10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7">
        <f t="shared" si="207"/>
        <v>42482.624699074076</v>
      </c>
      <c r="T2678" s="7">
        <f t="shared" si="208"/>
        <v>42544.624699074076</v>
      </c>
      <c r="U2678">
        <f t="shared" si="209"/>
        <v>2016</v>
      </c>
    </row>
    <row r="2679" spans="1:21" ht="48" hidden="1" x14ac:dyDescent="0.2">
      <c r="A2679">
        <v>2677</v>
      </c>
      <c r="B2679" s="10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7">
        <f t="shared" si="207"/>
        <v>41793.029432870368</v>
      </c>
      <c r="T2679" s="7">
        <f t="shared" si="208"/>
        <v>41855.029432870368</v>
      </c>
      <c r="U2679">
        <f t="shared" si="209"/>
        <v>2014</v>
      </c>
    </row>
    <row r="2680" spans="1:21" ht="48" hidden="1" x14ac:dyDescent="0.2">
      <c r="A2680">
        <v>2678</v>
      </c>
      <c r="B2680" s="10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7">
        <f t="shared" si="207"/>
        <v>42241.798206018517</v>
      </c>
      <c r="T2680" s="7">
        <f t="shared" si="208"/>
        <v>42303.798206018517</v>
      </c>
      <c r="U2680">
        <f t="shared" si="209"/>
        <v>2015</v>
      </c>
    </row>
    <row r="2681" spans="1:21" ht="48" hidden="1" x14ac:dyDescent="0.2">
      <c r="A2681">
        <v>2679</v>
      </c>
      <c r="B2681" s="10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7">
        <f t="shared" si="207"/>
        <v>42033.001087962963</v>
      </c>
      <c r="T2681" s="7">
        <f t="shared" si="208"/>
        <v>42095.001087962963</v>
      </c>
      <c r="U2681">
        <f t="shared" si="209"/>
        <v>2015</v>
      </c>
    </row>
    <row r="2682" spans="1:21" ht="16" hidden="1" x14ac:dyDescent="0.2">
      <c r="A2682">
        <v>2680</v>
      </c>
      <c r="B2682" s="10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7">
        <f t="shared" si="207"/>
        <v>42436.211701388893</v>
      </c>
      <c r="T2682" s="7">
        <f t="shared" si="208"/>
        <v>42498.170034722221</v>
      </c>
      <c r="U2682">
        <f t="shared" si="209"/>
        <v>2016</v>
      </c>
    </row>
    <row r="2683" spans="1:21" ht="48" hidden="1" x14ac:dyDescent="0.2">
      <c r="A2683">
        <v>2681</v>
      </c>
      <c r="B2683" s="10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7">
        <f t="shared" si="207"/>
        <v>41805.895254629628</v>
      </c>
      <c r="T2683" s="7">
        <f t="shared" si="208"/>
        <v>41862.895254629628</v>
      </c>
      <c r="U2683">
        <f t="shared" si="209"/>
        <v>2014</v>
      </c>
    </row>
    <row r="2684" spans="1:21" ht="48" hidden="1" x14ac:dyDescent="0.2">
      <c r="A2684">
        <v>2682</v>
      </c>
      <c r="B2684" s="10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7">
        <f t="shared" si="207"/>
        <v>41932.871990740743</v>
      </c>
      <c r="T2684" s="7">
        <f t="shared" si="208"/>
        <v>41997.249305555553</v>
      </c>
      <c r="U2684">
        <f t="shared" si="209"/>
        <v>2014</v>
      </c>
    </row>
    <row r="2685" spans="1:21" ht="48" hidden="1" x14ac:dyDescent="0.2">
      <c r="A2685">
        <v>2683</v>
      </c>
      <c r="B2685" s="10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ref="O2685:O2748" si="210">ROUND(E2685/D2685*100,0)</f>
        <v>0</v>
      </c>
      <c r="P2685">
        <f t="shared" si="206"/>
        <v>12</v>
      </c>
      <c r="Q2685" s="12" t="s">
        <v>8334</v>
      </c>
      <c r="R2685" t="s">
        <v>8335</v>
      </c>
      <c r="S2685" s="7">
        <f t="shared" si="207"/>
        <v>42034.75509259259</v>
      </c>
      <c r="T2685" s="7">
        <f t="shared" si="208"/>
        <v>42096.75509259259</v>
      </c>
      <c r="U2685">
        <f t="shared" si="209"/>
        <v>2015</v>
      </c>
    </row>
    <row r="2686" spans="1:21" ht="48" hidden="1" x14ac:dyDescent="0.2">
      <c r="A2686">
        <v>2684</v>
      </c>
      <c r="B2686" s="10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06"/>
        <v>200</v>
      </c>
      <c r="Q2686" s="12" t="s">
        <v>8334</v>
      </c>
      <c r="R2686" t="s">
        <v>8335</v>
      </c>
      <c r="S2686" s="7">
        <f t="shared" si="207"/>
        <v>41820.914641203701</v>
      </c>
      <c r="T2686" s="7">
        <f t="shared" si="208"/>
        <v>41892.914641203701</v>
      </c>
      <c r="U2686">
        <f t="shared" si="209"/>
        <v>2014</v>
      </c>
    </row>
    <row r="2687" spans="1:21" ht="48" hidden="1" x14ac:dyDescent="0.2">
      <c r="A2687">
        <v>2685</v>
      </c>
      <c r="B2687" s="10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06"/>
        <v>10</v>
      </c>
      <c r="Q2687" s="12" t="s">
        <v>8334</v>
      </c>
      <c r="R2687" t="s">
        <v>8335</v>
      </c>
      <c r="S2687" s="7">
        <f t="shared" si="207"/>
        <v>42061.69594907407</v>
      </c>
      <c r="T2687" s="7">
        <f t="shared" si="208"/>
        <v>42153.654282407413</v>
      </c>
      <c r="U2687">
        <f t="shared" si="209"/>
        <v>2015</v>
      </c>
    </row>
    <row r="2688" spans="1:21" ht="48" hidden="1" x14ac:dyDescent="0.2">
      <c r="A2688">
        <v>2686</v>
      </c>
      <c r="B2688" s="10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06"/>
        <v>0</v>
      </c>
      <c r="Q2688" s="12" t="s">
        <v>8334</v>
      </c>
      <c r="R2688" t="s">
        <v>8335</v>
      </c>
      <c r="S2688" s="7">
        <f t="shared" si="207"/>
        <v>41892.974803240737</v>
      </c>
      <c r="T2688" s="7">
        <f t="shared" si="208"/>
        <v>41944.974803240737</v>
      </c>
      <c r="U2688">
        <f t="shared" si="209"/>
        <v>2014</v>
      </c>
    </row>
    <row r="2689" spans="1:21" ht="48" hidden="1" x14ac:dyDescent="0.2">
      <c r="A2689">
        <v>2687</v>
      </c>
      <c r="B2689" s="10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06"/>
        <v>0</v>
      </c>
      <c r="Q2689" s="12" t="s">
        <v>8334</v>
      </c>
      <c r="R2689" t="s">
        <v>8335</v>
      </c>
      <c r="S2689" s="7">
        <f t="shared" si="207"/>
        <v>42154.64025462963</v>
      </c>
      <c r="T2689" s="7">
        <f t="shared" si="208"/>
        <v>42216.64025462963</v>
      </c>
      <c r="U2689">
        <f t="shared" si="209"/>
        <v>2015</v>
      </c>
    </row>
    <row r="2690" spans="1:21" ht="32" hidden="1" x14ac:dyDescent="0.2">
      <c r="A2690">
        <v>2688</v>
      </c>
      <c r="B2690" s="10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06"/>
        <v>5.29</v>
      </c>
      <c r="Q2690" s="12" t="s">
        <v>8334</v>
      </c>
      <c r="R2690" t="s">
        <v>8335</v>
      </c>
      <c r="S2690" s="7">
        <f t="shared" si="207"/>
        <v>42028.118865740747</v>
      </c>
      <c r="T2690" s="7">
        <f t="shared" si="208"/>
        <v>42091.125</v>
      </c>
      <c r="U2690">
        <f t="shared" si="209"/>
        <v>2015</v>
      </c>
    </row>
    <row r="2691" spans="1:21" ht="48" hidden="1" x14ac:dyDescent="0.2">
      <c r="A2691">
        <v>2689</v>
      </c>
      <c r="B2691" s="10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7">
        <f t="shared" ref="S2691:S2754" si="212">(((J2691/60)/60)/24)+DATE(1970,1,1)</f>
        <v>42551.961689814809</v>
      </c>
      <c r="T2691" s="7">
        <f t="shared" ref="T2691:T2754" si="213">(((I2691/60)/60)/24)+DATE(1970,2,2)</f>
        <v>42613.961689814809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10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7">
        <f t="shared" si="212"/>
        <v>42113.105046296296</v>
      </c>
      <c r="T2692" s="7">
        <f t="shared" si="213"/>
        <v>42190.105046296296</v>
      </c>
      <c r="U2692">
        <f t="shared" si="214"/>
        <v>2015</v>
      </c>
    </row>
    <row r="2693" spans="1:21" ht="32" hidden="1" x14ac:dyDescent="0.2">
      <c r="A2693">
        <v>2691</v>
      </c>
      <c r="B2693" s="10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7">
        <f t="shared" si="212"/>
        <v>42089.724039351851</v>
      </c>
      <c r="T2693" s="7">
        <f t="shared" si="213"/>
        <v>42166.724039351851</v>
      </c>
      <c r="U2693">
        <f t="shared" si="214"/>
        <v>2015</v>
      </c>
    </row>
    <row r="2694" spans="1:21" ht="48" hidden="1" x14ac:dyDescent="0.2">
      <c r="A2694">
        <v>2692</v>
      </c>
      <c r="B2694" s="10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7">
        <f t="shared" si="212"/>
        <v>42058.334027777775</v>
      </c>
      <c r="T2694" s="7">
        <f t="shared" si="213"/>
        <v>42120.292361111111</v>
      </c>
      <c r="U2694">
        <f t="shared" si="214"/>
        <v>2015</v>
      </c>
    </row>
    <row r="2695" spans="1:21" ht="48" hidden="1" x14ac:dyDescent="0.2">
      <c r="A2695">
        <v>2693</v>
      </c>
      <c r="B2695" s="10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7">
        <f t="shared" si="212"/>
        <v>41834.138495370367</v>
      </c>
      <c r="T2695" s="7">
        <f t="shared" si="213"/>
        <v>41896.138495370367</v>
      </c>
      <c r="U2695">
        <f t="shared" si="214"/>
        <v>2014</v>
      </c>
    </row>
    <row r="2696" spans="1:21" ht="48" hidden="1" x14ac:dyDescent="0.2">
      <c r="A2696">
        <v>2694</v>
      </c>
      <c r="B2696" s="10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7">
        <f t="shared" si="212"/>
        <v>41878.140497685185</v>
      </c>
      <c r="T2696" s="7">
        <f t="shared" si="213"/>
        <v>41940.140497685185</v>
      </c>
      <c r="U2696">
        <f t="shared" si="214"/>
        <v>2014</v>
      </c>
    </row>
    <row r="2697" spans="1:21" ht="32" hidden="1" x14ac:dyDescent="0.2">
      <c r="A2697">
        <v>2695</v>
      </c>
      <c r="B2697" s="10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7">
        <f t="shared" si="212"/>
        <v>42048.181921296295</v>
      </c>
      <c r="T2697" s="7">
        <f t="shared" si="213"/>
        <v>42140.14025462963</v>
      </c>
      <c r="U2697">
        <f t="shared" si="214"/>
        <v>2015</v>
      </c>
    </row>
    <row r="2698" spans="1:21" ht="48" hidden="1" x14ac:dyDescent="0.2">
      <c r="A2698">
        <v>2696</v>
      </c>
      <c r="B2698" s="10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7">
        <f t="shared" si="212"/>
        <v>41964.844444444447</v>
      </c>
      <c r="T2698" s="7">
        <f t="shared" si="213"/>
        <v>42030.844444444447</v>
      </c>
      <c r="U2698">
        <f t="shared" si="214"/>
        <v>2014</v>
      </c>
    </row>
    <row r="2699" spans="1:21" ht="48" hidden="1" x14ac:dyDescent="0.2">
      <c r="A2699">
        <v>2697</v>
      </c>
      <c r="B2699" s="10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7">
        <f t="shared" si="212"/>
        <v>42187.940081018518</v>
      </c>
      <c r="T2699" s="7">
        <f t="shared" si="213"/>
        <v>42250.916666666672</v>
      </c>
      <c r="U2699">
        <f t="shared" si="214"/>
        <v>2015</v>
      </c>
    </row>
    <row r="2700" spans="1:21" ht="48" hidden="1" x14ac:dyDescent="0.2">
      <c r="A2700">
        <v>2698</v>
      </c>
      <c r="B2700" s="10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7">
        <f t="shared" si="212"/>
        <v>41787.898240740738</v>
      </c>
      <c r="T2700" s="7">
        <f t="shared" si="213"/>
        <v>41849.898240740738</v>
      </c>
      <c r="U2700">
        <f t="shared" si="214"/>
        <v>2014</v>
      </c>
    </row>
    <row r="2701" spans="1:21" ht="48" hidden="1" x14ac:dyDescent="0.2">
      <c r="A2701">
        <v>2699</v>
      </c>
      <c r="B2701" s="10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7">
        <f t="shared" si="212"/>
        <v>41829.896562499998</v>
      </c>
      <c r="T2701" s="7">
        <f t="shared" si="213"/>
        <v>41891.896562499998</v>
      </c>
      <c r="U2701">
        <f t="shared" si="214"/>
        <v>2014</v>
      </c>
    </row>
    <row r="2702" spans="1:21" ht="48" hidden="1" x14ac:dyDescent="0.2">
      <c r="A2702">
        <v>2700</v>
      </c>
      <c r="B2702" s="10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7">
        <f t="shared" si="212"/>
        <v>41870.87467592593</v>
      </c>
      <c r="T2702" s="7">
        <f t="shared" si="213"/>
        <v>41932.87467592593</v>
      </c>
      <c r="U2702">
        <f t="shared" si="214"/>
        <v>2014</v>
      </c>
    </row>
    <row r="2703" spans="1:21" ht="48" hidden="1" x14ac:dyDescent="0.2">
      <c r="A2703">
        <v>2701</v>
      </c>
      <c r="B2703" s="10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7">
        <f t="shared" si="212"/>
        <v>42801.774699074071</v>
      </c>
      <c r="T2703" s="7">
        <f t="shared" si="213"/>
        <v>42864.733032407406</v>
      </c>
      <c r="U2703">
        <f t="shared" si="214"/>
        <v>2017</v>
      </c>
    </row>
    <row r="2704" spans="1:21" ht="48" hidden="1" x14ac:dyDescent="0.2">
      <c r="A2704">
        <v>2702</v>
      </c>
      <c r="B2704" s="10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7">
        <f t="shared" si="212"/>
        <v>42800.801817129628</v>
      </c>
      <c r="T2704" s="7">
        <f t="shared" si="213"/>
        <v>42862.760150462964</v>
      </c>
      <c r="U2704">
        <f t="shared" si="214"/>
        <v>2017</v>
      </c>
    </row>
    <row r="2705" spans="1:21" ht="32" hidden="1" x14ac:dyDescent="0.2">
      <c r="A2705">
        <v>2703</v>
      </c>
      <c r="B2705" s="10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7">
        <f t="shared" si="212"/>
        <v>42756.690162037034</v>
      </c>
      <c r="T2705" s="7">
        <f t="shared" si="213"/>
        <v>42848.648495370369</v>
      </c>
      <c r="U2705">
        <f t="shared" si="214"/>
        <v>2017</v>
      </c>
    </row>
    <row r="2706" spans="1:21" ht="48" hidden="1" x14ac:dyDescent="0.2">
      <c r="A2706">
        <v>2704</v>
      </c>
      <c r="B2706" s="10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7">
        <f t="shared" si="212"/>
        <v>42787.862430555557</v>
      </c>
      <c r="T2706" s="7">
        <f t="shared" si="213"/>
        <v>42862.820763888885</v>
      </c>
      <c r="U2706">
        <f t="shared" si="214"/>
        <v>2017</v>
      </c>
    </row>
    <row r="2707" spans="1:21" ht="32" hidden="1" x14ac:dyDescent="0.2">
      <c r="A2707">
        <v>2705</v>
      </c>
      <c r="B2707" s="10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7">
        <f t="shared" si="212"/>
        <v>42773.916180555556</v>
      </c>
      <c r="T2707" s="7">
        <f t="shared" si="213"/>
        <v>42850.874513888892</v>
      </c>
      <c r="U2707">
        <f t="shared" si="214"/>
        <v>2017</v>
      </c>
    </row>
    <row r="2708" spans="1:21" ht="48" hidden="1" x14ac:dyDescent="0.2">
      <c r="A2708">
        <v>2706</v>
      </c>
      <c r="B2708" s="10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7">
        <f t="shared" si="212"/>
        <v>41899.294942129629</v>
      </c>
      <c r="T2708" s="7">
        <f t="shared" si="213"/>
        <v>41960.290972222225</v>
      </c>
      <c r="U2708">
        <f t="shared" si="214"/>
        <v>2014</v>
      </c>
    </row>
    <row r="2709" spans="1:21" ht="48" hidden="1" x14ac:dyDescent="0.2">
      <c r="A2709">
        <v>2707</v>
      </c>
      <c r="B2709" s="10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7">
        <f t="shared" si="212"/>
        <v>41391.782905092594</v>
      </c>
      <c r="T2709" s="7">
        <f t="shared" si="213"/>
        <v>41453.290972222225</v>
      </c>
      <c r="U2709">
        <f t="shared" si="214"/>
        <v>2013</v>
      </c>
    </row>
    <row r="2710" spans="1:21" ht="48" hidden="1" x14ac:dyDescent="0.2">
      <c r="A2710">
        <v>2708</v>
      </c>
      <c r="B2710" s="10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7">
        <f t="shared" si="212"/>
        <v>42512.698217592595</v>
      </c>
      <c r="T2710" s="7">
        <f t="shared" si="213"/>
        <v>42604.698217592595</v>
      </c>
      <c r="U2710">
        <f t="shared" si="214"/>
        <v>2016</v>
      </c>
    </row>
    <row r="2711" spans="1:21" ht="48" hidden="1" x14ac:dyDescent="0.2">
      <c r="A2711">
        <v>2709</v>
      </c>
      <c r="B2711" s="10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7">
        <f t="shared" si="212"/>
        <v>42612.149780092594</v>
      </c>
      <c r="T2711" s="7">
        <f t="shared" si="213"/>
        <v>42679.165972222225</v>
      </c>
      <c r="U2711">
        <f t="shared" si="214"/>
        <v>2016</v>
      </c>
    </row>
    <row r="2712" spans="1:21" ht="32" hidden="1" x14ac:dyDescent="0.2">
      <c r="A2712">
        <v>2710</v>
      </c>
      <c r="B2712" s="10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7">
        <f t="shared" si="212"/>
        <v>41828.229490740741</v>
      </c>
      <c r="T2712" s="7">
        <f t="shared" si="213"/>
        <v>41892.083333333336</v>
      </c>
      <c r="U2712">
        <f t="shared" si="214"/>
        <v>2014</v>
      </c>
    </row>
    <row r="2713" spans="1:21" ht="48" hidden="1" x14ac:dyDescent="0.2">
      <c r="A2713">
        <v>2711</v>
      </c>
      <c r="B2713" s="10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7">
        <f t="shared" si="212"/>
        <v>41780.745254629634</v>
      </c>
      <c r="T2713" s="7">
        <f t="shared" si="213"/>
        <v>41842.917361111111</v>
      </c>
      <c r="U2713">
        <f t="shared" si="214"/>
        <v>2014</v>
      </c>
    </row>
    <row r="2714" spans="1:21" ht="48" hidden="1" x14ac:dyDescent="0.2">
      <c r="A2714">
        <v>2712</v>
      </c>
      <c r="B2714" s="10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7">
        <f t="shared" si="212"/>
        <v>41432.062037037038</v>
      </c>
      <c r="T2714" s="7">
        <f t="shared" si="213"/>
        <v>41500.75</v>
      </c>
      <c r="U2714">
        <f t="shared" si="214"/>
        <v>2013</v>
      </c>
    </row>
    <row r="2715" spans="1:21" ht="48" hidden="1" x14ac:dyDescent="0.2">
      <c r="A2715">
        <v>2713</v>
      </c>
      <c r="B2715" s="10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7">
        <f t="shared" si="212"/>
        <v>42322.653749999998</v>
      </c>
      <c r="T2715" s="7">
        <f t="shared" si="213"/>
        <v>42394.653749999998</v>
      </c>
      <c r="U2715">
        <f t="shared" si="214"/>
        <v>2015</v>
      </c>
    </row>
    <row r="2716" spans="1:21" ht="32" hidden="1" x14ac:dyDescent="0.2">
      <c r="A2716">
        <v>2714</v>
      </c>
      <c r="B2716" s="10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7">
        <f t="shared" si="212"/>
        <v>42629.655046296291</v>
      </c>
      <c r="T2716" s="7">
        <f t="shared" si="213"/>
        <v>42689.958333333328</v>
      </c>
      <c r="U2716">
        <f t="shared" si="214"/>
        <v>2016</v>
      </c>
    </row>
    <row r="2717" spans="1:21" ht="48" hidden="1" x14ac:dyDescent="0.2">
      <c r="A2717">
        <v>2715</v>
      </c>
      <c r="B2717" s="10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7">
        <f t="shared" si="212"/>
        <v>42387.398472222223</v>
      </c>
      <c r="T2717" s="7">
        <f t="shared" si="213"/>
        <v>42453.398472222223</v>
      </c>
      <c r="U2717">
        <f t="shared" si="214"/>
        <v>2016</v>
      </c>
    </row>
    <row r="2718" spans="1:21" ht="64" hidden="1" x14ac:dyDescent="0.2">
      <c r="A2718">
        <v>2716</v>
      </c>
      <c r="B2718" s="10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7">
        <f t="shared" si="212"/>
        <v>42255.333252314813</v>
      </c>
      <c r="T2718" s="7">
        <f t="shared" si="213"/>
        <v>42317.333252314813</v>
      </c>
      <c r="U2718">
        <f t="shared" si="214"/>
        <v>2015</v>
      </c>
    </row>
    <row r="2719" spans="1:21" ht="48" hidden="1" x14ac:dyDescent="0.2">
      <c r="A2719">
        <v>2717</v>
      </c>
      <c r="B2719" s="10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7">
        <f t="shared" si="212"/>
        <v>41934.914918981485</v>
      </c>
      <c r="T2719" s="7">
        <f t="shared" si="213"/>
        <v>42011.956585648149</v>
      </c>
      <c r="U2719">
        <f t="shared" si="214"/>
        <v>2014</v>
      </c>
    </row>
    <row r="2720" spans="1:21" ht="48" hidden="1" x14ac:dyDescent="0.2">
      <c r="A2720">
        <v>2718</v>
      </c>
      <c r="B2720" s="10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7">
        <f t="shared" si="212"/>
        <v>42465.596585648149</v>
      </c>
      <c r="T2720" s="7">
        <f t="shared" si="213"/>
        <v>42525.958333333328</v>
      </c>
      <c r="U2720">
        <f t="shared" si="214"/>
        <v>2016</v>
      </c>
    </row>
    <row r="2721" spans="1:21" ht="48" hidden="1" x14ac:dyDescent="0.2">
      <c r="A2721">
        <v>2719</v>
      </c>
      <c r="B2721" s="10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7">
        <f t="shared" si="212"/>
        <v>42418.031180555554</v>
      </c>
      <c r="T2721" s="7">
        <f t="shared" si="213"/>
        <v>42509.989513888882</v>
      </c>
      <c r="U2721">
        <f t="shared" si="214"/>
        <v>2016</v>
      </c>
    </row>
    <row r="2722" spans="1:21" ht="48" hidden="1" x14ac:dyDescent="0.2">
      <c r="A2722">
        <v>2720</v>
      </c>
      <c r="B2722" s="10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7">
        <f t="shared" si="212"/>
        <v>42655.465891203698</v>
      </c>
      <c r="T2722" s="7">
        <f t="shared" si="213"/>
        <v>42717.507557870369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7">
        <f t="shared" si="212"/>
        <v>41493.543958333335</v>
      </c>
      <c r="T2723" s="7">
        <f t="shared" si="213"/>
        <v>41555.791666666664</v>
      </c>
      <c r="U2723">
        <f t="shared" si="214"/>
        <v>2013</v>
      </c>
    </row>
    <row r="2724" spans="1:21" ht="48" hidden="1" x14ac:dyDescent="0.2">
      <c r="A2724">
        <v>2722</v>
      </c>
      <c r="B2724" s="10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7">
        <f t="shared" si="212"/>
        <v>42704.857094907406</v>
      </c>
      <c r="T2724" s="7">
        <f t="shared" si="213"/>
        <v>42796.857094907406</v>
      </c>
      <c r="U2724">
        <f t="shared" si="214"/>
        <v>2016</v>
      </c>
    </row>
    <row r="2725" spans="1:21" ht="48" hidden="1" x14ac:dyDescent="0.2">
      <c r="A2725">
        <v>2723</v>
      </c>
      <c r="B2725" s="10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7">
        <f t="shared" si="212"/>
        <v>41944.83898148148</v>
      </c>
      <c r="T2725" s="7">
        <f t="shared" si="213"/>
        <v>42036.880648148144</v>
      </c>
      <c r="U2725">
        <f t="shared" si="214"/>
        <v>2014</v>
      </c>
    </row>
    <row r="2726" spans="1:21" ht="48" hidden="1" x14ac:dyDescent="0.2">
      <c r="A2726">
        <v>2724</v>
      </c>
      <c r="B2726" s="10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7">
        <f t="shared" si="212"/>
        <v>42199.32707175926</v>
      </c>
      <c r="T2726" s="7">
        <f t="shared" si="213"/>
        <v>42263.32707175926</v>
      </c>
      <c r="U2726">
        <f t="shared" si="214"/>
        <v>2015</v>
      </c>
    </row>
    <row r="2727" spans="1:21" ht="32" hidden="1" x14ac:dyDescent="0.2">
      <c r="A2727">
        <v>2725</v>
      </c>
      <c r="B2727" s="10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7">
        <f t="shared" si="212"/>
        <v>42745.744618055556</v>
      </c>
      <c r="T2727" s="7">
        <f t="shared" si="213"/>
        <v>42827.744618055556</v>
      </c>
      <c r="U2727">
        <f t="shared" si="214"/>
        <v>2017</v>
      </c>
    </row>
    <row r="2728" spans="1:21" ht="16" hidden="1" x14ac:dyDescent="0.2">
      <c r="A2728">
        <v>2726</v>
      </c>
      <c r="B2728" s="10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7">
        <f t="shared" si="212"/>
        <v>42452.579988425925</v>
      </c>
      <c r="T2728" s="7">
        <f t="shared" si="213"/>
        <v>42514.579988425925</v>
      </c>
      <c r="U2728">
        <f t="shared" si="214"/>
        <v>2016</v>
      </c>
    </row>
    <row r="2729" spans="1:21" ht="48" hidden="1" x14ac:dyDescent="0.2">
      <c r="A2729">
        <v>2727</v>
      </c>
      <c r="B2729" s="10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7">
        <f t="shared" si="212"/>
        <v>42198.676655092597</v>
      </c>
      <c r="T2729" s="7">
        <f t="shared" si="213"/>
        <v>42255.676655092597</v>
      </c>
      <c r="U2729">
        <f t="shared" si="214"/>
        <v>2015</v>
      </c>
    </row>
    <row r="2730" spans="1:21" ht="32" hidden="1" x14ac:dyDescent="0.2">
      <c r="A2730">
        <v>2728</v>
      </c>
      <c r="B2730" s="10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7">
        <f t="shared" si="212"/>
        <v>42333.59993055556</v>
      </c>
      <c r="T2730" s="7">
        <f t="shared" si="213"/>
        <v>42400.59993055556</v>
      </c>
      <c r="U2730">
        <f t="shared" si="214"/>
        <v>2015</v>
      </c>
    </row>
    <row r="2731" spans="1:21" ht="32" hidden="1" x14ac:dyDescent="0.2">
      <c r="A2731">
        <v>2729</v>
      </c>
      <c r="B2731" s="10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7">
        <f t="shared" si="212"/>
        <v>42095.240706018521</v>
      </c>
      <c r="T2731" s="7">
        <f t="shared" si="213"/>
        <v>42157.240706018521</v>
      </c>
      <c r="U2731">
        <f t="shared" si="214"/>
        <v>2015</v>
      </c>
    </row>
    <row r="2732" spans="1:21" ht="32" hidden="1" x14ac:dyDescent="0.2">
      <c r="A2732">
        <v>2730</v>
      </c>
      <c r="B2732" s="10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7">
        <f t="shared" si="212"/>
        <v>41351.541377314818</v>
      </c>
      <c r="T2732" s="7">
        <f t="shared" si="213"/>
        <v>41418.541377314818</v>
      </c>
      <c r="U2732">
        <f t="shared" si="214"/>
        <v>2013</v>
      </c>
    </row>
    <row r="2733" spans="1:21" ht="48" hidden="1" x14ac:dyDescent="0.2">
      <c r="A2733">
        <v>2731</v>
      </c>
      <c r="B2733" s="10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7">
        <f t="shared" si="212"/>
        <v>41872.525717592594</v>
      </c>
      <c r="T2733" s="7">
        <f t="shared" si="213"/>
        <v>41962.166666666664</v>
      </c>
      <c r="U2733">
        <f t="shared" si="214"/>
        <v>2014</v>
      </c>
    </row>
    <row r="2734" spans="1:21" ht="48" hidden="1" x14ac:dyDescent="0.2">
      <c r="A2734">
        <v>2732</v>
      </c>
      <c r="B2734" s="10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7">
        <f t="shared" si="212"/>
        <v>41389.808194444442</v>
      </c>
      <c r="T2734" s="7">
        <f t="shared" si="213"/>
        <v>41454</v>
      </c>
      <c r="U2734">
        <f t="shared" si="214"/>
        <v>2013</v>
      </c>
    </row>
    <row r="2735" spans="1:21" ht="48" hidden="1" x14ac:dyDescent="0.2">
      <c r="A2735">
        <v>2733</v>
      </c>
      <c r="B2735" s="10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7">
        <f t="shared" si="212"/>
        <v>42044.272847222222</v>
      </c>
      <c r="T2735" s="7">
        <f t="shared" si="213"/>
        <v>42136.231180555551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7">
        <f t="shared" si="212"/>
        <v>42626.668888888889</v>
      </c>
      <c r="T2736" s="7">
        <f t="shared" si="213"/>
        <v>42688.915972222225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7">
        <f t="shared" si="212"/>
        <v>41316.120949074073</v>
      </c>
      <c r="T2737" s="7">
        <f t="shared" si="213"/>
        <v>41378.833333333336</v>
      </c>
      <c r="U2737">
        <f t="shared" si="214"/>
        <v>2013</v>
      </c>
    </row>
    <row r="2738" spans="1:21" ht="64" hidden="1" x14ac:dyDescent="0.2">
      <c r="A2738">
        <v>2736</v>
      </c>
      <c r="B2738" s="10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7">
        <f t="shared" si="212"/>
        <v>41722.666354166664</v>
      </c>
      <c r="T2738" s="7">
        <f t="shared" si="213"/>
        <v>41784.666354166664</v>
      </c>
      <c r="U2738">
        <f t="shared" si="214"/>
        <v>2014</v>
      </c>
    </row>
    <row r="2739" spans="1:21" ht="48" hidden="1" x14ac:dyDescent="0.2">
      <c r="A2739">
        <v>2737</v>
      </c>
      <c r="B2739" s="10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7">
        <f t="shared" si="212"/>
        <v>41611.917673611111</v>
      </c>
      <c r="T2739" s="7">
        <f t="shared" si="213"/>
        <v>41686.791666666664</v>
      </c>
      <c r="U2739">
        <f t="shared" si="214"/>
        <v>2013</v>
      </c>
    </row>
    <row r="2740" spans="1:21" ht="48" hidden="1" x14ac:dyDescent="0.2">
      <c r="A2740">
        <v>2738</v>
      </c>
      <c r="B2740" s="10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7">
        <f t="shared" si="212"/>
        <v>42620.143564814818</v>
      </c>
      <c r="T2740" s="7">
        <f t="shared" si="213"/>
        <v>42712.143564814818</v>
      </c>
      <c r="U2740">
        <f t="shared" si="214"/>
        <v>2016</v>
      </c>
    </row>
    <row r="2741" spans="1:21" ht="48" hidden="1" x14ac:dyDescent="0.2">
      <c r="A2741">
        <v>2739</v>
      </c>
      <c r="B2741" s="10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7">
        <f t="shared" si="212"/>
        <v>41719.887928240743</v>
      </c>
      <c r="T2741" s="7">
        <f t="shared" si="213"/>
        <v>41796.887928240743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7">
        <f t="shared" si="212"/>
        <v>42045.031851851847</v>
      </c>
      <c r="T2742" s="7">
        <f t="shared" si="213"/>
        <v>42106.99018518519</v>
      </c>
      <c r="U2742">
        <f t="shared" si="214"/>
        <v>2015</v>
      </c>
    </row>
    <row r="2743" spans="1:21" ht="32" hidden="1" x14ac:dyDescent="0.2">
      <c r="A2743">
        <v>2741</v>
      </c>
      <c r="B2743" s="10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7">
        <f t="shared" si="212"/>
        <v>41911.657430555555</v>
      </c>
      <c r="T2743" s="7">
        <f t="shared" si="213"/>
        <v>41964.088194444441</v>
      </c>
      <c r="U2743">
        <f t="shared" si="214"/>
        <v>2014</v>
      </c>
    </row>
    <row r="2744" spans="1:21" ht="48" hidden="1" x14ac:dyDescent="0.2">
      <c r="A2744">
        <v>2742</v>
      </c>
      <c r="B2744" s="10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7">
        <f t="shared" si="212"/>
        <v>41030.719756944447</v>
      </c>
      <c r="T2744" s="7">
        <f t="shared" si="213"/>
        <v>41076.719756944447</v>
      </c>
      <c r="U2744">
        <f t="shared" si="214"/>
        <v>2012</v>
      </c>
    </row>
    <row r="2745" spans="1:21" ht="64" hidden="1" x14ac:dyDescent="0.2">
      <c r="A2745">
        <v>2743</v>
      </c>
      <c r="B2745" s="10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7">
        <f t="shared" si="212"/>
        <v>42632.328784722224</v>
      </c>
      <c r="T2745" s="7">
        <f t="shared" si="213"/>
        <v>42694.328784722224</v>
      </c>
      <c r="U2745">
        <f t="shared" si="214"/>
        <v>2016</v>
      </c>
    </row>
    <row r="2746" spans="1:21" ht="48" hidden="1" x14ac:dyDescent="0.2">
      <c r="A2746">
        <v>2744</v>
      </c>
      <c r="B2746" s="10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7">
        <f t="shared" si="212"/>
        <v>40938.062476851854</v>
      </c>
      <c r="T2746" s="7">
        <f t="shared" si="213"/>
        <v>41000.062476851854</v>
      </c>
      <c r="U2746">
        <f t="shared" si="214"/>
        <v>2012</v>
      </c>
    </row>
    <row r="2747" spans="1:21" ht="48" hidden="1" x14ac:dyDescent="0.2">
      <c r="A2747">
        <v>2745</v>
      </c>
      <c r="B2747" s="10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7">
        <f t="shared" si="212"/>
        <v>41044.988055555557</v>
      </c>
      <c r="T2747" s="7">
        <f t="shared" si="213"/>
        <v>41136.988055555557</v>
      </c>
      <c r="U2747">
        <f t="shared" si="214"/>
        <v>2012</v>
      </c>
    </row>
    <row r="2748" spans="1:21" ht="48" hidden="1" x14ac:dyDescent="0.2">
      <c r="A2748">
        <v>2746</v>
      </c>
      <c r="B2748" s="10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7">
        <f t="shared" si="212"/>
        <v>41850.781377314815</v>
      </c>
      <c r="T2748" s="7">
        <f t="shared" si="213"/>
        <v>41912.781377314815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ref="O2749:O2812" si="215">ROUND(E2749/D2749*100,0)</f>
        <v>28</v>
      </c>
      <c r="P2749">
        <f t="shared" si="211"/>
        <v>35</v>
      </c>
      <c r="Q2749" s="12" t="s">
        <v>8320</v>
      </c>
      <c r="R2749" t="s">
        <v>8356</v>
      </c>
      <c r="S2749" s="7">
        <f t="shared" si="212"/>
        <v>41044.64811342593</v>
      </c>
      <c r="T2749" s="7">
        <f t="shared" si="213"/>
        <v>41108.131944444445</v>
      </c>
      <c r="U2749">
        <f t="shared" si="214"/>
        <v>2012</v>
      </c>
    </row>
    <row r="2750" spans="1:21" ht="32" hidden="1" x14ac:dyDescent="0.2">
      <c r="A2750">
        <v>2748</v>
      </c>
      <c r="B2750" s="10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1"/>
        <v>13.25</v>
      </c>
      <c r="Q2750" s="12" t="s">
        <v>8320</v>
      </c>
      <c r="R2750" t="s">
        <v>8356</v>
      </c>
      <c r="S2750" s="7">
        <f t="shared" si="212"/>
        <v>42585.7106712963</v>
      </c>
      <c r="T2750" s="7">
        <f t="shared" si="213"/>
        <v>42647.7106712963</v>
      </c>
      <c r="U2750">
        <f t="shared" si="214"/>
        <v>2016</v>
      </c>
    </row>
    <row r="2751" spans="1:21" ht="32" hidden="1" x14ac:dyDescent="0.2">
      <c r="A2751">
        <v>2749</v>
      </c>
      <c r="B2751" s="10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1"/>
        <v>55</v>
      </c>
      <c r="Q2751" s="12" t="s">
        <v>8320</v>
      </c>
      <c r="R2751" t="s">
        <v>8356</v>
      </c>
      <c r="S2751" s="7">
        <f t="shared" si="212"/>
        <v>42068.799039351856</v>
      </c>
      <c r="T2751" s="7">
        <f t="shared" si="213"/>
        <v>42130.757372685184</v>
      </c>
      <c r="U2751">
        <f t="shared" si="214"/>
        <v>2015</v>
      </c>
    </row>
    <row r="2752" spans="1:21" ht="48" hidden="1" x14ac:dyDescent="0.2">
      <c r="A2752">
        <v>2750</v>
      </c>
      <c r="B2752" s="10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1"/>
        <v>0</v>
      </c>
      <c r="Q2752" s="12" t="s">
        <v>8320</v>
      </c>
      <c r="R2752" t="s">
        <v>8356</v>
      </c>
      <c r="S2752" s="7">
        <f t="shared" si="212"/>
        <v>41078.899826388886</v>
      </c>
      <c r="T2752" s="7">
        <f t="shared" si="213"/>
        <v>41122.833333333336</v>
      </c>
      <c r="U2752">
        <f t="shared" si="214"/>
        <v>2012</v>
      </c>
    </row>
    <row r="2753" spans="1:21" ht="48" hidden="1" x14ac:dyDescent="0.2">
      <c r="A2753">
        <v>2751</v>
      </c>
      <c r="B2753" s="10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1"/>
        <v>0</v>
      </c>
      <c r="Q2753" s="12" t="s">
        <v>8320</v>
      </c>
      <c r="R2753" t="s">
        <v>8356</v>
      </c>
      <c r="S2753" s="7">
        <f t="shared" si="212"/>
        <v>41747.887060185189</v>
      </c>
      <c r="T2753" s="7">
        <f t="shared" si="213"/>
        <v>41839.887060185189</v>
      </c>
      <c r="U2753">
        <f t="shared" si="214"/>
        <v>2014</v>
      </c>
    </row>
    <row r="2754" spans="1:21" ht="48" hidden="1" x14ac:dyDescent="0.2">
      <c r="A2754">
        <v>2752</v>
      </c>
      <c r="B2754" s="10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1"/>
        <v>39.29</v>
      </c>
      <c r="Q2754" s="12" t="s">
        <v>8320</v>
      </c>
      <c r="R2754" t="s">
        <v>8356</v>
      </c>
      <c r="S2754" s="7">
        <f t="shared" si="212"/>
        <v>40855.765092592592</v>
      </c>
      <c r="T2754" s="7">
        <f t="shared" si="213"/>
        <v>40927.765092592592</v>
      </c>
      <c r="U2754">
        <f t="shared" si="214"/>
        <v>2011</v>
      </c>
    </row>
    <row r="2755" spans="1:21" ht="48" hidden="1" x14ac:dyDescent="0.2">
      <c r="A2755">
        <v>2753</v>
      </c>
      <c r="B2755" s="10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7">
        <f t="shared" ref="S2755:S2818" si="217">(((J2755/60)/60)/24)+DATE(1970,1,1)</f>
        <v>41117.900729166664</v>
      </c>
      <c r="T2755" s="7">
        <f t="shared" ref="T2755:T2818" si="218">(((I2755/60)/60)/24)+DATE(1970,2,2)</f>
        <v>41179.900729166664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10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7">
        <f t="shared" si="217"/>
        <v>41863.636006944449</v>
      </c>
      <c r="T2756" s="7">
        <f t="shared" si="218"/>
        <v>41925.636006944449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7">
        <f t="shared" si="217"/>
        <v>42072.790821759263</v>
      </c>
      <c r="T2757" s="7">
        <f t="shared" si="218"/>
        <v>42134.790821759263</v>
      </c>
      <c r="U2757">
        <f t="shared" si="219"/>
        <v>2015</v>
      </c>
    </row>
    <row r="2758" spans="1:21" ht="48" hidden="1" x14ac:dyDescent="0.2">
      <c r="A2758">
        <v>2756</v>
      </c>
      <c r="B2758" s="10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7">
        <f t="shared" si="217"/>
        <v>41620.90047453704</v>
      </c>
      <c r="T2758" s="7">
        <f t="shared" si="218"/>
        <v>41682.90047453704</v>
      </c>
      <c r="U2758">
        <f t="shared" si="219"/>
        <v>2013</v>
      </c>
    </row>
    <row r="2759" spans="1:21" ht="32" hidden="1" x14ac:dyDescent="0.2">
      <c r="A2759">
        <v>2757</v>
      </c>
      <c r="B2759" s="10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7">
        <f t="shared" si="217"/>
        <v>42573.65662037037</v>
      </c>
      <c r="T2759" s="7">
        <f t="shared" si="218"/>
        <v>42620.65662037037</v>
      </c>
      <c r="U2759">
        <f t="shared" si="219"/>
        <v>2016</v>
      </c>
    </row>
    <row r="2760" spans="1:21" ht="48" hidden="1" x14ac:dyDescent="0.2">
      <c r="A2760">
        <v>2758</v>
      </c>
      <c r="B2760" s="10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7">
        <f t="shared" si="217"/>
        <v>42639.441932870366</v>
      </c>
      <c r="T2760" s="7">
        <f t="shared" si="218"/>
        <v>42685.441932870366</v>
      </c>
      <c r="U2760">
        <f t="shared" si="219"/>
        <v>2016</v>
      </c>
    </row>
    <row r="2761" spans="1:21" ht="48" hidden="1" x14ac:dyDescent="0.2">
      <c r="A2761">
        <v>2759</v>
      </c>
      <c r="B2761" s="10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7">
        <f t="shared" si="217"/>
        <v>42524.36650462963</v>
      </c>
      <c r="T2761" s="7">
        <f t="shared" si="218"/>
        <v>42599.36650462963</v>
      </c>
      <c r="U2761">
        <f t="shared" si="219"/>
        <v>2016</v>
      </c>
    </row>
    <row r="2762" spans="1:21" ht="48" hidden="1" x14ac:dyDescent="0.2">
      <c r="A2762">
        <v>2760</v>
      </c>
      <c r="B2762" s="10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7">
        <f t="shared" si="217"/>
        <v>41415.461319444446</v>
      </c>
      <c r="T2762" s="7">
        <f t="shared" si="218"/>
        <v>41477.461319444446</v>
      </c>
      <c r="U2762">
        <f t="shared" si="219"/>
        <v>2013</v>
      </c>
    </row>
    <row r="2763" spans="1:21" ht="32" hidden="1" x14ac:dyDescent="0.2">
      <c r="A2763">
        <v>2761</v>
      </c>
      <c r="B2763" s="10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7">
        <f t="shared" si="217"/>
        <v>41247.063576388886</v>
      </c>
      <c r="T2763" s="7">
        <f t="shared" si="218"/>
        <v>41309.063576388886</v>
      </c>
      <c r="U2763">
        <f t="shared" si="219"/>
        <v>2012</v>
      </c>
    </row>
    <row r="2764" spans="1:21" ht="48" hidden="1" x14ac:dyDescent="0.2">
      <c r="A2764">
        <v>2762</v>
      </c>
      <c r="B2764" s="10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7">
        <f t="shared" si="217"/>
        <v>40927.036979166667</v>
      </c>
      <c r="T2764" s="7">
        <f t="shared" si="218"/>
        <v>41018.995312500003</v>
      </c>
      <c r="U2764">
        <f t="shared" si="219"/>
        <v>2012</v>
      </c>
    </row>
    <row r="2765" spans="1:21" ht="32" hidden="1" x14ac:dyDescent="0.2">
      <c r="A2765">
        <v>2763</v>
      </c>
      <c r="B2765" s="10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7">
        <f t="shared" si="217"/>
        <v>41373.579675925925</v>
      </c>
      <c r="T2765" s="7">
        <f t="shared" si="218"/>
        <v>41450.579675925925</v>
      </c>
      <c r="U2765">
        <f t="shared" si="219"/>
        <v>2013</v>
      </c>
    </row>
    <row r="2766" spans="1:21" ht="48" hidden="1" x14ac:dyDescent="0.2">
      <c r="A2766">
        <v>2764</v>
      </c>
      <c r="B2766" s="10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7">
        <f t="shared" si="217"/>
        <v>41030.292025462964</v>
      </c>
      <c r="T2766" s="7">
        <f t="shared" si="218"/>
        <v>41091.791666666664</v>
      </c>
      <c r="U2766">
        <f t="shared" si="219"/>
        <v>2012</v>
      </c>
    </row>
    <row r="2767" spans="1:21" ht="48" hidden="1" x14ac:dyDescent="0.2">
      <c r="A2767">
        <v>2765</v>
      </c>
      <c r="B2767" s="10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7">
        <f t="shared" si="217"/>
        <v>41194.579027777778</v>
      </c>
      <c r="T2767" s="7">
        <f t="shared" si="218"/>
        <v>41242.579027777778</v>
      </c>
      <c r="U2767">
        <f t="shared" si="219"/>
        <v>2012</v>
      </c>
    </row>
    <row r="2768" spans="1:21" ht="48" hidden="1" x14ac:dyDescent="0.2">
      <c r="A2768">
        <v>2766</v>
      </c>
      <c r="B2768" s="10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7">
        <f t="shared" si="217"/>
        <v>40736.668032407404</v>
      </c>
      <c r="T2768" s="7">
        <f t="shared" si="218"/>
        <v>40798.668032407404</v>
      </c>
      <c r="U2768">
        <f t="shared" si="219"/>
        <v>2011</v>
      </c>
    </row>
    <row r="2769" spans="1:21" ht="48" hidden="1" x14ac:dyDescent="0.2">
      <c r="A2769">
        <v>2767</v>
      </c>
      <c r="B2769" s="10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7">
        <f t="shared" si="217"/>
        <v>42172.958912037036</v>
      </c>
      <c r="T2769" s="7">
        <f t="shared" si="218"/>
        <v>42264.958912037036</v>
      </c>
      <c r="U2769">
        <f t="shared" si="219"/>
        <v>2015</v>
      </c>
    </row>
    <row r="2770" spans="1:21" ht="48" hidden="1" x14ac:dyDescent="0.2">
      <c r="A2770">
        <v>2768</v>
      </c>
      <c r="B2770" s="10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7">
        <f t="shared" si="217"/>
        <v>40967.614849537036</v>
      </c>
      <c r="T2770" s="7">
        <f t="shared" si="218"/>
        <v>41029.573182870372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7">
        <f t="shared" si="217"/>
        <v>41745.826273148145</v>
      </c>
      <c r="T2771" s="7">
        <f t="shared" si="218"/>
        <v>41827.826273148145</v>
      </c>
      <c r="U2771">
        <f t="shared" si="219"/>
        <v>2014</v>
      </c>
    </row>
    <row r="2772" spans="1:21" ht="48" hidden="1" x14ac:dyDescent="0.2">
      <c r="A2772">
        <v>2770</v>
      </c>
      <c r="B2772" s="10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7">
        <f t="shared" si="217"/>
        <v>41686.705208333333</v>
      </c>
      <c r="T2772" s="7">
        <f t="shared" si="218"/>
        <v>41748.663541666669</v>
      </c>
      <c r="U2772">
        <f t="shared" si="219"/>
        <v>2014</v>
      </c>
    </row>
    <row r="2773" spans="1:21" ht="48" hidden="1" x14ac:dyDescent="0.2">
      <c r="A2773">
        <v>2771</v>
      </c>
      <c r="B2773" s="10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7">
        <f t="shared" si="217"/>
        <v>41257.531712962962</v>
      </c>
      <c r="T2773" s="7">
        <f t="shared" si="218"/>
        <v>41338.708333333336</v>
      </c>
      <c r="U2773">
        <f t="shared" si="219"/>
        <v>2012</v>
      </c>
    </row>
    <row r="2774" spans="1:21" ht="48" hidden="1" x14ac:dyDescent="0.2">
      <c r="A2774">
        <v>2772</v>
      </c>
      <c r="B2774" s="10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7">
        <f t="shared" si="217"/>
        <v>41537.869143518517</v>
      </c>
      <c r="T2774" s="7">
        <f t="shared" si="218"/>
        <v>41584.869143518517</v>
      </c>
      <c r="U2774">
        <f t="shared" si="219"/>
        <v>2013</v>
      </c>
    </row>
    <row r="2775" spans="1:21" ht="48" hidden="1" x14ac:dyDescent="0.2">
      <c r="A2775">
        <v>2773</v>
      </c>
      <c r="B2775" s="10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7">
        <f t="shared" si="217"/>
        <v>42474.86482638889</v>
      </c>
      <c r="T2775" s="7">
        <f t="shared" si="218"/>
        <v>42516.86482638889</v>
      </c>
      <c r="U2775">
        <f t="shared" si="219"/>
        <v>2016</v>
      </c>
    </row>
    <row r="2776" spans="1:21" ht="48" hidden="1" x14ac:dyDescent="0.2">
      <c r="A2776">
        <v>2774</v>
      </c>
      <c r="B2776" s="10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7">
        <f t="shared" si="217"/>
        <v>41311.126481481479</v>
      </c>
      <c r="T2776" s="7">
        <f t="shared" si="218"/>
        <v>41373.126481481479</v>
      </c>
      <c r="U2776">
        <f t="shared" si="219"/>
        <v>2013</v>
      </c>
    </row>
    <row r="2777" spans="1:21" ht="48" hidden="1" x14ac:dyDescent="0.2">
      <c r="A2777">
        <v>2775</v>
      </c>
      <c r="B2777" s="10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7">
        <f t="shared" si="217"/>
        <v>40863.013356481482</v>
      </c>
      <c r="T2777" s="7">
        <f t="shared" si="218"/>
        <v>40925.013356481482</v>
      </c>
      <c r="U2777">
        <f t="shared" si="219"/>
        <v>2011</v>
      </c>
    </row>
    <row r="2778" spans="1:21" ht="48" hidden="1" x14ac:dyDescent="0.2">
      <c r="A2778">
        <v>2776</v>
      </c>
      <c r="B2778" s="10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7">
        <f t="shared" si="217"/>
        <v>42136.297175925924</v>
      </c>
      <c r="T2778" s="7">
        <f t="shared" si="218"/>
        <v>42199.297175925924</v>
      </c>
      <c r="U2778">
        <f t="shared" si="219"/>
        <v>2015</v>
      </c>
    </row>
    <row r="2779" spans="1:21" ht="48" hidden="1" x14ac:dyDescent="0.2">
      <c r="A2779">
        <v>2777</v>
      </c>
      <c r="B2779" s="10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7">
        <f t="shared" si="217"/>
        <v>42172.669027777782</v>
      </c>
      <c r="T2779" s="7">
        <f t="shared" si="218"/>
        <v>42234.669027777782</v>
      </c>
      <c r="U2779">
        <f t="shared" si="219"/>
        <v>2015</v>
      </c>
    </row>
    <row r="2780" spans="1:21" ht="64" hidden="1" x14ac:dyDescent="0.2">
      <c r="A2780">
        <v>2778</v>
      </c>
      <c r="B2780" s="10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7">
        <f t="shared" si="217"/>
        <v>41846.978078703702</v>
      </c>
      <c r="T2780" s="7">
        <f t="shared" si="218"/>
        <v>41908.978078703702</v>
      </c>
      <c r="U2780">
        <f t="shared" si="219"/>
        <v>2014</v>
      </c>
    </row>
    <row r="2781" spans="1:21" ht="48" hidden="1" x14ac:dyDescent="0.2">
      <c r="A2781">
        <v>2779</v>
      </c>
      <c r="B2781" s="10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7">
        <f t="shared" si="217"/>
        <v>42300.585891203707</v>
      </c>
      <c r="T2781" s="7">
        <f t="shared" si="218"/>
        <v>42362.627557870372</v>
      </c>
      <c r="U2781">
        <f t="shared" si="219"/>
        <v>2015</v>
      </c>
    </row>
    <row r="2782" spans="1:21" ht="32" hidden="1" x14ac:dyDescent="0.2">
      <c r="A2782">
        <v>2780</v>
      </c>
      <c r="B2782" s="10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7">
        <f t="shared" si="217"/>
        <v>42774.447777777779</v>
      </c>
      <c r="T2782" s="7">
        <f t="shared" si="218"/>
        <v>42836.447777777779</v>
      </c>
      <c r="U2782">
        <f t="shared" si="219"/>
        <v>2017</v>
      </c>
    </row>
    <row r="2783" spans="1:21" ht="32" hidden="1" x14ac:dyDescent="0.2">
      <c r="A2783">
        <v>2781</v>
      </c>
      <c r="B2783" s="10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7">
        <f t="shared" si="217"/>
        <v>42018.94159722222</v>
      </c>
      <c r="T2783" s="7">
        <f t="shared" si="218"/>
        <v>42079.291666666672</v>
      </c>
      <c r="U2783">
        <f t="shared" si="219"/>
        <v>2015</v>
      </c>
    </row>
    <row r="2784" spans="1:21" ht="32" hidden="1" x14ac:dyDescent="0.2">
      <c r="A2784">
        <v>2782</v>
      </c>
      <c r="B2784" s="10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7">
        <f t="shared" si="217"/>
        <v>42026.924976851849</v>
      </c>
      <c r="T2784" s="7">
        <f t="shared" si="218"/>
        <v>42084.207638888889</v>
      </c>
      <c r="U2784">
        <f t="shared" si="219"/>
        <v>2015</v>
      </c>
    </row>
    <row r="2785" spans="1:21" ht="48" hidden="1" x14ac:dyDescent="0.2">
      <c r="A2785">
        <v>2783</v>
      </c>
      <c r="B2785" s="10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7">
        <f t="shared" si="217"/>
        <v>42103.535254629634</v>
      </c>
      <c r="T2785" s="7">
        <f t="shared" si="218"/>
        <v>42149.535254629634</v>
      </c>
      <c r="U2785">
        <f t="shared" si="219"/>
        <v>2015</v>
      </c>
    </row>
    <row r="2786" spans="1:21" ht="48" hidden="1" x14ac:dyDescent="0.2">
      <c r="A2786">
        <v>2784</v>
      </c>
      <c r="B2786" s="10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7">
        <f t="shared" si="217"/>
        <v>41920.787534722222</v>
      </c>
      <c r="T2786" s="7">
        <f t="shared" si="218"/>
        <v>41973.787534722222</v>
      </c>
      <c r="U2786">
        <f t="shared" si="219"/>
        <v>2014</v>
      </c>
    </row>
    <row r="2787" spans="1:21" ht="48" hidden="1" x14ac:dyDescent="0.2">
      <c r="A2787">
        <v>2785</v>
      </c>
      <c r="B2787" s="10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7">
        <f t="shared" si="217"/>
        <v>42558.189432870371</v>
      </c>
      <c r="T2787" s="7">
        <f t="shared" si="218"/>
        <v>42619.875</v>
      </c>
      <c r="U2787">
        <f t="shared" si="219"/>
        <v>2016</v>
      </c>
    </row>
    <row r="2788" spans="1:21" ht="32" hidden="1" x14ac:dyDescent="0.2">
      <c r="A2788">
        <v>2786</v>
      </c>
      <c r="B2788" s="10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7">
        <f t="shared" si="217"/>
        <v>41815.569212962961</v>
      </c>
      <c r="T2788" s="7">
        <f t="shared" si="218"/>
        <v>41861.569212962961</v>
      </c>
      <c r="U2788">
        <f t="shared" si="219"/>
        <v>2014</v>
      </c>
    </row>
    <row r="2789" spans="1:21" ht="48" hidden="1" x14ac:dyDescent="0.2">
      <c r="A2789">
        <v>2787</v>
      </c>
      <c r="B2789" s="10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7">
        <f t="shared" si="217"/>
        <v>41808.198518518519</v>
      </c>
      <c r="T2789" s="7">
        <f t="shared" si="218"/>
        <v>41870.198518518519</v>
      </c>
      <c r="U2789">
        <f t="shared" si="219"/>
        <v>2014</v>
      </c>
    </row>
    <row r="2790" spans="1:21" ht="32" hidden="1" x14ac:dyDescent="0.2">
      <c r="A2790">
        <v>2788</v>
      </c>
      <c r="B2790" s="10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7">
        <f t="shared" si="217"/>
        <v>42550.701886574068</v>
      </c>
      <c r="T2790" s="7">
        <f t="shared" si="218"/>
        <v>42612.701886574068</v>
      </c>
      <c r="U2790">
        <f t="shared" si="219"/>
        <v>2016</v>
      </c>
    </row>
    <row r="2791" spans="1:21" ht="32" hidden="1" x14ac:dyDescent="0.2">
      <c r="A2791">
        <v>2789</v>
      </c>
      <c r="B2791" s="10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7">
        <f t="shared" si="217"/>
        <v>42056.013124999998</v>
      </c>
      <c r="T2791" s="7">
        <f t="shared" si="218"/>
        <v>42107.166666666672</v>
      </c>
      <c r="U2791">
        <f t="shared" si="219"/>
        <v>2015</v>
      </c>
    </row>
    <row r="2792" spans="1:21" ht="48" hidden="1" x14ac:dyDescent="0.2">
      <c r="A2792">
        <v>2790</v>
      </c>
      <c r="B2792" s="10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7">
        <f t="shared" si="217"/>
        <v>42016.938692129625</v>
      </c>
      <c r="T2792" s="7">
        <f t="shared" si="218"/>
        <v>42078.938692129625</v>
      </c>
      <c r="U2792">
        <f t="shared" si="219"/>
        <v>2015</v>
      </c>
    </row>
    <row r="2793" spans="1:21" ht="48" hidden="1" x14ac:dyDescent="0.2">
      <c r="A2793">
        <v>2791</v>
      </c>
      <c r="B2793" s="10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7">
        <f t="shared" si="217"/>
        <v>42591.899988425925</v>
      </c>
      <c r="T2793" s="7">
        <f t="shared" si="218"/>
        <v>42654.166666666672</v>
      </c>
      <c r="U2793">
        <f t="shared" si="219"/>
        <v>2016</v>
      </c>
    </row>
    <row r="2794" spans="1:21" ht="48" hidden="1" x14ac:dyDescent="0.2">
      <c r="A2794">
        <v>2792</v>
      </c>
      <c r="B2794" s="10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7">
        <f t="shared" si="217"/>
        <v>42183.231006944443</v>
      </c>
      <c r="T2794" s="7">
        <f t="shared" si="218"/>
        <v>42260.231006944443</v>
      </c>
      <c r="U2794">
        <f t="shared" si="219"/>
        <v>2015</v>
      </c>
    </row>
    <row r="2795" spans="1:21" ht="64" hidden="1" x14ac:dyDescent="0.2">
      <c r="A2795">
        <v>2793</v>
      </c>
      <c r="B2795" s="10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7">
        <f t="shared" si="217"/>
        <v>42176.419039351851</v>
      </c>
      <c r="T2795" s="7">
        <f t="shared" si="218"/>
        <v>42238.419039351851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7">
        <f t="shared" si="217"/>
        <v>42416.691655092596</v>
      </c>
      <c r="T2796" s="7">
        <f t="shared" si="218"/>
        <v>42464.791666666672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7">
        <f t="shared" si="217"/>
        <v>41780.525937500002</v>
      </c>
      <c r="T2797" s="7">
        <f t="shared" si="218"/>
        <v>41828.958333333336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7">
        <f t="shared" si="217"/>
        <v>41795.528101851851</v>
      </c>
      <c r="T2798" s="7">
        <f t="shared" si="218"/>
        <v>41857.528101851851</v>
      </c>
      <c r="U2798">
        <f t="shared" si="219"/>
        <v>2014</v>
      </c>
    </row>
    <row r="2799" spans="1:21" ht="48" hidden="1" x14ac:dyDescent="0.2">
      <c r="A2799">
        <v>2797</v>
      </c>
      <c r="B2799" s="10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7">
        <f t="shared" si="217"/>
        <v>41798.94027777778</v>
      </c>
      <c r="T2799" s="7">
        <f t="shared" si="218"/>
        <v>41860.94027777778</v>
      </c>
      <c r="U2799">
        <f t="shared" si="219"/>
        <v>2014</v>
      </c>
    </row>
    <row r="2800" spans="1:21" ht="48" hidden="1" x14ac:dyDescent="0.2">
      <c r="A2800">
        <v>2798</v>
      </c>
      <c r="B2800" s="10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7">
        <f t="shared" si="217"/>
        <v>42201.675011574072</v>
      </c>
      <c r="T2800" s="7">
        <f t="shared" si="218"/>
        <v>42248.666666666672</v>
      </c>
      <c r="U2800">
        <f t="shared" si="219"/>
        <v>2015</v>
      </c>
    </row>
    <row r="2801" spans="1:21" ht="48" hidden="1" x14ac:dyDescent="0.2">
      <c r="A2801">
        <v>2799</v>
      </c>
      <c r="B2801" s="10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7">
        <f t="shared" si="217"/>
        <v>42507.264699074076</v>
      </c>
      <c r="T2801" s="7">
        <f t="shared" si="218"/>
        <v>42570.666666666672</v>
      </c>
      <c r="U2801">
        <f t="shared" si="219"/>
        <v>2016</v>
      </c>
    </row>
    <row r="2802" spans="1:21" ht="48" hidden="1" x14ac:dyDescent="0.2">
      <c r="A2802">
        <v>2800</v>
      </c>
      <c r="B2802" s="10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7">
        <f t="shared" si="217"/>
        <v>41948.552847222221</v>
      </c>
      <c r="T2802" s="7">
        <f t="shared" si="218"/>
        <v>42040.552847222221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7">
        <f t="shared" si="217"/>
        <v>41900.243159722224</v>
      </c>
      <c r="T2803" s="7">
        <f t="shared" si="218"/>
        <v>41954.458333333336</v>
      </c>
      <c r="U2803">
        <f t="shared" si="219"/>
        <v>2014</v>
      </c>
    </row>
    <row r="2804" spans="1:21" ht="48" hidden="1" x14ac:dyDescent="0.2">
      <c r="A2804">
        <v>2802</v>
      </c>
      <c r="B2804" s="10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7">
        <f t="shared" si="217"/>
        <v>42192.64707175926</v>
      </c>
      <c r="T2804" s="7">
        <f t="shared" si="218"/>
        <v>42254.64707175926</v>
      </c>
      <c r="U2804">
        <f t="shared" si="219"/>
        <v>2015</v>
      </c>
    </row>
    <row r="2805" spans="1:21" ht="48" hidden="1" x14ac:dyDescent="0.2">
      <c r="A2805">
        <v>2803</v>
      </c>
      <c r="B2805" s="10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7">
        <f t="shared" si="217"/>
        <v>42158.065694444449</v>
      </c>
      <c r="T2805" s="7">
        <f t="shared" si="218"/>
        <v>42233</v>
      </c>
      <c r="U2805">
        <f t="shared" si="219"/>
        <v>2015</v>
      </c>
    </row>
    <row r="2806" spans="1:21" ht="48" hidden="1" x14ac:dyDescent="0.2">
      <c r="A2806">
        <v>2804</v>
      </c>
      <c r="B2806" s="10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7">
        <f t="shared" si="217"/>
        <v>41881.453587962962</v>
      </c>
      <c r="T2806" s="7">
        <f t="shared" si="218"/>
        <v>41943.453587962962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7">
        <f t="shared" si="217"/>
        <v>42213.505474537036</v>
      </c>
      <c r="T2807" s="7">
        <f t="shared" si="218"/>
        <v>42270.505474537036</v>
      </c>
      <c r="U2807">
        <f t="shared" si="219"/>
        <v>2015</v>
      </c>
    </row>
    <row r="2808" spans="1:21" ht="48" hidden="1" x14ac:dyDescent="0.2">
      <c r="A2808">
        <v>2806</v>
      </c>
      <c r="B2808" s="10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7">
        <f t="shared" si="217"/>
        <v>42185.267245370371</v>
      </c>
      <c r="T2808" s="7">
        <f t="shared" si="218"/>
        <v>42253.458333333328</v>
      </c>
      <c r="U2808">
        <f t="shared" si="219"/>
        <v>2015</v>
      </c>
    </row>
    <row r="2809" spans="1:21" ht="16" hidden="1" x14ac:dyDescent="0.2">
      <c r="A2809">
        <v>2807</v>
      </c>
      <c r="B2809" s="10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7">
        <f t="shared" si="217"/>
        <v>42154.873124999998</v>
      </c>
      <c r="T2809" s="7">
        <f t="shared" si="218"/>
        <v>42216.873124999998</v>
      </c>
      <c r="U2809">
        <f t="shared" si="219"/>
        <v>2015</v>
      </c>
    </row>
    <row r="2810" spans="1:21" ht="48" hidden="1" x14ac:dyDescent="0.2">
      <c r="A2810">
        <v>2808</v>
      </c>
      <c r="B2810" s="10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7">
        <f t="shared" si="217"/>
        <v>42208.84646990741</v>
      </c>
      <c r="T2810" s="7">
        <f t="shared" si="218"/>
        <v>42270.84646990741</v>
      </c>
      <c r="U2810">
        <f t="shared" si="219"/>
        <v>2015</v>
      </c>
    </row>
    <row r="2811" spans="1:21" ht="48" hidden="1" x14ac:dyDescent="0.2">
      <c r="A2811">
        <v>2809</v>
      </c>
      <c r="B2811" s="10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7">
        <f t="shared" si="217"/>
        <v>42451.496817129635</v>
      </c>
      <c r="T2811" s="7">
        <f t="shared" si="218"/>
        <v>42491.610416666663</v>
      </c>
      <c r="U2811">
        <f t="shared" si="219"/>
        <v>2016</v>
      </c>
    </row>
    <row r="2812" spans="1:21" ht="48" hidden="1" x14ac:dyDescent="0.2">
      <c r="A2812">
        <v>2810</v>
      </c>
      <c r="B2812" s="10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7">
        <f t="shared" si="217"/>
        <v>41759.13962962963</v>
      </c>
      <c r="T2812" s="7">
        <f t="shared" si="218"/>
        <v>41823.165972222225</v>
      </c>
      <c r="U2812">
        <f t="shared" si="219"/>
        <v>2014</v>
      </c>
    </row>
    <row r="2813" spans="1:21" ht="48" hidden="1" x14ac:dyDescent="0.2">
      <c r="A2813">
        <v>2811</v>
      </c>
      <c r="B2813" s="10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ref="O2813:O2876" si="220">ROUND(E2813/D2813*100,0)</f>
        <v>100</v>
      </c>
      <c r="P2813">
        <f t="shared" si="216"/>
        <v>92.84</v>
      </c>
      <c r="Q2813" s="12" t="s">
        <v>8315</v>
      </c>
      <c r="R2813" t="s">
        <v>8316</v>
      </c>
      <c r="S2813" s="7">
        <f t="shared" si="217"/>
        <v>42028.496562500004</v>
      </c>
      <c r="T2813" s="7">
        <f t="shared" si="218"/>
        <v>42090.496562500004</v>
      </c>
      <c r="U2813">
        <f t="shared" si="219"/>
        <v>2015</v>
      </c>
    </row>
    <row r="2814" spans="1:21" ht="48" hidden="1" x14ac:dyDescent="0.2">
      <c r="A2814">
        <v>2812</v>
      </c>
      <c r="B2814" s="10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16"/>
        <v>68.25</v>
      </c>
      <c r="Q2814" s="12" t="s">
        <v>8315</v>
      </c>
      <c r="R2814" t="s">
        <v>8316</v>
      </c>
      <c r="S2814" s="7">
        <f t="shared" si="217"/>
        <v>42054.74418981481</v>
      </c>
      <c r="T2814" s="7">
        <f t="shared" si="218"/>
        <v>42132.166666666672</v>
      </c>
      <c r="U2814">
        <f t="shared" si="219"/>
        <v>2015</v>
      </c>
    </row>
    <row r="2815" spans="1:21" ht="48" hidden="1" x14ac:dyDescent="0.2">
      <c r="A2815">
        <v>2813</v>
      </c>
      <c r="B2815" s="10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16"/>
        <v>37.21</v>
      </c>
      <c r="Q2815" s="12" t="s">
        <v>8315</v>
      </c>
      <c r="R2815" t="s">
        <v>8316</v>
      </c>
      <c r="S2815" s="7">
        <f t="shared" si="217"/>
        <v>42693.742604166662</v>
      </c>
      <c r="T2815" s="7">
        <f t="shared" si="218"/>
        <v>42750.742604166662</v>
      </c>
      <c r="U2815">
        <f t="shared" si="219"/>
        <v>2016</v>
      </c>
    </row>
    <row r="2816" spans="1:21" ht="48" hidden="1" x14ac:dyDescent="0.2">
      <c r="A2816">
        <v>2814</v>
      </c>
      <c r="B2816" s="10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16"/>
        <v>25.25</v>
      </c>
      <c r="Q2816" s="12" t="s">
        <v>8315</v>
      </c>
      <c r="R2816" t="s">
        <v>8316</v>
      </c>
      <c r="S2816" s="7">
        <f t="shared" si="217"/>
        <v>42103.399479166663</v>
      </c>
      <c r="T2816" s="7">
        <f t="shared" si="218"/>
        <v>42165.399479166663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16"/>
        <v>43.21</v>
      </c>
      <c r="Q2817" s="12" t="s">
        <v>8315</v>
      </c>
      <c r="R2817" t="s">
        <v>8316</v>
      </c>
      <c r="S2817" s="7">
        <f t="shared" si="217"/>
        <v>42559.776724537034</v>
      </c>
      <c r="T2817" s="7">
        <f t="shared" si="218"/>
        <v>42621.776724537034</v>
      </c>
      <c r="U2817">
        <f t="shared" si="219"/>
        <v>2016</v>
      </c>
    </row>
    <row r="2818" spans="1:21" ht="48" hidden="1" x14ac:dyDescent="0.2">
      <c r="A2818">
        <v>2816</v>
      </c>
      <c r="B2818" s="10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16"/>
        <v>25.13</v>
      </c>
      <c r="Q2818" s="12" t="s">
        <v>8315</v>
      </c>
      <c r="R2818" t="s">
        <v>8316</v>
      </c>
      <c r="S2818" s="7">
        <f t="shared" si="217"/>
        <v>42188.467499999999</v>
      </c>
      <c r="T2818" s="7">
        <f t="shared" si="218"/>
        <v>42250.666666666672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7">
        <f t="shared" ref="S2819:S2882" si="222">(((J2819/60)/60)/24)+DATE(1970,1,1)</f>
        <v>42023.634976851856</v>
      </c>
      <c r="T2819" s="7">
        <f t="shared" ref="T2819:T2882" si="223">(((I2819/60)/60)/24)+DATE(1970,2,2)</f>
        <v>42095.634976851856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10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7">
        <f t="shared" si="222"/>
        <v>42250.598217592589</v>
      </c>
      <c r="T2820" s="7">
        <f t="shared" si="223"/>
        <v>42302.598217592589</v>
      </c>
      <c r="U2820">
        <f t="shared" si="224"/>
        <v>2015</v>
      </c>
    </row>
    <row r="2821" spans="1:21" ht="48" hidden="1" x14ac:dyDescent="0.2">
      <c r="A2821">
        <v>2819</v>
      </c>
      <c r="B2821" s="10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7">
        <f t="shared" si="222"/>
        <v>42139.525567129633</v>
      </c>
      <c r="T2821" s="7">
        <f t="shared" si="223"/>
        <v>42201.525567129633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7">
        <f t="shared" si="222"/>
        <v>42401.610983796301</v>
      </c>
      <c r="T2822" s="7">
        <f t="shared" si="223"/>
        <v>42458</v>
      </c>
      <c r="U2822">
        <f t="shared" si="224"/>
        <v>2016</v>
      </c>
    </row>
    <row r="2823" spans="1:21" ht="48" hidden="1" x14ac:dyDescent="0.2">
      <c r="A2823">
        <v>2821</v>
      </c>
      <c r="B2823" s="10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7">
        <f t="shared" si="222"/>
        <v>41875.922858796301</v>
      </c>
      <c r="T2823" s="7">
        <f t="shared" si="223"/>
        <v>41937.922858796301</v>
      </c>
      <c r="U2823">
        <f t="shared" si="224"/>
        <v>2014</v>
      </c>
    </row>
    <row r="2824" spans="1:21" ht="48" hidden="1" x14ac:dyDescent="0.2">
      <c r="A2824">
        <v>2822</v>
      </c>
      <c r="B2824" s="10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7">
        <f t="shared" si="222"/>
        <v>42060.683935185181</v>
      </c>
      <c r="T2824" s="7">
        <f t="shared" si="223"/>
        <v>42122.642268518524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7">
        <f t="shared" si="222"/>
        <v>42067.011643518519</v>
      </c>
      <c r="T2825" s="7">
        <f t="shared" si="223"/>
        <v>42126.957638888889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7">
        <f t="shared" si="222"/>
        <v>42136.270787037036</v>
      </c>
      <c r="T2826" s="7">
        <f t="shared" si="223"/>
        <v>42200.071527777778</v>
      </c>
      <c r="U2826">
        <f t="shared" si="224"/>
        <v>2015</v>
      </c>
    </row>
    <row r="2827" spans="1:21" ht="48" hidden="1" x14ac:dyDescent="0.2">
      <c r="A2827">
        <v>2825</v>
      </c>
      <c r="B2827" s="10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7">
        <f t="shared" si="222"/>
        <v>42312.792662037042</v>
      </c>
      <c r="T2827" s="7">
        <f t="shared" si="223"/>
        <v>42374.792662037042</v>
      </c>
      <c r="U2827">
        <f t="shared" si="224"/>
        <v>2015</v>
      </c>
    </row>
    <row r="2828" spans="1:21" ht="48" hidden="1" x14ac:dyDescent="0.2">
      <c r="A2828">
        <v>2826</v>
      </c>
      <c r="B2828" s="10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7">
        <f t="shared" si="222"/>
        <v>42171.034861111111</v>
      </c>
      <c r="T2828" s="7">
        <f t="shared" si="223"/>
        <v>42227.291666666672</v>
      </c>
      <c r="U2828">
        <f t="shared" si="224"/>
        <v>2015</v>
      </c>
    </row>
    <row r="2829" spans="1:21" ht="48" hidden="1" x14ac:dyDescent="0.2">
      <c r="A2829">
        <v>2827</v>
      </c>
      <c r="B2829" s="10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7">
        <f t="shared" si="222"/>
        <v>42494.683634259258</v>
      </c>
      <c r="T2829" s="7">
        <f t="shared" si="223"/>
        <v>42556.6875</v>
      </c>
      <c r="U2829">
        <f t="shared" si="224"/>
        <v>2016</v>
      </c>
    </row>
    <row r="2830" spans="1:21" ht="48" hidden="1" x14ac:dyDescent="0.2">
      <c r="A2830">
        <v>2828</v>
      </c>
      <c r="B2830" s="10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7">
        <f t="shared" si="222"/>
        <v>42254.264687499999</v>
      </c>
      <c r="T2830" s="7">
        <f t="shared" si="223"/>
        <v>42311.958333333328</v>
      </c>
      <c r="U2830">
        <f t="shared" si="224"/>
        <v>2015</v>
      </c>
    </row>
    <row r="2831" spans="1:21" ht="48" hidden="1" x14ac:dyDescent="0.2">
      <c r="A2831">
        <v>2829</v>
      </c>
      <c r="B2831" s="10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7">
        <f t="shared" si="222"/>
        <v>42495.434236111112</v>
      </c>
      <c r="T2831" s="7">
        <f t="shared" si="223"/>
        <v>42555.434236111112</v>
      </c>
      <c r="U2831">
        <f t="shared" si="224"/>
        <v>2016</v>
      </c>
    </row>
    <row r="2832" spans="1:21" ht="32" hidden="1" x14ac:dyDescent="0.2">
      <c r="A2832">
        <v>2830</v>
      </c>
      <c r="B2832" s="10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7">
        <f t="shared" si="222"/>
        <v>41758.839675925927</v>
      </c>
      <c r="T2832" s="7">
        <f t="shared" si="223"/>
        <v>41803.165972222225</v>
      </c>
      <c r="U2832">
        <f t="shared" si="224"/>
        <v>2014</v>
      </c>
    </row>
    <row r="2833" spans="1:21" ht="32" hidden="1" x14ac:dyDescent="0.2">
      <c r="A2833">
        <v>2831</v>
      </c>
      <c r="B2833" s="10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7">
        <f t="shared" si="222"/>
        <v>42171.824884259258</v>
      </c>
      <c r="T2833" s="7">
        <f t="shared" si="223"/>
        <v>42233.824884259258</v>
      </c>
      <c r="U2833">
        <f t="shared" si="224"/>
        <v>2015</v>
      </c>
    </row>
    <row r="2834" spans="1:21" ht="48" hidden="1" x14ac:dyDescent="0.2">
      <c r="A2834">
        <v>2832</v>
      </c>
      <c r="B2834" s="10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7">
        <f t="shared" si="222"/>
        <v>41938.709421296298</v>
      </c>
      <c r="T2834" s="7">
        <f t="shared" si="223"/>
        <v>41998.916666666672</v>
      </c>
      <c r="U2834">
        <f t="shared" si="224"/>
        <v>2014</v>
      </c>
    </row>
    <row r="2835" spans="1:21" ht="16" hidden="1" x14ac:dyDescent="0.2">
      <c r="A2835">
        <v>2833</v>
      </c>
      <c r="B2835" s="10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7">
        <f t="shared" si="222"/>
        <v>42268.127696759257</v>
      </c>
      <c r="T2835" s="7">
        <f t="shared" si="223"/>
        <v>42320.083333333328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7">
        <f t="shared" si="222"/>
        <v>42019.959837962961</v>
      </c>
      <c r="T2836" s="7">
        <f t="shared" si="223"/>
        <v>42066.959837962961</v>
      </c>
      <c r="U2836">
        <f t="shared" si="224"/>
        <v>2015</v>
      </c>
    </row>
    <row r="2837" spans="1:21" ht="48" hidden="1" x14ac:dyDescent="0.2">
      <c r="A2837">
        <v>2835</v>
      </c>
      <c r="B2837" s="10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7">
        <f t="shared" si="222"/>
        <v>42313.703900462962</v>
      </c>
      <c r="T2837" s="7">
        <f t="shared" si="223"/>
        <v>42375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7">
        <f t="shared" si="222"/>
        <v>42746.261782407411</v>
      </c>
      <c r="T2838" s="7">
        <f t="shared" si="223"/>
        <v>42816.207638888889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7">
        <f t="shared" si="222"/>
        <v>42307.908379629633</v>
      </c>
      <c r="T2839" s="7">
        <f t="shared" si="223"/>
        <v>42379.950046296297</v>
      </c>
      <c r="U2839">
        <f t="shared" si="224"/>
        <v>2015</v>
      </c>
    </row>
    <row r="2840" spans="1:21" ht="48" hidden="1" x14ac:dyDescent="0.2">
      <c r="A2840">
        <v>2838</v>
      </c>
      <c r="B2840" s="10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7">
        <f t="shared" si="222"/>
        <v>41842.607592592591</v>
      </c>
      <c r="T2840" s="7">
        <f t="shared" si="223"/>
        <v>41896.916666666664</v>
      </c>
      <c r="U2840">
        <f t="shared" si="224"/>
        <v>2014</v>
      </c>
    </row>
    <row r="2841" spans="1:21" ht="48" hidden="1" x14ac:dyDescent="0.2">
      <c r="A2841">
        <v>2839</v>
      </c>
      <c r="B2841" s="10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7">
        <f t="shared" si="222"/>
        <v>41853.240208333329</v>
      </c>
      <c r="T2841" s="7">
        <f t="shared" si="223"/>
        <v>41908.207638888889</v>
      </c>
      <c r="U2841">
        <f t="shared" si="224"/>
        <v>2014</v>
      </c>
    </row>
    <row r="2842" spans="1:21" ht="48" hidden="1" x14ac:dyDescent="0.2">
      <c r="A2842">
        <v>2840</v>
      </c>
      <c r="B2842" s="10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7">
        <f t="shared" si="222"/>
        <v>42060.035636574074</v>
      </c>
      <c r="T2842" s="7">
        <f t="shared" si="223"/>
        <v>42113.708333333328</v>
      </c>
      <c r="U2842">
        <f t="shared" si="224"/>
        <v>2015</v>
      </c>
    </row>
    <row r="2843" spans="1:21" ht="48" hidden="1" x14ac:dyDescent="0.2">
      <c r="A2843">
        <v>2841</v>
      </c>
      <c r="B2843" s="10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7">
        <f t="shared" si="222"/>
        <v>42291.739548611105</v>
      </c>
      <c r="T2843" s="7">
        <f t="shared" si="223"/>
        <v>42383.781215277777</v>
      </c>
      <c r="U2843">
        <f t="shared" si="224"/>
        <v>2015</v>
      </c>
    </row>
    <row r="2844" spans="1:21" ht="48" hidden="1" x14ac:dyDescent="0.2">
      <c r="A2844">
        <v>2842</v>
      </c>
      <c r="B2844" s="10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7">
        <f t="shared" si="222"/>
        <v>41784.952488425923</v>
      </c>
      <c r="T2844" s="7">
        <f t="shared" si="223"/>
        <v>41843.458333333336</v>
      </c>
      <c r="U2844">
        <f t="shared" si="224"/>
        <v>2014</v>
      </c>
    </row>
    <row r="2845" spans="1:21" ht="48" hidden="1" x14ac:dyDescent="0.2">
      <c r="A2845">
        <v>2843</v>
      </c>
      <c r="B2845" s="10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7">
        <f t="shared" si="222"/>
        <v>42492.737847222219</v>
      </c>
      <c r="T2845" s="7">
        <f t="shared" si="223"/>
        <v>42566.166666666672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7">
        <f t="shared" si="222"/>
        <v>42709.546064814815</v>
      </c>
      <c r="T2846" s="7">
        <f t="shared" si="223"/>
        <v>42771.546064814815</v>
      </c>
      <c r="U2846">
        <f t="shared" si="224"/>
        <v>2016</v>
      </c>
    </row>
    <row r="2847" spans="1:21" ht="48" hidden="1" x14ac:dyDescent="0.2">
      <c r="A2847">
        <v>2845</v>
      </c>
      <c r="B2847" s="10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7">
        <f t="shared" si="222"/>
        <v>42103.016585648147</v>
      </c>
      <c r="T2847" s="7">
        <f t="shared" si="223"/>
        <v>42195.016585648147</v>
      </c>
      <c r="U2847">
        <f t="shared" si="224"/>
        <v>2015</v>
      </c>
    </row>
    <row r="2848" spans="1:21" ht="48" hidden="1" x14ac:dyDescent="0.2">
      <c r="A2848">
        <v>2846</v>
      </c>
      <c r="B2848" s="10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7">
        <f t="shared" si="222"/>
        <v>42108.692060185189</v>
      </c>
      <c r="T2848" s="7">
        <f t="shared" si="223"/>
        <v>42185.692060185189</v>
      </c>
      <c r="U2848">
        <f t="shared" si="224"/>
        <v>2015</v>
      </c>
    </row>
    <row r="2849" spans="1:21" ht="48" hidden="1" x14ac:dyDescent="0.2">
      <c r="A2849">
        <v>2847</v>
      </c>
      <c r="B2849" s="10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7">
        <f t="shared" si="222"/>
        <v>42453.806307870371</v>
      </c>
      <c r="T2849" s="7">
        <f t="shared" si="223"/>
        <v>42545.806307870371</v>
      </c>
      <c r="U2849">
        <f t="shared" si="224"/>
        <v>2016</v>
      </c>
    </row>
    <row r="2850" spans="1:21" ht="48" hidden="1" x14ac:dyDescent="0.2">
      <c r="A2850">
        <v>2848</v>
      </c>
      <c r="B2850" s="10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7">
        <f t="shared" si="222"/>
        <v>42123.648831018523</v>
      </c>
      <c r="T2850" s="7">
        <f t="shared" si="223"/>
        <v>42185.648831018523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7">
        <f t="shared" si="222"/>
        <v>42453.428240740745</v>
      </c>
      <c r="T2851" s="7">
        <f t="shared" si="223"/>
        <v>42515.428240740745</v>
      </c>
      <c r="U2851">
        <f t="shared" si="224"/>
        <v>2016</v>
      </c>
    </row>
    <row r="2852" spans="1:21" ht="48" hidden="1" x14ac:dyDescent="0.2">
      <c r="A2852">
        <v>2850</v>
      </c>
      <c r="B2852" s="10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7">
        <f t="shared" si="222"/>
        <v>41858.007071759261</v>
      </c>
      <c r="T2852" s="7">
        <f t="shared" si="223"/>
        <v>41920.007071759261</v>
      </c>
      <c r="U2852">
        <f t="shared" si="224"/>
        <v>2014</v>
      </c>
    </row>
    <row r="2853" spans="1:21" ht="48" hidden="1" x14ac:dyDescent="0.2">
      <c r="A2853">
        <v>2851</v>
      </c>
      <c r="B2853" s="10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7">
        <f t="shared" si="222"/>
        <v>42390.002650462964</v>
      </c>
      <c r="T2853" s="7">
        <f t="shared" si="223"/>
        <v>42430.970138888893</v>
      </c>
      <c r="U2853">
        <f t="shared" si="224"/>
        <v>2016</v>
      </c>
    </row>
    <row r="2854" spans="1:21" ht="48" hidden="1" x14ac:dyDescent="0.2">
      <c r="A2854">
        <v>2852</v>
      </c>
      <c r="B2854" s="10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7">
        <f t="shared" si="222"/>
        <v>41781.045173611114</v>
      </c>
      <c r="T2854" s="7">
        <f t="shared" si="223"/>
        <v>41843.045173611114</v>
      </c>
      <c r="U2854">
        <f t="shared" si="224"/>
        <v>2014</v>
      </c>
    </row>
    <row r="2855" spans="1:21" ht="48" hidden="1" x14ac:dyDescent="0.2">
      <c r="A2855">
        <v>2853</v>
      </c>
      <c r="B2855" s="10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7">
        <f t="shared" si="222"/>
        <v>41836.190937499996</v>
      </c>
      <c r="T2855" s="7">
        <f t="shared" si="223"/>
        <v>41928.190937499996</v>
      </c>
      <c r="U2855">
        <f t="shared" si="224"/>
        <v>2014</v>
      </c>
    </row>
    <row r="2856" spans="1:21" ht="48" hidden="1" x14ac:dyDescent="0.2">
      <c r="A2856">
        <v>2854</v>
      </c>
      <c r="B2856" s="10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7">
        <f t="shared" si="222"/>
        <v>42111.71665509259</v>
      </c>
      <c r="T2856" s="7">
        <f t="shared" si="223"/>
        <v>42163.71665509259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7">
        <f t="shared" si="222"/>
        <v>42370.007766203707</v>
      </c>
      <c r="T2857" s="7">
        <f t="shared" si="223"/>
        <v>42430.981944444444</v>
      </c>
      <c r="U2857">
        <f t="shared" si="224"/>
        <v>2016</v>
      </c>
    </row>
    <row r="2858" spans="1:21" ht="48" hidden="1" x14ac:dyDescent="0.2">
      <c r="A2858">
        <v>2856</v>
      </c>
      <c r="B2858" s="10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7">
        <f t="shared" si="222"/>
        <v>42165.037581018521</v>
      </c>
      <c r="T2858" s="7">
        <f t="shared" si="223"/>
        <v>42256.898611111115</v>
      </c>
      <c r="U2858">
        <f t="shared" si="224"/>
        <v>2015</v>
      </c>
    </row>
    <row r="2859" spans="1:21" ht="64" hidden="1" x14ac:dyDescent="0.2">
      <c r="A2859">
        <v>2857</v>
      </c>
      <c r="B2859" s="10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7">
        <f t="shared" si="222"/>
        <v>42726.920081018514</v>
      </c>
      <c r="T2859" s="7">
        <f t="shared" si="223"/>
        <v>42818.75</v>
      </c>
      <c r="U2859">
        <f t="shared" si="224"/>
        <v>2016</v>
      </c>
    </row>
    <row r="2860" spans="1:21" ht="48" hidden="1" x14ac:dyDescent="0.2">
      <c r="A2860">
        <v>2858</v>
      </c>
      <c r="B2860" s="10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7">
        <f t="shared" si="222"/>
        <v>41954.545081018514</v>
      </c>
      <c r="T2860" s="7">
        <f t="shared" si="223"/>
        <v>42010.477777777778</v>
      </c>
      <c r="U2860">
        <f t="shared" si="224"/>
        <v>2014</v>
      </c>
    </row>
    <row r="2861" spans="1:21" ht="32" hidden="1" x14ac:dyDescent="0.2">
      <c r="A2861">
        <v>2859</v>
      </c>
      <c r="B2861" s="10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7">
        <f t="shared" si="222"/>
        <v>42233.362314814818</v>
      </c>
      <c r="T2861" s="7">
        <f t="shared" si="223"/>
        <v>42325.362314814818</v>
      </c>
      <c r="U2861">
        <f t="shared" si="224"/>
        <v>2015</v>
      </c>
    </row>
    <row r="2862" spans="1:21" ht="48" hidden="1" x14ac:dyDescent="0.2">
      <c r="A2862">
        <v>2860</v>
      </c>
      <c r="B2862" s="10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7">
        <f t="shared" si="222"/>
        <v>42480.800648148142</v>
      </c>
      <c r="T2862" s="7">
        <f t="shared" si="223"/>
        <v>42572.800648148142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7">
        <f t="shared" si="222"/>
        <v>42257.590833333335</v>
      </c>
      <c r="T2863" s="7">
        <f t="shared" si="223"/>
        <v>42303.590833333335</v>
      </c>
      <c r="U2863">
        <f t="shared" si="224"/>
        <v>2015</v>
      </c>
    </row>
    <row r="2864" spans="1:21" ht="48" hidden="1" x14ac:dyDescent="0.2">
      <c r="A2864">
        <v>2862</v>
      </c>
      <c r="B2864" s="10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7">
        <f t="shared" si="222"/>
        <v>41784.789687500001</v>
      </c>
      <c r="T2864" s="7">
        <f t="shared" si="223"/>
        <v>41846.789687500001</v>
      </c>
      <c r="U2864">
        <f t="shared" si="224"/>
        <v>2014</v>
      </c>
    </row>
    <row r="2865" spans="1:21" ht="48" hidden="1" x14ac:dyDescent="0.2">
      <c r="A2865">
        <v>2863</v>
      </c>
      <c r="B2865" s="10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7">
        <f t="shared" si="222"/>
        <v>41831.675034722226</v>
      </c>
      <c r="T2865" s="7">
        <f t="shared" si="223"/>
        <v>41923.675034722226</v>
      </c>
      <c r="U2865">
        <f t="shared" si="224"/>
        <v>2014</v>
      </c>
    </row>
    <row r="2866" spans="1:21" ht="16" hidden="1" x14ac:dyDescent="0.2">
      <c r="A2866">
        <v>2864</v>
      </c>
      <c r="B2866" s="10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7">
        <f t="shared" si="222"/>
        <v>42172.613506944443</v>
      </c>
      <c r="T2866" s="7">
        <f t="shared" si="223"/>
        <v>42234.554166666669</v>
      </c>
      <c r="U2866">
        <f t="shared" si="224"/>
        <v>2015</v>
      </c>
    </row>
    <row r="2867" spans="1:21" ht="48" hidden="1" x14ac:dyDescent="0.2">
      <c r="A2867">
        <v>2865</v>
      </c>
      <c r="B2867" s="10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7">
        <f t="shared" si="222"/>
        <v>41950.114108796297</v>
      </c>
      <c r="T2867" s="7">
        <f t="shared" si="223"/>
        <v>42042.114108796297</v>
      </c>
      <c r="U2867">
        <f t="shared" si="224"/>
        <v>2014</v>
      </c>
    </row>
    <row r="2868" spans="1:21" ht="48" hidden="1" x14ac:dyDescent="0.2">
      <c r="A2868">
        <v>2866</v>
      </c>
      <c r="B2868" s="10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7">
        <f t="shared" si="222"/>
        <v>42627.955104166671</v>
      </c>
      <c r="T2868" s="7">
        <f t="shared" si="223"/>
        <v>42689.916666666672</v>
      </c>
      <c r="U2868">
        <f t="shared" si="224"/>
        <v>2016</v>
      </c>
    </row>
    <row r="2869" spans="1:21" ht="48" hidden="1" x14ac:dyDescent="0.2">
      <c r="A2869">
        <v>2867</v>
      </c>
      <c r="B2869" s="10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7">
        <f t="shared" si="222"/>
        <v>42531.195277777777</v>
      </c>
      <c r="T2869" s="7">
        <f t="shared" si="223"/>
        <v>42587.166666666672</v>
      </c>
      <c r="U2869">
        <f t="shared" si="224"/>
        <v>2016</v>
      </c>
    </row>
    <row r="2870" spans="1:21" ht="48" hidden="1" x14ac:dyDescent="0.2">
      <c r="A2870">
        <v>2868</v>
      </c>
      <c r="B2870" s="10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7">
        <f t="shared" si="222"/>
        <v>42618.827013888891</v>
      </c>
      <c r="T2870" s="7">
        <f t="shared" si="223"/>
        <v>42680.827013888891</v>
      </c>
      <c r="U2870">
        <f t="shared" si="224"/>
        <v>2016</v>
      </c>
    </row>
    <row r="2871" spans="1:21" ht="48" hidden="1" x14ac:dyDescent="0.2">
      <c r="A2871">
        <v>2869</v>
      </c>
      <c r="B2871" s="10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7">
        <f t="shared" si="222"/>
        <v>42540.593530092592</v>
      </c>
      <c r="T2871" s="7">
        <f t="shared" si="223"/>
        <v>42602.593530092592</v>
      </c>
      <c r="U2871">
        <f t="shared" si="224"/>
        <v>2016</v>
      </c>
    </row>
    <row r="2872" spans="1:21" ht="48" hidden="1" x14ac:dyDescent="0.2">
      <c r="A2872">
        <v>2870</v>
      </c>
      <c r="B2872" s="10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7">
        <f t="shared" si="222"/>
        <v>41746.189409722225</v>
      </c>
      <c r="T2872" s="7">
        <f t="shared" si="223"/>
        <v>41808.189409722225</v>
      </c>
      <c r="U2872">
        <f t="shared" si="224"/>
        <v>2014</v>
      </c>
    </row>
    <row r="2873" spans="1:21" ht="48" hidden="1" x14ac:dyDescent="0.2">
      <c r="A2873">
        <v>2871</v>
      </c>
      <c r="B2873" s="10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7">
        <f t="shared" si="222"/>
        <v>41974.738576388889</v>
      </c>
      <c r="T2873" s="7">
        <f t="shared" si="223"/>
        <v>42026.738576388889</v>
      </c>
      <c r="U2873">
        <f t="shared" si="224"/>
        <v>2014</v>
      </c>
    </row>
    <row r="2874" spans="1:21" ht="32" hidden="1" x14ac:dyDescent="0.2">
      <c r="A2874">
        <v>2872</v>
      </c>
      <c r="B2874" s="10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7">
        <f t="shared" si="222"/>
        <v>42115.11618055556</v>
      </c>
      <c r="T2874" s="7">
        <f t="shared" si="223"/>
        <v>42207.11618055556</v>
      </c>
      <c r="U2874">
        <f t="shared" si="224"/>
        <v>2015</v>
      </c>
    </row>
    <row r="2875" spans="1:21" ht="48" hidden="1" x14ac:dyDescent="0.2">
      <c r="A2875">
        <v>2873</v>
      </c>
      <c r="B2875" s="10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7">
        <f t="shared" si="222"/>
        <v>42002.817488425921</v>
      </c>
      <c r="T2875" s="7">
        <f t="shared" si="223"/>
        <v>42064.817488425921</v>
      </c>
      <c r="U2875">
        <f t="shared" si="224"/>
        <v>2014</v>
      </c>
    </row>
    <row r="2876" spans="1:21" ht="48" hidden="1" x14ac:dyDescent="0.2">
      <c r="A2876">
        <v>2874</v>
      </c>
      <c r="B2876" s="10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7">
        <f t="shared" si="222"/>
        <v>42722.84474537037</v>
      </c>
      <c r="T2876" s="7">
        <f t="shared" si="223"/>
        <v>42784.84474537037</v>
      </c>
      <c r="U2876">
        <f t="shared" si="224"/>
        <v>2016</v>
      </c>
    </row>
    <row r="2877" spans="1:21" ht="48" hidden="1" x14ac:dyDescent="0.2">
      <c r="A2877">
        <v>2875</v>
      </c>
      <c r="B2877" s="10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ref="O2877:O2940" si="225">ROUND(E2877/D2877*100,0)</f>
        <v>0</v>
      </c>
      <c r="P2877">
        <f t="shared" si="221"/>
        <v>2.33</v>
      </c>
      <c r="Q2877" s="12" t="s">
        <v>8315</v>
      </c>
      <c r="R2877" t="s">
        <v>8316</v>
      </c>
      <c r="S2877" s="7">
        <f t="shared" si="222"/>
        <v>42465.128391203703</v>
      </c>
      <c r="T2877" s="7">
        <f t="shared" si="223"/>
        <v>42527.128391203703</v>
      </c>
      <c r="U2877">
        <f t="shared" si="224"/>
        <v>2016</v>
      </c>
    </row>
    <row r="2878" spans="1:21" ht="48" hidden="1" x14ac:dyDescent="0.2">
      <c r="A2878">
        <v>2876</v>
      </c>
      <c r="B2878" s="10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1"/>
        <v>0</v>
      </c>
      <c r="Q2878" s="12" t="s">
        <v>8315</v>
      </c>
      <c r="R2878" t="s">
        <v>8316</v>
      </c>
      <c r="S2878" s="7">
        <f t="shared" si="222"/>
        <v>42171.743969907402</v>
      </c>
      <c r="T2878" s="7">
        <f t="shared" si="223"/>
        <v>42233.743969907402</v>
      </c>
      <c r="U2878">
        <f t="shared" si="224"/>
        <v>2015</v>
      </c>
    </row>
    <row r="2879" spans="1:21" ht="48" hidden="1" x14ac:dyDescent="0.2">
      <c r="A2879">
        <v>2877</v>
      </c>
      <c r="B2879" s="10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1"/>
        <v>108.33</v>
      </c>
      <c r="Q2879" s="12" t="s">
        <v>8315</v>
      </c>
      <c r="R2879" t="s">
        <v>8316</v>
      </c>
      <c r="S2879" s="7">
        <f t="shared" si="222"/>
        <v>42672.955138888887</v>
      </c>
      <c r="T2879" s="7">
        <f t="shared" si="223"/>
        <v>42736.708333333328</v>
      </c>
      <c r="U2879">
        <f t="shared" si="224"/>
        <v>2016</v>
      </c>
    </row>
    <row r="2880" spans="1:21" ht="48" hidden="1" x14ac:dyDescent="0.2">
      <c r="A2880">
        <v>2878</v>
      </c>
      <c r="B2880" s="10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1"/>
        <v>15.75</v>
      </c>
      <c r="Q2880" s="12" t="s">
        <v>8315</v>
      </c>
      <c r="R2880" t="s">
        <v>8316</v>
      </c>
      <c r="S2880" s="7">
        <f t="shared" si="222"/>
        <v>42128.615682870368</v>
      </c>
      <c r="T2880" s="7">
        <f t="shared" si="223"/>
        <v>42220.615682870368</v>
      </c>
      <c r="U2880">
        <f t="shared" si="224"/>
        <v>2015</v>
      </c>
    </row>
    <row r="2881" spans="1:21" ht="48" hidden="1" x14ac:dyDescent="0.2">
      <c r="A2881">
        <v>2879</v>
      </c>
      <c r="B2881" s="10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1"/>
        <v>29</v>
      </c>
      <c r="Q2881" s="12" t="s">
        <v>8315</v>
      </c>
      <c r="R2881" t="s">
        <v>8316</v>
      </c>
      <c r="S2881" s="7">
        <f t="shared" si="222"/>
        <v>42359.725243055553</v>
      </c>
      <c r="T2881" s="7">
        <f t="shared" si="223"/>
        <v>42421.725243055553</v>
      </c>
      <c r="U2881">
        <f t="shared" si="224"/>
        <v>2015</v>
      </c>
    </row>
    <row r="2882" spans="1:21" ht="48" hidden="1" x14ac:dyDescent="0.2">
      <c r="A2882">
        <v>2880</v>
      </c>
      <c r="B2882" s="10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1"/>
        <v>96.55</v>
      </c>
      <c r="Q2882" s="12" t="s">
        <v>8315</v>
      </c>
      <c r="R2882" t="s">
        <v>8316</v>
      </c>
      <c r="S2882" s="7">
        <f t="shared" si="222"/>
        <v>42192.905694444446</v>
      </c>
      <c r="T2882" s="7">
        <f t="shared" si="223"/>
        <v>42268.711805555555</v>
      </c>
      <c r="U2882">
        <f t="shared" si="224"/>
        <v>2015</v>
      </c>
    </row>
    <row r="2883" spans="1:21" ht="48" hidden="1" x14ac:dyDescent="0.2">
      <c r="A2883">
        <v>2881</v>
      </c>
      <c r="B2883" s="10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7">
        <f t="shared" ref="S2883:S2946" si="227">(((J2883/60)/60)/24)+DATE(1970,1,1)</f>
        <v>41916.597638888888</v>
      </c>
      <c r="T2883" s="7">
        <f t="shared" ref="T2883:T2946" si="228">(((I2883/60)/60)/24)+DATE(1970,2,2)</f>
        <v>42008.639305555553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7">
        <f t="shared" si="227"/>
        <v>42461.596273148149</v>
      </c>
      <c r="T2884" s="7">
        <f t="shared" si="228"/>
        <v>42523.596273148149</v>
      </c>
      <c r="U2884">
        <f t="shared" si="229"/>
        <v>2016</v>
      </c>
    </row>
    <row r="2885" spans="1:21" ht="48" hidden="1" x14ac:dyDescent="0.2">
      <c r="A2885">
        <v>2883</v>
      </c>
      <c r="B2885" s="10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7">
        <f t="shared" si="227"/>
        <v>42370.90320601852</v>
      </c>
      <c r="T2885" s="7">
        <f t="shared" si="228"/>
        <v>42438.207638888889</v>
      </c>
      <c r="U2885">
        <f t="shared" si="229"/>
        <v>2016</v>
      </c>
    </row>
    <row r="2886" spans="1:21" ht="32" hidden="1" x14ac:dyDescent="0.2">
      <c r="A2886">
        <v>2884</v>
      </c>
      <c r="B2886" s="10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7">
        <f t="shared" si="227"/>
        <v>41948.727256944447</v>
      </c>
      <c r="T2886" s="7">
        <f t="shared" si="228"/>
        <v>42010.727256944447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7">
        <f t="shared" si="227"/>
        <v>42047.07640046296</v>
      </c>
      <c r="T2887" s="7">
        <f t="shared" si="228"/>
        <v>42109.034733796296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7">
        <f t="shared" si="227"/>
        <v>42261.632916666669</v>
      </c>
      <c r="T2888" s="7">
        <f t="shared" si="228"/>
        <v>42298.165972222225</v>
      </c>
      <c r="U2888">
        <f t="shared" si="229"/>
        <v>2015</v>
      </c>
    </row>
    <row r="2889" spans="1:21" ht="48" hidden="1" x14ac:dyDescent="0.2">
      <c r="A2889">
        <v>2887</v>
      </c>
      <c r="B2889" s="10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7">
        <f t="shared" si="227"/>
        <v>41985.427361111113</v>
      </c>
      <c r="T2889" s="7">
        <f t="shared" si="228"/>
        <v>42047.427361111113</v>
      </c>
      <c r="U2889">
        <f t="shared" si="229"/>
        <v>2014</v>
      </c>
    </row>
    <row r="2890" spans="1:21" ht="48" hidden="1" x14ac:dyDescent="0.2">
      <c r="A2890">
        <v>2888</v>
      </c>
      <c r="B2890" s="10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7">
        <f t="shared" si="227"/>
        <v>41922.535185185188</v>
      </c>
      <c r="T2890" s="7">
        <f t="shared" si="228"/>
        <v>41962.207638888889</v>
      </c>
      <c r="U2890">
        <f t="shared" si="229"/>
        <v>2014</v>
      </c>
    </row>
    <row r="2891" spans="1:21" ht="48" hidden="1" x14ac:dyDescent="0.2">
      <c r="A2891">
        <v>2889</v>
      </c>
      <c r="B2891" s="10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7">
        <f t="shared" si="227"/>
        <v>41850.863252314812</v>
      </c>
      <c r="T2891" s="7">
        <f t="shared" si="228"/>
        <v>41912.863252314812</v>
      </c>
      <c r="U2891">
        <f t="shared" si="229"/>
        <v>2014</v>
      </c>
    </row>
    <row r="2892" spans="1:21" ht="48" hidden="1" x14ac:dyDescent="0.2">
      <c r="A2892">
        <v>2890</v>
      </c>
      <c r="B2892" s="10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7">
        <f t="shared" si="227"/>
        <v>41831.742962962962</v>
      </c>
      <c r="T2892" s="7">
        <f t="shared" si="228"/>
        <v>41892.125</v>
      </c>
      <c r="U2892">
        <f t="shared" si="229"/>
        <v>2014</v>
      </c>
    </row>
    <row r="2893" spans="1:21" ht="48" hidden="1" x14ac:dyDescent="0.2">
      <c r="A2893">
        <v>2891</v>
      </c>
      <c r="B2893" s="10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7">
        <f t="shared" si="227"/>
        <v>42415.883425925931</v>
      </c>
      <c r="T2893" s="7">
        <f t="shared" si="228"/>
        <v>42507.84175925926</v>
      </c>
      <c r="U2893">
        <f t="shared" si="229"/>
        <v>2016</v>
      </c>
    </row>
    <row r="2894" spans="1:21" ht="48" hidden="1" x14ac:dyDescent="0.2">
      <c r="A2894">
        <v>2892</v>
      </c>
      <c r="B2894" s="10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7">
        <f t="shared" si="227"/>
        <v>41869.714166666665</v>
      </c>
      <c r="T2894" s="7">
        <f t="shared" si="228"/>
        <v>41908.875</v>
      </c>
      <c r="U2894">
        <f t="shared" si="229"/>
        <v>2014</v>
      </c>
    </row>
    <row r="2895" spans="1:21" ht="16" hidden="1" x14ac:dyDescent="0.2">
      <c r="A2895">
        <v>2893</v>
      </c>
      <c r="B2895" s="10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7">
        <f t="shared" si="227"/>
        <v>41953.773090277777</v>
      </c>
      <c r="T2895" s="7">
        <f t="shared" si="228"/>
        <v>42045.083333333328</v>
      </c>
      <c r="U2895">
        <f t="shared" si="229"/>
        <v>2014</v>
      </c>
    </row>
    <row r="2896" spans="1:21" ht="32" hidden="1" x14ac:dyDescent="0.2">
      <c r="A2896">
        <v>2894</v>
      </c>
      <c r="B2896" s="10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7">
        <f t="shared" si="227"/>
        <v>42037.986284722225</v>
      </c>
      <c r="T2896" s="7">
        <f t="shared" si="228"/>
        <v>42129.944618055553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7">
        <f t="shared" si="227"/>
        <v>41811.555462962962</v>
      </c>
      <c r="T2897" s="7">
        <f t="shared" si="228"/>
        <v>41844.875</v>
      </c>
      <c r="U2897">
        <f t="shared" si="229"/>
        <v>2014</v>
      </c>
    </row>
    <row r="2898" spans="1:21" ht="48" hidden="1" x14ac:dyDescent="0.2">
      <c r="A2898">
        <v>2896</v>
      </c>
      <c r="B2898" s="10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7">
        <f t="shared" si="227"/>
        <v>42701.908807870372</v>
      </c>
      <c r="T2898" s="7">
        <f t="shared" si="228"/>
        <v>42748.25</v>
      </c>
      <c r="U2898">
        <f t="shared" si="229"/>
        <v>2016</v>
      </c>
    </row>
    <row r="2899" spans="1:21" ht="48" hidden="1" x14ac:dyDescent="0.2">
      <c r="A2899">
        <v>2897</v>
      </c>
      <c r="B2899" s="10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7">
        <f t="shared" si="227"/>
        <v>42258.646504629629</v>
      </c>
      <c r="T2899" s="7">
        <f t="shared" si="228"/>
        <v>42320.645196759258</v>
      </c>
      <c r="U2899">
        <f t="shared" si="229"/>
        <v>2015</v>
      </c>
    </row>
    <row r="2900" spans="1:21" ht="48" hidden="1" x14ac:dyDescent="0.2">
      <c r="A2900">
        <v>2898</v>
      </c>
      <c r="B2900" s="10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7">
        <f t="shared" si="227"/>
        <v>42278.664965277778</v>
      </c>
      <c r="T2900" s="7">
        <f t="shared" si="228"/>
        <v>42340.664965277778</v>
      </c>
      <c r="U2900">
        <f t="shared" si="229"/>
        <v>2015</v>
      </c>
    </row>
    <row r="2901" spans="1:21" ht="48" hidden="1" x14ac:dyDescent="0.2">
      <c r="A2901">
        <v>2899</v>
      </c>
      <c r="B2901" s="10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7">
        <f t="shared" si="227"/>
        <v>42515.078217592592</v>
      </c>
      <c r="T2901" s="7">
        <f t="shared" si="228"/>
        <v>42607.078217592592</v>
      </c>
      <c r="U2901">
        <f t="shared" si="229"/>
        <v>2016</v>
      </c>
    </row>
    <row r="2902" spans="1:21" ht="48" hidden="1" x14ac:dyDescent="0.2">
      <c r="A2902">
        <v>2900</v>
      </c>
      <c r="B2902" s="10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7">
        <f t="shared" si="227"/>
        <v>41830.234166666669</v>
      </c>
      <c r="T2902" s="7">
        <f t="shared" si="228"/>
        <v>41892.234166666669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7">
        <f t="shared" si="227"/>
        <v>41982.904386574075</v>
      </c>
      <c r="T2903" s="7">
        <f t="shared" si="228"/>
        <v>42074.904386574075</v>
      </c>
      <c r="U2903">
        <f t="shared" si="229"/>
        <v>2014</v>
      </c>
    </row>
    <row r="2904" spans="1:21" ht="32" hidden="1" x14ac:dyDescent="0.2">
      <c r="A2904">
        <v>2902</v>
      </c>
      <c r="B2904" s="10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7">
        <f t="shared" si="227"/>
        <v>42210.439768518518</v>
      </c>
      <c r="T2904" s="7">
        <f t="shared" si="228"/>
        <v>42272.439768518518</v>
      </c>
      <c r="U2904">
        <f t="shared" si="229"/>
        <v>2015</v>
      </c>
    </row>
    <row r="2905" spans="1:21" ht="48" hidden="1" x14ac:dyDescent="0.2">
      <c r="A2905">
        <v>2903</v>
      </c>
      <c r="B2905" s="10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7">
        <f t="shared" si="227"/>
        <v>42196.166874999995</v>
      </c>
      <c r="T2905" s="7">
        <f t="shared" si="228"/>
        <v>42288.166874999995</v>
      </c>
      <c r="U2905">
        <f t="shared" si="229"/>
        <v>2015</v>
      </c>
    </row>
    <row r="2906" spans="1:21" ht="48" hidden="1" x14ac:dyDescent="0.2">
      <c r="A2906">
        <v>2904</v>
      </c>
      <c r="B2906" s="10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7">
        <f t="shared" si="227"/>
        <v>41940.967951388891</v>
      </c>
      <c r="T2906" s="7">
        <f t="shared" si="228"/>
        <v>41984.5</v>
      </c>
      <c r="U2906">
        <f t="shared" si="229"/>
        <v>2014</v>
      </c>
    </row>
    <row r="2907" spans="1:21" ht="48" hidden="1" x14ac:dyDescent="0.2">
      <c r="A2907">
        <v>2905</v>
      </c>
      <c r="B2907" s="10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7">
        <f t="shared" si="227"/>
        <v>42606.056863425925</v>
      </c>
      <c r="T2907" s="7">
        <f t="shared" si="228"/>
        <v>42652.056863425925</v>
      </c>
      <c r="U2907">
        <f t="shared" si="229"/>
        <v>2016</v>
      </c>
    </row>
    <row r="2908" spans="1:21" ht="48" hidden="1" x14ac:dyDescent="0.2">
      <c r="A2908">
        <v>2906</v>
      </c>
      <c r="B2908" s="10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7">
        <f t="shared" si="227"/>
        <v>42199.648912037039</v>
      </c>
      <c r="T2908" s="7">
        <f t="shared" si="228"/>
        <v>42249.041666666672</v>
      </c>
      <c r="U2908">
        <f t="shared" si="229"/>
        <v>2015</v>
      </c>
    </row>
    <row r="2909" spans="1:21" ht="48" hidden="1" x14ac:dyDescent="0.2">
      <c r="A2909">
        <v>2907</v>
      </c>
      <c r="B2909" s="10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7">
        <f t="shared" si="227"/>
        <v>42444.877743055549</v>
      </c>
      <c r="T2909" s="7">
        <f t="shared" si="228"/>
        <v>42536.877743055549</v>
      </c>
      <c r="U2909">
        <f t="shared" si="229"/>
        <v>2016</v>
      </c>
    </row>
    <row r="2910" spans="1:21" ht="64" hidden="1" x14ac:dyDescent="0.2">
      <c r="A2910">
        <v>2908</v>
      </c>
      <c r="B2910" s="10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7">
        <f t="shared" si="227"/>
        <v>42499.731701388882</v>
      </c>
      <c r="T2910" s="7">
        <f t="shared" si="228"/>
        <v>42561.731701388882</v>
      </c>
      <c r="U2910">
        <f t="shared" si="229"/>
        <v>2016</v>
      </c>
    </row>
    <row r="2911" spans="1:21" ht="48" hidden="1" x14ac:dyDescent="0.2">
      <c r="A2911">
        <v>2909</v>
      </c>
      <c r="B2911" s="10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7">
        <f t="shared" si="227"/>
        <v>41929.266215277778</v>
      </c>
      <c r="T2911" s="7">
        <f t="shared" si="228"/>
        <v>42000.823611111111</v>
      </c>
      <c r="U2911">
        <f t="shared" si="229"/>
        <v>2014</v>
      </c>
    </row>
    <row r="2912" spans="1:21" ht="48" hidden="1" x14ac:dyDescent="0.2">
      <c r="A2912">
        <v>2910</v>
      </c>
      <c r="B2912" s="10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7">
        <f t="shared" si="227"/>
        <v>42107.841284722221</v>
      </c>
      <c r="T2912" s="7">
        <f t="shared" si="228"/>
        <v>42199.841284722221</v>
      </c>
      <c r="U2912">
        <f t="shared" si="229"/>
        <v>2015</v>
      </c>
    </row>
    <row r="2913" spans="1:24" ht="48" hidden="1" x14ac:dyDescent="0.2">
      <c r="A2913">
        <v>2911</v>
      </c>
      <c r="B2913" s="10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7">
        <f t="shared" si="227"/>
        <v>42142.768819444449</v>
      </c>
      <c r="T2913" s="7">
        <f t="shared" si="228"/>
        <v>42214.768819444449</v>
      </c>
      <c r="U2913">
        <f t="shared" si="229"/>
        <v>2015</v>
      </c>
    </row>
    <row r="2914" spans="1:24" ht="48" hidden="1" x14ac:dyDescent="0.2">
      <c r="A2914">
        <v>2912</v>
      </c>
      <c r="B2914" s="10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7">
        <f t="shared" si="227"/>
        <v>42354.131643518514</v>
      </c>
      <c r="T2914" s="7">
        <f t="shared" si="228"/>
        <v>42416.131643518514</v>
      </c>
      <c r="U2914">
        <f t="shared" si="229"/>
        <v>2015</v>
      </c>
    </row>
    <row r="2915" spans="1:24" ht="48" hidden="1" x14ac:dyDescent="0.2">
      <c r="A2915">
        <v>2913</v>
      </c>
      <c r="B2915" s="10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7">
        <f t="shared" si="227"/>
        <v>41828.922905092593</v>
      </c>
      <c r="T2915" s="7">
        <f t="shared" si="228"/>
        <v>41920.922905092593</v>
      </c>
      <c r="U2915">
        <f t="shared" si="229"/>
        <v>2014</v>
      </c>
    </row>
    <row r="2916" spans="1:24" ht="32" hidden="1" x14ac:dyDescent="0.2">
      <c r="A2916">
        <v>2914</v>
      </c>
      <c r="B2916" s="10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7">
        <f t="shared" si="227"/>
        <v>42017.907337962963</v>
      </c>
      <c r="T2916" s="7">
        <f t="shared" si="228"/>
        <v>42109.865671296298</v>
      </c>
      <c r="U2916">
        <f t="shared" si="229"/>
        <v>2015</v>
      </c>
    </row>
    <row r="2917" spans="1:24" ht="48" hidden="1" x14ac:dyDescent="0.2">
      <c r="A2917">
        <v>2915</v>
      </c>
      <c r="B2917" s="10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7">
        <f t="shared" si="227"/>
        <v>42415.398032407407</v>
      </c>
      <c r="T2917" s="7">
        <f t="shared" si="228"/>
        <v>42477.356365740736</v>
      </c>
      <c r="U2917">
        <f t="shared" si="229"/>
        <v>2016</v>
      </c>
    </row>
    <row r="2918" spans="1:24" ht="32" hidden="1" x14ac:dyDescent="0.2">
      <c r="A2918">
        <v>2916</v>
      </c>
      <c r="B2918" s="10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7">
        <f t="shared" si="227"/>
        <v>41755.476724537039</v>
      </c>
      <c r="T2918" s="7">
        <f t="shared" si="228"/>
        <v>41810.476724537039</v>
      </c>
      <c r="U2918">
        <f t="shared" si="229"/>
        <v>2014</v>
      </c>
    </row>
    <row r="2919" spans="1:24" ht="48" hidden="1" x14ac:dyDescent="0.2">
      <c r="A2919">
        <v>2917</v>
      </c>
      <c r="B2919" s="10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7">
        <f t="shared" si="227"/>
        <v>42245.234340277777</v>
      </c>
      <c r="T2919" s="7">
        <f t="shared" si="228"/>
        <v>42295.234340277777</v>
      </c>
      <c r="U2919">
        <f t="shared" si="229"/>
        <v>2015</v>
      </c>
    </row>
    <row r="2920" spans="1:24" ht="48" hidden="1" x14ac:dyDescent="0.2">
      <c r="A2920">
        <v>2918</v>
      </c>
      <c r="B2920" s="10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7">
        <f t="shared" si="227"/>
        <v>42278.629710648151</v>
      </c>
      <c r="T2920" s="7">
        <f t="shared" si="228"/>
        <v>42338.629710648151</v>
      </c>
      <c r="U2920">
        <f t="shared" si="229"/>
        <v>2015</v>
      </c>
    </row>
    <row r="2921" spans="1:24" ht="48" x14ac:dyDescent="0.2">
      <c r="A2921">
        <v>2919</v>
      </c>
      <c r="B2921" s="10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7">
        <f t="shared" si="227"/>
        <v>41826.61954861111</v>
      </c>
      <c r="T2921" s="7">
        <f t="shared" si="228"/>
        <v>41888.61954861111</v>
      </c>
      <c r="U2921">
        <f t="shared" si="229"/>
        <v>2014</v>
      </c>
    </row>
    <row r="2922" spans="1:24" ht="48" hidden="1" x14ac:dyDescent="0.2">
      <c r="A2922">
        <v>2920</v>
      </c>
      <c r="B2922" s="10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7">
        <f t="shared" si="227"/>
        <v>42058.792476851857</v>
      </c>
      <c r="T2922" s="7">
        <f t="shared" si="228"/>
        <v>42120.750810185185</v>
      </c>
      <c r="U2922">
        <f t="shared" si="229"/>
        <v>2015</v>
      </c>
    </row>
    <row r="2923" spans="1:24" ht="32" x14ac:dyDescent="0.2">
      <c r="A2923">
        <v>2921</v>
      </c>
      <c r="B2923" s="10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7">
        <f t="shared" si="227"/>
        <v>41877.886620370373</v>
      </c>
      <c r="T2923" s="7">
        <f t="shared" si="228"/>
        <v>41939.886620370373</v>
      </c>
      <c r="U2923">
        <f t="shared" si="229"/>
        <v>2014</v>
      </c>
    </row>
    <row r="2924" spans="1:24" ht="48" x14ac:dyDescent="0.2">
      <c r="A2924">
        <v>2922</v>
      </c>
      <c r="B2924" s="10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7">
        <f t="shared" si="227"/>
        <v>42097.874155092592</v>
      </c>
      <c r="T2924" s="7">
        <f t="shared" si="228"/>
        <v>42174.874155092592</v>
      </c>
      <c r="U2924">
        <f t="shared" si="229"/>
        <v>2015</v>
      </c>
      <c r="X2924" s="7"/>
    </row>
    <row r="2925" spans="1:24" ht="48" x14ac:dyDescent="0.2">
      <c r="A2925">
        <v>2923</v>
      </c>
      <c r="B2925" s="10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7">
        <f t="shared" si="227"/>
        <v>42013.15253472222</v>
      </c>
      <c r="T2925" s="7">
        <f t="shared" si="228"/>
        <v>42060.125</v>
      </c>
      <c r="U2925">
        <f t="shared" si="229"/>
        <v>2015</v>
      </c>
    </row>
    <row r="2926" spans="1:24" ht="48" hidden="1" x14ac:dyDescent="0.2">
      <c r="A2926">
        <v>2924</v>
      </c>
      <c r="B2926" s="10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7">
        <f t="shared" si="227"/>
        <v>42103.556828703702</v>
      </c>
      <c r="T2926" s="7">
        <f t="shared" si="228"/>
        <v>42165.165972222225</v>
      </c>
      <c r="U2926">
        <f t="shared" si="229"/>
        <v>2015</v>
      </c>
    </row>
    <row r="2927" spans="1:24" ht="48" hidden="1" x14ac:dyDescent="0.2">
      <c r="A2927">
        <v>2925</v>
      </c>
      <c r="B2927" s="10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7">
        <f t="shared" si="227"/>
        <v>41863.584120370368</v>
      </c>
      <c r="T2927" s="7">
        <f t="shared" si="228"/>
        <v>41925.584120370368</v>
      </c>
      <c r="U2927">
        <f t="shared" si="229"/>
        <v>2014</v>
      </c>
    </row>
    <row r="2928" spans="1:24" ht="48" hidden="1" x14ac:dyDescent="0.2">
      <c r="A2928">
        <v>2926</v>
      </c>
      <c r="B2928" s="10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7">
        <f t="shared" si="227"/>
        <v>42044.765960648147</v>
      </c>
      <c r="T2928" s="7">
        <f t="shared" si="228"/>
        <v>42090.765960648147</v>
      </c>
      <c r="U2928">
        <f t="shared" si="229"/>
        <v>2015</v>
      </c>
    </row>
    <row r="2929" spans="1:24" ht="48" hidden="1" x14ac:dyDescent="0.2">
      <c r="A2929">
        <v>2927</v>
      </c>
      <c r="B2929" s="10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7">
        <f t="shared" si="227"/>
        <v>41806.669317129628</v>
      </c>
      <c r="T2929" s="7">
        <f t="shared" si="228"/>
        <v>41867.208333333336</v>
      </c>
      <c r="U2929">
        <f t="shared" si="229"/>
        <v>2014</v>
      </c>
    </row>
    <row r="2930" spans="1:24" ht="32" hidden="1" x14ac:dyDescent="0.2">
      <c r="A2930">
        <v>2928</v>
      </c>
      <c r="B2930" s="10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7">
        <f t="shared" si="227"/>
        <v>42403.998217592598</v>
      </c>
      <c r="T2930" s="7">
        <f t="shared" si="228"/>
        <v>42465.998217592598</v>
      </c>
      <c r="U2930">
        <f t="shared" si="229"/>
        <v>2016</v>
      </c>
    </row>
    <row r="2931" spans="1:24" ht="48" hidden="1" x14ac:dyDescent="0.2">
      <c r="A2931">
        <v>2929</v>
      </c>
      <c r="B2931" s="10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7">
        <f t="shared" si="227"/>
        <v>41754.564328703702</v>
      </c>
      <c r="T2931" s="7">
        <f t="shared" si="228"/>
        <v>41816.564328703702</v>
      </c>
      <c r="U2931">
        <f t="shared" si="229"/>
        <v>2014</v>
      </c>
    </row>
    <row r="2932" spans="1:24" ht="48" hidden="1" x14ac:dyDescent="0.2">
      <c r="A2932">
        <v>2930</v>
      </c>
      <c r="B2932" s="10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7">
        <f t="shared" si="227"/>
        <v>42101.584074074075</v>
      </c>
      <c r="T2932" s="7">
        <f t="shared" si="228"/>
        <v>42163.584074074075</v>
      </c>
      <c r="U2932">
        <f t="shared" si="229"/>
        <v>2015</v>
      </c>
      <c r="X2932" s="7"/>
    </row>
    <row r="2933" spans="1:24" ht="48" x14ac:dyDescent="0.2">
      <c r="A2933">
        <v>2931</v>
      </c>
      <c r="B2933" s="10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7">
        <f t="shared" si="227"/>
        <v>41872.291238425925</v>
      </c>
      <c r="T2933" s="7">
        <f t="shared" si="228"/>
        <v>41929.255555555559</v>
      </c>
      <c r="U2933">
        <f t="shared" si="229"/>
        <v>2014</v>
      </c>
    </row>
    <row r="2934" spans="1:24" ht="48" hidden="1" x14ac:dyDescent="0.2">
      <c r="A2934">
        <v>2932</v>
      </c>
      <c r="B2934" s="10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7">
        <f t="shared" si="227"/>
        <v>42025.164780092593</v>
      </c>
      <c r="T2934" s="7">
        <f t="shared" si="228"/>
        <v>42088.458333333328</v>
      </c>
      <c r="U2934">
        <f t="shared" si="229"/>
        <v>2015</v>
      </c>
    </row>
    <row r="2935" spans="1:24" ht="48" hidden="1" x14ac:dyDescent="0.2">
      <c r="A2935">
        <v>2933</v>
      </c>
      <c r="B2935" s="10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7">
        <f t="shared" si="227"/>
        <v>42495.956631944442</v>
      </c>
      <c r="T2935" s="7">
        <f t="shared" si="228"/>
        <v>42557.956631944442</v>
      </c>
      <c r="U2935">
        <f t="shared" si="229"/>
        <v>2016</v>
      </c>
    </row>
    <row r="2936" spans="1:24" ht="48" hidden="1" x14ac:dyDescent="0.2">
      <c r="A2936">
        <v>2934</v>
      </c>
      <c r="B2936" s="10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7">
        <f t="shared" si="227"/>
        <v>41775.636157407411</v>
      </c>
      <c r="T2936" s="7">
        <f t="shared" si="228"/>
        <v>41837.636157407411</v>
      </c>
      <c r="U2936">
        <f t="shared" si="229"/>
        <v>2014</v>
      </c>
    </row>
    <row r="2937" spans="1:24" ht="48" hidden="1" x14ac:dyDescent="0.2">
      <c r="A2937">
        <v>2935</v>
      </c>
      <c r="B2937" s="10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7">
        <f t="shared" si="227"/>
        <v>42553.583425925928</v>
      </c>
      <c r="T2937" s="7">
        <f t="shared" si="228"/>
        <v>42643.708333333328</v>
      </c>
      <c r="U2937">
        <f t="shared" si="229"/>
        <v>2016</v>
      </c>
    </row>
    <row r="2938" spans="1:24" ht="48" hidden="1" x14ac:dyDescent="0.2">
      <c r="A2938">
        <v>2936</v>
      </c>
      <c r="B2938" s="10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7">
        <f t="shared" si="227"/>
        <v>41912.650729166664</v>
      </c>
      <c r="T2938" s="7">
        <f t="shared" si="228"/>
        <v>41957.207638888889</v>
      </c>
      <c r="U2938">
        <f t="shared" si="229"/>
        <v>2014</v>
      </c>
    </row>
    <row r="2939" spans="1:24" ht="32" hidden="1" x14ac:dyDescent="0.2">
      <c r="A2939">
        <v>2937</v>
      </c>
      <c r="B2939" s="10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7">
        <f t="shared" si="227"/>
        <v>41803.457326388889</v>
      </c>
      <c r="T2939" s="7">
        <f t="shared" si="228"/>
        <v>41865.457326388889</v>
      </c>
      <c r="U2939">
        <f t="shared" si="229"/>
        <v>2014</v>
      </c>
    </row>
    <row r="2940" spans="1:24" ht="48" hidden="1" x14ac:dyDescent="0.2">
      <c r="A2940">
        <v>2938</v>
      </c>
      <c r="B2940" s="10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7">
        <f t="shared" si="227"/>
        <v>42004.703865740739</v>
      </c>
      <c r="T2940" s="7">
        <f t="shared" si="228"/>
        <v>42066.703865740739</v>
      </c>
      <c r="U2940">
        <f t="shared" si="229"/>
        <v>2014</v>
      </c>
    </row>
    <row r="2941" spans="1:24" ht="48" hidden="1" x14ac:dyDescent="0.2">
      <c r="A2941">
        <v>2939</v>
      </c>
      <c r="B2941" s="10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ref="O2941:O3004" si="230">ROUND(E2941/D2941*100,0)</f>
        <v>103</v>
      </c>
      <c r="P2941">
        <f t="shared" si="226"/>
        <v>329.2</v>
      </c>
      <c r="Q2941" s="12" t="s">
        <v>8315</v>
      </c>
      <c r="R2941" t="s">
        <v>8357</v>
      </c>
      <c r="S2941" s="7">
        <f t="shared" si="227"/>
        <v>41845.809166666666</v>
      </c>
      <c r="T2941" s="7">
        <f t="shared" si="228"/>
        <v>41911.041666666664</v>
      </c>
      <c r="U2941">
        <f t="shared" si="229"/>
        <v>2014</v>
      </c>
    </row>
    <row r="2942" spans="1:24" ht="48" hidden="1" x14ac:dyDescent="0.2">
      <c r="A2942">
        <v>2940</v>
      </c>
      <c r="B2942" s="10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26"/>
        <v>81.239999999999995</v>
      </c>
      <c r="Q2942" s="12" t="s">
        <v>8315</v>
      </c>
      <c r="R2942" t="s">
        <v>8357</v>
      </c>
      <c r="S2942" s="7">
        <f t="shared" si="227"/>
        <v>41982.773356481484</v>
      </c>
      <c r="T2942" s="7">
        <f t="shared" si="228"/>
        <v>42054.773356481484</v>
      </c>
      <c r="U2942">
        <f t="shared" si="229"/>
        <v>2014</v>
      </c>
    </row>
    <row r="2943" spans="1:24" ht="48" hidden="1" x14ac:dyDescent="0.2">
      <c r="A2943">
        <v>2941</v>
      </c>
      <c r="B2943" s="10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26"/>
        <v>1</v>
      </c>
      <c r="Q2943" s="12" t="s">
        <v>8315</v>
      </c>
      <c r="R2943" t="s">
        <v>8355</v>
      </c>
      <c r="S2943" s="7">
        <f t="shared" si="227"/>
        <v>42034.960127314815</v>
      </c>
      <c r="T2943" s="7">
        <f t="shared" si="228"/>
        <v>42096.960127314815</v>
      </c>
      <c r="U2943">
        <f t="shared" si="229"/>
        <v>2015</v>
      </c>
    </row>
    <row r="2944" spans="1:24" ht="48" hidden="1" x14ac:dyDescent="0.2">
      <c r="A2944">
        <v>2942</v>
      </c>
      <c r="B2944" s="10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26"/>
        <v>202.23</v>
      </c>
      <c r="Q2944" s="12" t="s">
        <v>8315</v>
      </c>
      <c r="R2944" t="s">
        <v>8355</v>
      </c>
      <c r="S2944" s="7">
        <f t="shared" si="227"/>
        <v>42334.803923611107</v>
      </c>
      <c r="T2944" s="7">
        <f t="shared" si="228"/>
        <v>42386.845833333333</v>
      </c>
      <c r="U2944">
        <f t="shared" si="229"/>
        <v>2015</v>
      </c>
    </row>
    <row r="2945" spans="1:21" ht="48" hidden="1" x14ac:dyDescent="0.2">
      <c r="A2945">
        <v>2943</v>
      </c>
      <c r="B2945" s="10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26"/>
        <v>0</v>
      </c>
      <c r="Q2945" s="12" t="s">
        <v>8315</v>
      </c>
      <c r="R2945" t="s">
        <v>8355</v>
      </c>
      <c r="S2945" s="7">
        <f t="shared" si="227"/>
        <v>42077.129398148143</v>
      </c>
      <c r="T2945" s="7">
        <f t="shared" si="228"/>
        <v>42139.129398148143</v>
      </c>
      <c r="U2945">
        <f t="shared" si="229"/>
        <v>2015</v>
      </c>
    </row>
    <row r="2946" spans="1:21" ht="32" hidden="1" x14ac:dyDescent="0.2">
      <c r="A2946">
        <v>2944</v>
      </c>
      <c r="B2946" s="10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26"/>
        <v>100</v>
      </c>
      <c r="Q2946" s="12" t="s">
        <v>8315</v>
      </c>
      <c r="R2946" t="s">
        <v>8355</v>
      </c>
      <c r="S2946" s="7">
        <f t="shared" si="227"/>
        <v>42132.9143287037</v>
      </c>
      <c r="T2946" s="7">
        <f t="shared" si="228"/>
        <v>42194.9143287037</v>
      </c>
      <c r="U2946">
        <f t="shared" si="229"/>
        <v>2015</v>
      </c>
    </row>
    <row r="2947" spans="1:21" ht="48" hidden="1" x14ac:dyDescent="0.2">
      <c r="A2947">
        <v>2945</v>
      </c>
      <c r="B2947" s="10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7">
        <f t="shared" ref="S2947:S3010" si="232">(((J2947/60)/60)/24)+DATE(1970,1,1)</f>
        <v>42118.139583333337</v>
      </c>
      <c r="T2947" s="7">
        <f t="shared" ref="T2947:T3010" si="233">(((I2947/60)/60)/24)+DATE(1970,2,2)</f>
        <v>42180.139583333337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10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7">
        <f t="shared" si="232"/>
        <v>42567.531157407408</v>
      </c>
      <c r="T2948" s="7">
        <f t="shared" si="233"/>
        <v>42629.531157407408</v>
      </c>
      <c r="U2948">
        <f t="shared" si="234"/>
        <v>2016</v>
      </c>
    </row>
    <row r="2949" spans="1:21" ht="48" hidden="1" x14ac:dyDescent="0.2">
      <c r="A2949">
        <v>2947</v>
      </c>
      <c r="B2949" s="10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7">
        <f t="shared" si="232"/>
        <v>42649.562118055561</v>
      </c>
      <c r="T2949" s="7">
        <f t="shared" si="233"/>
        <v>42730.715972222228</v>
      </c>
      <c r="U2949">
        <f t="shared" si="234"/>
        <v>2016</v>
      </c>
    </row>
    <row r="2950" spans="1:21" ht="48" hidden="1" x14ac:dyDescent="0.2">
      <c r="A2950">
        <v>2948</v>
      </c>
      <c r="B2950" s="10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7">
        <f t="shared" si="232"/>
        <v>42097.649224537032</v>
      </c>
      <c r="T2950" s="7">
        <f t="shared" si="233"/>
        <v>42189.649224537032</v>
      </c>
      <c r="U2950">
        <f t="shared" si="234"/>
        <v>2015</v>
      </c>
    </row>
    <row r="2951" spans="1:21" ht="48" hidden="1" x14ac:dyDescent="0.2">
      <c r="A2951">
        <v>2949</v>
      </c>
      <c r="B2951" s="10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7">
        <f t="shared" si="232"/>
        <v>42297.823113425926</v>
      </c>
      <c r="T2951" s="7">
        <f t="shared" si="233"/>
        <v>42359.864780092597</v>
      </c>
      <c r="U2951">
        <f t="shared" si="234"/>
        <v>2015</v>
      </c>
    </row>
    <row r="2952" spans="1:21" ht="48" hidden="1" x14ac:dyDescent="0.2">
      <c r="A2952">
        <v>2950</v>
      </c>
      <c r="B2952" s="10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7">
        <f t="shared" si="232"/>
        <v>42362.36518518519</v>
      </c>
      <c r="T2952" s="7">
        <f t="shared" si="233"/>
        <v>42424.36518518519</v>
      </c>
      <c r="U2952">
        <f t="shared" si="234"/>
        <v>2015</v>
      </c>
    </row>
    <row r="2953" spans="1:21" ht="64" hidden="1" x14ac:dyDescent="0.2">
      <c r="A2953">
        <v>2951</v>
      </c>
      <c r="B2953" s="10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7">
        <f t="shared" si="232"/>
        <v>41872.802928240737</v>
      </c>
      <c r="T2953" s="7">
        <f t="shared" si="233"/>
        <v>41949.802928240737</v>
      </c>
      <c r="U2953">
        <f t="shared" si="234"/>
        <v>2014</v>
      </c>
    </row>
    <row r="2954" spans="1:21" ht="48" hidden="1" x14ac:dyDescent="0.2">
      <c r="A2954">
        <v>2952</v>
      </c>
      <c r="B2954" s="10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7">
        <f t="shared" si="232"/>
        <v>42628.690266203703</v>
      </c>
      <c r="T2954" s="7">
        <f t="shared" si="233"/>
        <v>42692.166666666672</v>
      </c>
      <c r="U2954">
        <f t="shared" si="234"/>
        <v>2016</v>
      </c>
    </row>
    <row r="2955" spans="1:21" ht="48" hidden="1" x14ac:dyDescent="0.2">
      <c r="A2955">
        <v>2953</v>
      </c>
      <c r="B2955" s="10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7">
        <f t="shared" si="232"/>
        <v>42255.791909722218</v>
      </c>
      <c r="T2955" s="7">
        <f t="shared" si="233"/>
        <v>42317.791909722218</v>
      </c>
      <c r="U2955">
        <f t="shared" si="234"/>
        <v>2015</v>
      </c>
    </row>
    <row r="2956" spans="1:21" ht="48" hidden="1" x14ac:dyDescent="0.2">
      <c r="A2956">
        <v>2954</v>
      </c>
      <c r="B2956" s="10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7">
        <f t="shared" si="232"/>
        <v>42790.583368055552</v>
      </c>
      <c r="T2956" s="7">
        <f t="shared" si="233"/>
        <v>42842.541701388895</v>
      </c>
      <c r="U2956">
        <f t="shared" si="234"/>
        <v>2017</v>
      </c>
    </row>
    <row r="2957" spans="1:21" ht="32" hidden="1" x14ac:dyDescent="0.2">
      <c r="A2957">
        <v>2955</v>
      </c>
      <c r="B2957" s="10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7">
        <f t="shared" si="232"/>
        <v>42141.741307870368</v>
      </c>
      <c r="T2957" s="7">
        <f t="shared" si="233"/>
        <v>42203.741307870368</v>
      </c>
      <c r="U2957">
        <f t="shared" si="234"/>
        <v>2015</v>
      </c>
    </row>
    <row r="2958" spans="1:21" ht="48" hidden="1" x14ac:dyDescent="0.2">
      <c r="A2958">
        <v>2956</v>
      </c>
      <c r="B2958" s="10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7">
        <f t="shared" si="232"/>
        <v>42464.958912037036</v>
      </c>
      <c r="T2958" s="7">
        <f t="shared" si="233"/>
        <v>42526.958912037036</v>
      </c>
      <c r="U2958">
        <f t="shared" si="234"/>
        <v>2016</v>
      </c>
    </row>
    <row r="2959" spans="1:21" ht="48" hidden="1" x14ac:dyDescent="0.2">
      <c r="A2959">
        <v>2957</v>
      </c>
      <c r="B2959" s="10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7">
        <f t="shared" si="232"/>
        <v>42031.011249999996</v>
      </c>
      <c r="T2959" s="7">
        <f t="shared" si="233"/>
        <v>42122.969583333332</v>
      </c>
      <c r="U2959">
        <f t="shared" si="234"/>
        <v>2015</v>
      </c>
    </row>
    <row r="2960" spans="1:21" ht="48" hidden="1" x14ac:dyDescent="0.2">
      <c r="A2960">
        <v>2958</v>
      </c>
      <c r="B2960" s="10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7">
        <f t="shared" si="232"/>
        <v>42438.779131944444</v>
      </c>
      <c r="T2960" s="7">
        <f t="shared" si="233"/>
        <v>42530.73746527778</v>
      </c>
      <c r="U2960">
        <f t="shared" si="234"/>
        <v>2016</v>
      </c>
    </row>
    <row r="2961" spans="1:21" ht="48" hidden="1" x14ac:dyDescent="0.2">
      <c r="A2961">
        <v>2959</v>
      </c>
      <c r="B2961" s="10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7">
        <f t="shared" si="232"/>
        <v>42498.008391203708</v>
      </c>
      <c r="T2961" s="7">
        <f t="shared" si="233"/>
        <v>42560.008391203708</v>
      </c>
      <c r="U2961">
        <f t="shared" si="234"/>
        <v>2016</v>
      </c>
    </row>
    <row r="2962" spans="1:21" ht="48" hidden="1" x14ac:dyDescent="0.2">
      <c r="A2962">
        <v>2960</v>
      </c>
      <c r="B2962" s="10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7">
        <f t="shared" si="232"/>
        <v>41863.757210648146</v>
      </c>
      <c r="T2962" s="7">
        <f t="shared" si="233"/>
        <v>41925.757210648146</v>
      </c>
      <c r="U2962">
        <f t="shared" si="234"/>
        <v>2014</v>
      </c>
    </row>
    <row r="2963" spans="1:21" ht="48" hidden="1" x14ac:dyDescent="0.2">
      <c r="A2963">
        <v>2961</v>
      </c>
      <c r="B2963" s="10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7">
        <f t="shared" si="232"/>
        <v>42061.212488425925</v>
      </c>
      <c r="T2963" s="7">
        <f t="shared" si="233"/>
        <v>42121.166666666672</v>
      </c>
      <c r="U2963">
        <f t="shared" si="234"/>
        <v>2015</v>
      </c>
    </row>
    <row r="2964" spans="1:21" ht="48" hidden="1" x14ac:dyDescent="0.2">
      <c r="A2964">
        <v>2962</v>
      </c>
      <c r="B2964" s="10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7">
        <f t="shared" si="232"/>
        <v>42036.24428240741</v>
      </c>
      <c r="T2964" s="7">
        <f t="shared" si="233"/>
        <v>42096.290972222225</v>
      </c>
      <c r="U2964">
        <f t="shared" si="234"/>
        <v>2015</v>
      </c>
    </row>
    <row r="2965" spans="1:21" ht="64" hidden="1" x14ac:dyDescent="0.2">
      <c r="A2965">
        <v>2963</v>
      </c>
      <c r="B2965" s="10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7">
        <f t="shared" si="232"/>
        <v>42157.470185185186</v>
      </c>
      <c r="T2965" s="7">
        <f t="shared" si="233"/>
        <v>42219.470185185186</v>
      </c>
      <c r="U2965">
        <f t="shared" si="234"/>
        <v>2015</v>
      </c>
    </row>
    <row r="2966" spans="1:21" ht="48" hidden="1" x14ac:dyDescent="0.2">
      <c r="A2966">
        <v>2964</v>
      </c>
      <c r="B2966" s="10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7">
        <f t="shared" si="232"/>
        <v>41827.909942129627</v>
      </c>
      <c r="T2966" s="7">
        <f t="shared" si="233"/>
        <v>41889.897222222222</v>
      </c>
      <c r="U2966">
        <f t="shared" si="234"/>
        <v>2014</v>
      </c>
    </row>
    <row r="2967" spans="1:21" ht="48" hidden="1" x14ac:dyDescent="0.2">
      <c r="A2967">
        <v>2965</v>
      </c>
      <c r="B2967" s="10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7">
        <f t="shared" si="232"/>
        <v>42162.729548611111</v>
      </c>
      <c r="T2967" s="7">
        <f t="shared" si="233"/>
        <v>42224.729548611111</v>
      </c>
      <c r="U2967">
        <f t="shared" si="234"/>
        <v>2015</v>
      </c>
    </row>
    <row r="2968" spans="1:21" ht="48" hidden="1" x14ac:dyDescent="0.2">
      <c r="A2968">
        <v>2966</v>
      </c>
      <c r="B2968" s="10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7">
        <f t="shared" si="232"/>
        <v>42233.738564814819</v>
      </c>
      <c r="T2968" s="7">
        <f t="shared" si="233"/>
        <v>42295.738564814819</v>
      </c>
      <c r="U2968">
        <f t="shared" si="234"/>
        <v>2015</v>
      </c>
    </row>
    <row r="2969" spans="1:21" ht="48" hidden="1" x14ac:dyDescent="0.2">
      <c r="A2969">
        <v>2967</v>
      </c>
      <c r="B2969" s="10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7">
        <f t="shared" si="232"/>
        <v>42042.197824074072</v>
      </c>
      <c r="T2969" s="7">
        <f t="shared" si="233"/>
        <v>42104.156157407408</v>
      </c>
      <c r="U2969">
        <f t="shared" si="234"/>
        <v>2015</v>
      </c>
    </row>
    <row r="2970" spans="1:21" ht="32" hidden="1" x14ac:dyDescent="0.2">
      <c r="A2970">
        <v>2968</v>
      </c>
      <c r="B2970" s="10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7">
        <f t="shared" si="232"/>
        <v>42585.523842592593</v>
      </c>
      <c r="T2970" s="7">
        <f t="shared" si="233"/>
        <v>42631.165972222225</v>
      </c>
      <c r="U2970">
        <f t="shared" si="234"/>
        <v>2016</v>
      </c>
    </row>
    <row r="2971" spans="1:21" ht="48" hidden="1" x14ac:dyDescent="0.2">
      <c r="A2971">
        <v>2969</v>
      </c>
      <c r="B2971" s="10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7">
        <f t="shared" si="232"/>
        <v>42097.786493055552</v>
      </c>
      <c r="T2971" s="7">
        <f t="shared" si="233"/>
        <v>42159.952083333337</v>
      </c>
      <c r="U2971">
        <f t="shared" si="234"/>
        <v>2015</v>
      </c>
    </row>
    <row r="2972" spans="1:21" ht="48" hidden="1" x14ac:dyDescent="0.2">
      <c r="A2972">
        <v>2970</v>
      </c>
      <c r="B2972" s="10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7">
        <f t="shared" si="232"/>
        <v>41808.669571759259</v>
      </c>
      <c r="T2972" s="7">
        <f t="shared" si="233"/>
        <v>41870.669571759259</v>
      </c>
      <c r="U2972">
        <f t="shared" si="234"/>
        <v>2014</v>
      </c>
    </row>
    <row r="2973" spans="1:21" ht="48" hidden="1" x14ac:dyDescent="0.2">
      <c r="A2973">
        <v>2971</v>
      </c>
      <c r="B2973" s="10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7">
        <f t="shared" si="232"/>
        <v>41852.658310185187</v>
      </c>
      <c r="T2973" s="7">
        <f t="shared" si="233"/>
        <v>41914.658310185187</v>
      </c>
      <c r="U2973">
        <f t="shared" si="234"/>
        <v>2014</v>
      </c>
    </row>
    <row r="2974" spans="1:21" ht="32" hidden="1" x14ac:dyDescent="0.2">
      <c r="A2974">
        <v>2972</v>
      </c>
      <c r="B2974" s="10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7">
        <f t="shared" si="232"/>
        <v>42694.110185185185</v>
      </c>
      <c r="T2974" s="7">
        <f t="shared" si="233"/>
        <v>42741.041666666672</v>
      </c>
      <c r="U2974">
        <f t="shared" si="234"/>
        <v>2016</v>
      </c>
    </row>
    <row r="2975" spans="1:21" ht="48" hidden="1" x14ac:dyDescent="0.2">
      <c r="A2975">
        <v>2973</v>
      </c>
      <c r="B2975" s="10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7">
        <f t="shared" si="232"/>
        <v>42341.818379629629</v>
      </c>
      <c r="T2975" s="7">
        <f t="shared" si="233"/>
        <v>42402.166666666672</v>
      </c>
      <c r="U2975">
        <f t="shared" si="234"/>
        <v>2015</v>
      </c>
    </row>
    <row r="2976" spans="1:21" ht="48" hidden="1" x14ac:dyDescent="0.2">
      <c r="A2976">
        <v>2974</v>
      </c>
      <c r="B2976" s="10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7">
        <f t="shared" si="232"/>
        <v>41880.061006944445</v>
      </c>
      <c r="T2976" s="7">
        <f t="shared" si="233"/>
        <v>41940.065972222219</v>
      </c>
      <c r="U2976">
        <f t="shared" si="234"/>
        <v>2014</v>
      </c>
    </row>
    <row r="2977" spans="1:21" ht="48" hidden="1" x14ac:dyDescent="0.2">
      <c r="A2977">
        <v>2975</v>
      </c>
      <c r="B2977" s="10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7">
        <f t="shared" si="232"/>
        <v>41941.683865740742</v>
      </c>
      <c r="T2977" s="7">
        <f t="shared" si="233"/>
        <v>42002.125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7">
        <f t="shared" si="232"/>
        <v>42425.730671296296</v>
      </c>
      <c r="T2978" s="7">
        <f t="shared" si="233"/>
        <v>42474.5</v>
      </c>
      <c r="U2978">
        <f t="shared" si="234"/>
        <v>2016</v>
      </c>
    </row>
    <row r="2979" spans="1:21" ht="64" hidden="1" x14ac:dyDescent="0.2">
      <c r="A2979">
        <v>2977</v>
      </c>
      <c r="B2979" s="10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7">
        <f t="shared" si="232"/>
        <v>42026.88118055556</v>
      </c>
      <c r="T2979" s="7">
        <f t="shared" si="233"/>
        <v>42118.093055555553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7">
        <f t="shared" si="232"/>
        <v>41922.640590277777</v>
      </c>
      <c r="T2980" s="7">
        <f t="shared" si="233"/>
        <v>41964.249305555553</v>
      </c>
      <c r="U2980">
        <f t="shared" si="234"/>
        <v>2014</v>
      </c>
    </row>
    <row r="2981" spans="1:21" ht="48" hidden="1" x14ac:dyDescent="0.2">
      <c r="A2981">
        <v>2979</v>
      </c>
      <c r="B2981" s="10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7">
        <f t="shared" si="232"/>
        <v>41993.824340277773</v>
      </c>
      <c r="T2981" s="7">
        <f t="shared" si="233"/>
        <v>42042.25</v>
      </c>
      <c r="U2981">
        <f t="shared" si="234"/>
        <v>2014</v>
      </c>
    </row>
    <row r="2982" spans="1:21" ht="48" hidden="1" x14ac:dyDescent="0.2">
      <c r="A2982">
        <v>2980</v>
      </c>
      <c r="B2982" s="10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7">
        <f t="shared" si="232"/>
        <v>42219.915856481486</v>
      </c>
      <c r="T2982" s="7">
        <f t="shared" si="233"/>
        <v>42272.083333333328</v>
      </c>
      <c r="U2982">
        <f t="shared" si="234"/>
        <v>2015</v>
      </c>
    </row>
    <row r="2983" spans="1:21" ht="48" hidden="1" x14ac:dyDescent="0.2">
      <c r="A2983">
        <v>2981</v>
      </c>
      <c r="B2983" s="10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7">
        <f t="shared" si="232"/>
        <v>42225.559675925921</v>
      </c>
      <c r="T2983" s="7">
        <f t="shared" si="233"/>
        <v>42302.559675925921</v>
      </c>
      <c r="U2983">
        <f t="shared" si="234"/>
        <v>2015</v>
      </c>
    </row>
    <row r="2984" spans="1:21" ht="32" hidden="1" x14ac:dyDescent="0.2">
      <c r="A2984">
        <v>2982</v>
      </c>
      <c r="B2984" s="10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7">
        <f t="shared" si="232"/>
        <v>42381.686840277776</v>
      </c>
      <c r="T2984" s="7">
        <f t="shared" si="233"/>
        <v>42443.686840277776</v>
      </c>
      <c r="U2984">
        <f t="shared" si="234"/>
        <v>2016</v>
      </c>
    </row>
    <row r="2985" spans="1:21" ht="48" hidden="1" x14ac:dyDescent="0.2">
      <c r="A2985">
        <v>2983</v>
      </c>
      <c r="B2985" s="10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7">
        <f t="shared" si="232"/>
        <v>41894.632361111115</v>
      </c>
      <c r="T2985" s="7">
        <f t="shared" si="233"/>
        <v>41986.674027777779</v>
      </c>
      <c r="U2985">
        <f t="shared" si="234"/>
        <v>2014</v>
      </c>
    </row>
    <row r="2986" spans="1:21" ht="48" hidden="1" x14ac:dyDescent="0.2">
      <c r="A2986">
        <v>2984</v>
      </c>
      <c r="B2986" s="10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7">
        <f t="shared" si="232"/>
        <v>42576.278715277775</v>
      </c>
      <c r="T2986" s="7">
        <f t="shared" si="233"/>
        <v>42638.278715277775</v>
      </c>
      <c r="U2986">
        <f t="shared" si="234"/>
        <v>2016</v>
      </c>
    </row>
    <row r="2987" spans="1:21" ht="48" hidden="1" x14ac:dyDescent="0.2">
      <c r="A2987">
        <v>2985</v>
      </c>
      <c r="B2987" s="10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7">
        <f t="shared" si="232"/>
        <v>42654.973703703698</v>
      </c>
      <c r="T2987" s="7">
        <f t="shared" si="233"/>
        <v>42706.166666666672</v>
      </c>
      <c r="U2987">
        <f t="shared" si="234"/>
        <v>2016</v>
      </c>
    </row>
    <row r="2988" spans="1:21" ht="48" hidden="1" x14ac:dyDescent="0.2">
      <c r="A2988">
        <v>2986</v>
      </c>
      <c r="B2988" s="10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7">
        <f t="shared" si="232"/>
        <v>42431.500069444446</v>
      </c>
      <c r="T2988" s="7">
        <f t="shared" si="233"/>
        <v>42523.458402777775</v>
      </c>
      <c r="U2988">
        <f t="shared" si="234"/>
        <v>2016</v>
      </c>
    </row>
    <row r="2989" spans="1:21" ht="48" hidden="1" x14ac:dyDescent="0.2">
      <c r="A2989">
        <v>2987</v>
      </c>
      <c r="B2989" s="10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7">
        <f t="shared" si="232"/>
        <v>42627.307303240741</v>
      </c>
      <c r="T2989" s="7">
        <f t="shared" si="233"/>
        <v>42688</v>
      </c>
      <c r="U2989">
        <f t="shared" si="234"/>
        <v>2016</v>
      </c>
    </row>
    <row r="2990" spans="1:21" ht="48" hidden="1" x14ac:dyDescent="0.2">
      <c r="A2990">
        <v>2988</v>
      </c>
      <c r="B2990" s="10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7">
        <f t="shared" si="232"/>
        <v>42511.362048611118</v>
      </c>
      <c r="T2990" s="7">
        <f t="shared" si="233"/>
        <v>42573.362048611118</v>
      </c>
      <c r="U2990">
        <f t="shared" si="234"/>
        <v>2016</v>
      </c>
    </row>
    <row r="2991" spans="1:21" ht="16" hidden="1" x14ac:dyDescent="0.2">
      <c r="A2991">
        <v>2989</v>
      </c>
      <c r="B2991" s="10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7">
        <f t="shared" si="232"/>
        <v>42337.02039351852</v>
      </c>
      <c r="T2991" s="7">
        <f t="shared" si="233"/>
        <v>42391.207638888889</v>
      </c>
      <c r="U2991">
        <f t="shared" si="234"/>
        <v>2015</v>
      </c>
    </row>
    <row r="2992" spans="1:21" ht="48" hidden="1" x14ac:dyDescent="0.2">
      <c r="A2992">
        <v>2990</v>
      </c>
      <c r="B2992" s="10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7">
        <f t="shared" si="232"/>
        <v>42341.57430555555</v>
      </c>
      <c r="T2992" s="7">
        <f t="shared" si="233"/>
        <v>42408.57430555555</v>
      </c>
      <c r="U2992">
        <f t="shared" si="234"/>
        <v>2015</v>
      </c>
    </row>
    <row r="2993" spans="1:21" ht="48" hidden="1" x14ac:dyDescent="0.2">
      <c r="A2993">
        <v>2991</v>
      </c>
      <c r="B2993" s="10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7">
        <f t="shared" si="232"/>
        <v>42740.837152777778</v>
      </c>
      <c r="T2993" s="7">
        <f t="shared" si="233"/>
        <v>42794.837152777778</v>
      </c>
      <c r="U2993">
        <f t="shared" si="234"/>
        <v>2017</v>
      </c>
    </row>
    <row r="2994" spans="1:21" ht="48" hidden="1" x14ac:dyDescent="0.2">
      <c r="A2994">
        <v>2992</v>
      </c>
      <c r="B2994" s="10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7">
        <f t="shared" si="232"/>
        <v>42622.767476851848</v>
      </c>
      <c r="T2994" s="7">
        <f t="shared" si="233"/>
        <v>42684.767476851848</v>
      </c>
      <c r="U2994">
        <f t="shared" si="234"/>
        <v>2016</v>
      </c>
    </row>
    <row r="2995" spans="1:21" ht="16" hidden="1" x14ac:dyDescent="0.2">
      <c r="A2995">
        <v>2993</v>
      </c>
      <c r="B2995" s="10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7">
        <f t="shared" si="232"/>
        <v>42390.838738425926</v>
      </c>
      <c r="T2995" s="7">
        <f t="shared" si="233"/>
        <v>42452.838738425926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7">
        <f t="shared" si="232"/>
        <v>41885.478842592594</v>
      </c>
      <c r="T2996" s="7">
        <f t="shared" si="233"/>
        <v>41947.478842592594</v>
      </c>
      <c r="U2996">
        <f t="shared" si="234"/>
        <v>2014</v>
      </c>
    </row>
    <row r="2997" spans="1:21" ht="48" hidden="1" x14ac:dyDescent="0.2">
      <c r="A2997">
        <v>2995</v>
      </c>
      <c r="B2997" s="10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7">
        <f t="shared" si="232"/>
        <v>42724.665173611109</v>
      </c>
      <c r="T2997" s="7">
        <f t="shared" si="233"/>
        <v>42786.665173611109</v>
      </c>
      <c r="U2997">
        <f t="shared" si="234"/>
        <v>2016</v>
      </c>
    </row>
    <row r="2998" spans="1:21" ht="32" hidden="1" x14ac:dyDescent="0.2">
      <c r="A2998">
        <v>2996</v>
      </c>
      <c r="B2998" s="10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7">
        <f t="shared" si="232"/>
        <v>42090.912500000006</v>
      </c>
      <c r="T2998" s="7">
        <f t="shared" si="233"/>
        <v>42182.912500000006</v>
      </c>
      <c r="U2998">
        <f t="shared" si="234"/>
        <v>2015</v>
      </c>
    </row>
    <row r="2999" spans="1:21" ht="48" hidden="1" x14ac:dyDescent="0.2">
      <c r="A2999">
        <v>2997</v>
      </c>
      <c r="B2999" s="10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7">
        <f t="shared" si="232"/>
        <v>42775.733715277776</v>
      </c>
      <c r="T2999" s="7">
        <f t="shared" si="233"/>
        <v>42825.207638888889</v>
      </c>
      <c r="U2999">
        <f t="shared" si="234"/>
        <v>2017</v>
      </c>
    </row>
    <row r="3000" spans="1:21" ht="48" hidden="1" x14ac:dyDescent="0.2">
      <c r="A3000">
        <v>2998</v>
      </c>
      <c r="B3000" s="10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7">
        <f t="shared" si="232"/>
        <v>41778.193622685183</v>
      </c>
      <c r="T3000" s="7">
        <f t="shared" si="233"/>
        <v>41838.184027777781</v>
      </c>
      <c r="U3000">
        <f t="shared" si="234"/>
        <v>2014</v>
      </c>
    </row>
    <row r="3001" spans="1:21" ht="48" hidden="1" x14ac:dyDescent="0.2">
      <c r="A3001">
        <v>2999</v>
      </c>
      <c r="B3001" s="10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7">
        <f t="shared" si="232"/>
        <v>42780.740277777775</v>
      </c>
      <c r="T3001" s="7">
        <f t="shared" si="233"/>
        <v>42827.083333333328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7">
        <f t="shared" si="232"/>
        <v>42752.827199074076</v>
      </c>
      <c r="T3002" s="7">
        <f t="shared" si="233"/>
        <v>42798.75</v>
      </c>
      <c r="U3002">
        <f t="shared" si="234"/>
        <v>2017</v>
      </c>
    </row>
    <row r="3003" spans="1:21" ht="48" hidden="1" x14ac:dyDescent="0.2">
      <c r="A3003">
        <v>3001</v>
      </c>
      <c r="B3003" s="10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7">
        <f t="shared" si="232"/>
        <v>42534.895625000005</v>
      </c>
      <c r="T3003" s="7">
        <f t="shared" si="233"/>
        <v>42596.895625000005</v>
      </c>
      <c r="U3003">
        <f t="shared" si="234"/>
        <v>2016</v>
      </c>
    </row>
    <row r="3004" spans="1:21" ht="32" hidden="1" x14ac:dyDescent="0.2">
      <c r="A3004">
        <v>3002</v>
      </c>
      <c r="B3004" s="10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7">
        <f t="shared" si="232"/>
        <v>41239.83625</v>
      </c>
      <c r="T3004" s="7">
        <f t="shared" si="233"/>
        <v>41301.83625</v>
      </c>
      <c r="U3004">
        <f t="shared" si="234"/>
        <v>2012</v>
      </c>
    </row>
    <row r="3005" spans="1:21" ht="48" hidden="1" x14ac:dyDescent="0.2">
      <c r="A3005">
        <v>3003</v>
      </c>
      <c r="B3005" s="10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ref="O3005:O3068" si="235">ROUND(E3005/D3005*100,0)</f>
        <v>101</v>
      </c>
      <c r="P3005">
        <f t="shared" si="231"/>
        <v>178.53</v>
      </c>
      <c r="Q3005" s="12" t="s">
        <v>8315</v>
      </c>
      <c r="R3005" t="s">
        <v>8355</v>
      </c>
      <c r="S3005" s="7">
        <f t="shared" si="232"/>
        <v>42398.849259259259</v>
      </c>
      <c r="T3005" s="7">
        <f t="shared" si="233"/>
        <v>42462.249305555553</v>
      </c>
      <c r="U3005">
        <f t="shared" si="234"/>
        <v>2016</v>
      </c>
    </row>
    <row r="3006" spans="1:21" ht="48" hidden="1" x14ac:dyDescent="0.2">
      <c r="A3006">
        <v>3004</v>
      </c>
      <c r="B3006" s="10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1"/>
        <v>162.91</v>
      </c>
      <c r="Q3006" s="12" t="s">
        <v>8315</v>
      </c>
      <c r="R3006" t="s">
        <v>8355</v>
      </c>
      <c r="S3006" s="7">
        <f t="shared" si="232"/>
        <v>41928.881064814814</v>
      </c>
      <c r="T3006" s="7">
        <f t="shared" si="233"/>
        <v>41990.922731481478</v>
      </c>
      <c r="U3006">
        <f t="shared" si="234"/>
        <v>2014</v>
      </c>
    </row>
    <row r="3007" spans="1:21" ht="48" hidden="1" x14ac:dyDescent="0.2">
      <c r="A3007">
        <v>3005</v>
      </c>
      <c r="B3007" s="10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1"/>
        <v>108.24</v>
      </c>
      <c r="Q3007" s="12" t="s">
        <v>8315</v>
      </c>
      <c r="R3007" t="s">
        <v>8355</v>
      </c>
      <c r="S3007" s="7">
        <f t="shared" si="232"/>
        <v>41888.674826388888</v>
      </c>
      <c r="T3007" s="7">
        <f t="shared" si="233"/>
        <v>41950.674826388888</v>
      </c>
      <c r="U3007">
        <f t="shared" si="234"/>
        <v>2014</v>
      </c>
    </row>
    <row r="3008" spans="1:21" ht="32" hidden="1" x14ac:dyDescent="0.2">
      <c r="A3008">
        <v>3006</v>
      </c>
      <c r="B3008" s="10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1"/>
        <v>88.87</v>
      </c>
      <c r="Q3008" s="12" t="s">
        <v>8315</v>
      </c>
      <c r="R3008" t="s">
        <v>8355</v>
      </c>
      <c r="S3008" s="7">
        <f t="shared" si="232"/>
        <v>41957.756840277783</v>
      </c>
      <c r="T3008" s="7">
        <f t="shared" si="233"/>
        <v>42019.756840277783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1"/>
        <v>54</v>
      </c>
      <c r="Q3009" s="12" t="s">
        <v>8315</v>
      </c>
      <c r="R3009" t="s">
        <v>8355</v>
      </c>
      <c r="S3009" s="7">
        <f t="shared" si="232"/>
        <v>42098.216238425928</v>
      </c>
      <c r="T3009" s="7">
        <f t="shared" si="233"/>
        <v>42151.216238425928</v>
      </c>
      <c r="U3009">
        <f t="shared" si="234"/>
        <v>2015</v>
      </c>
    </row>
    <row r="3010" spans="1:21" ht="48" hidden="1" x14ac:dyDescent="0.2">
      <c r="A3010">
        <v>3008</v>
      </c>
      <c r="B3010" s="10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1"/>
        <v>116.73</v>
      </c>
      <c r="Q3010" s="12" t="s">
        <v>8315</v>
      </c>
      <c r="R3010" t="s">
        <v>8355</v>
      </c>
      <c r="S3010" s="7">
        <f t="shared" si="232"/>
        <v>42360.212025462963</v>
      </c>
      <c r="T3010" s="7">
        <f t="shared" si="233"/>
        <v>42422.212025462963</v>
      </c>
      <c r="U3010">
        <f t="shared" si="234"/>
        <v>2015</v>
      </c>
    </row>
    <row r="3011" spans="1:21" ht="48" hidden="1" x14ac:dyDescent="0.2">
      <c r="A3011">
        <v>3009</v>
      </c>
      <c r="B3011" s="10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7">
        <f t="shared" ref="S3011:S3074" si="237">(((J3011/60)/60)/24)+DATE(1970,1,1)</f>
        <v>41939.569907407407</v>
      </c>
      <c r="T3011" s="7">
        <f t="shared" ref="T3011:T3074" si="238">(((I3011/60)/60)/24)+DATE(1970,2,2)</f>
        <v>42001.611574074079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10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7">
        <f t="shared" si="237"/>
        <v>41996.832395833335</v>
      </c>
      <c r="T3012" s="7">
        <f t="shared" si="238"/>
        <v>42088.832395833335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7">
        <f t="shared" si="237"/>
        <v>42334.468935185185</v>
      </c>
      <c r="T3013" s="7">
        <f t="shared" si="238"/>
        <v>42393.957638888889</v>
      </c>
      <c r="U3013">
        <f t="shared" si="239"/>
        <v>2015</v>
      </c>
    </row>
    <row r="3014" spans="1:21" ht="48" hidden="1" x14ac:dyDescent="0.2">
      <c r="A3014">
        <v>3012</v>
      </c>
      <c r="B3014" s="10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7">
        <f t="shared" si="237"/>
        <v>42024.702893518523</v>
      </c>
      <c r="T3014" s="7">
        <f t="shared" si="238"/>
        <v>42077.702893518523</v>
      </c>
      <c r="U3014">
        <f t="shared" si="239"/>
        <v>2015</v>
      </c>
    </row>
    <row r="3015" spans="1:21" ht="48" hidden="1" x14ac:dyDescent="0.2">
      <c r="A3015">
        <v>3013</v>
      </c>
      <c r="B3015" s="10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7">
        <f t="shared" si="237"/>
        <v>42146.836215277777</v>
      </c>
      <c r="T3015" s="7">
        <f t="shared" si="238"/>
        <v>42208.836215277777</v>
      </c>
      <c r="U3015">
        <f t="shared" si="239"/>
        <v>2015</v>
      </c>
    </row>
    <row r="3016" spans="1:21" ht="48" hidden="1" x14ac:dyDescent="0.2">
      <c r="A3016">
        <v>3014</v>
      </c>
      <c r="B3016" s="10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7">
        <f t="shared" si="237"/>
        <v>41920.123611111114</v>
      </c>
      <c r="T3016" s="7">
        <f t="shared" si="238"/>
        <v>41980.208333333336</v>
      </c>
      <c r="U3016">
        <f t="shared" si="239"/>
        <v>2014</v>
      </c>
    </row>
    <row r="3017" spans="1:21" ht="48" hidden="1" x14ac:dyDescent="0.2">
      <c r="A3017">
        <v>3015</v>
      </c>
      <c r="B3017" s="10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7">
        <f t="shared" si="237"/>
        <v>41785.72729166667</v>
      </c>
      <c r="T3017" s="7">
        <f t="shared" si="238"/>
        <v>41833.166666666664</v>
      </c>
      <c r="U3017">
        <f t="shared" si="239"/>
        <v>2014</v>
      </c>
    </row>
    <row r="3018" spans="1:21" ht="48" hidden="1" x14ac:dyDescent="0.2">
      <c r="A3018">
        <v>3016</v>
      </c>
      <c r="B3018" s="10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7">
        <f t="shared" si="237"/>
        <v>41778.548055555555</v>
      </c>
      <c r="T3018" s="7">
        <f t="shared" si="238"/>
        <v>41870.548055555555</v>
      </c>
      <c r="U3018">
        <f t="shared" si="239"/>
        <v>2014</v>
      </c>
    </row>
    <row r="3019" spans="1:21" ht="48" hidden="1" x14ac:dyDescent="0.2">
      <c r="A3019">
        <v>3017</v>
      </c>
      <c r="B3019" s="10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7">
        <f t="shared" si="237"/>
        <v>41841.850034722222</v>
      </c>
      <c r="T3019" s="7">
        <f t="shared" si="238"/>
        <v>41903.850034722222</v>
      </c>
      <c r="U3019">
        <f t="shared" si="239"/>
        <v>2014</v>
      </c>
    </row>
    <row r="3020" spans="1:21" ht="48" hidden="1" x14ac:dyDescent="0.2">
      <c r="A3020">
        <v>3018</v>
      </c>
      <c r="B3020" s="10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7">
        <f t="shared" si="237"/>
        <v>42163.29833333334</v>
      </c>
      <c r="T3020" s="7">
        <f t="shared" si="238"/>
        <v>42237.916666666672</v>
      </c>
      <c r="U3020">
        <f t="shared" si="239"/>
        <v>2015</v>
      </c>
    </row>
    <row r="3021" spans="1:21" ht="48" hidden="1" x14ac:dyDescent="0.2">
      <c r="A3021">
        <v>3019</v>
      </c>
      <c r="B3021" s="10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7">
        <f t="shared" si="237"/>
        <v>41758.833564814813</v>
      </c>
      <c r="T3021" s="7">
        <f t="shared" si="238"/>
        <v>41818.125</v>
      </c>
      <c r="U3021">
        <f t="shared" si="239"/>
        <v>2014</v>
      </c>
    </row>
    <row r="3022" spans="1:21" ht="48" hidden="1" x14ac:dyDescent="0.2">
      <c r="A3022">
        <v>3020</v>
      </c>
      <c r="B3022" s="10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7">
        <f t="shared" si="237"/>
        <v>42170.846446759257</v>
      </c>
      <c r="T3022" s="7">
        <f t="shared" si="238"/>
        <v>42262.846446759257</v>
      </c>
      <c r="U3022">
        <f t="shared" si="239"/>
        <v>2015</v>
      </c>
    </row>
    <row r="3023" spans="1:21" ht="48" hidden="1" x14ac:dyDescent="0.2">
      <c r="A3023">
        <v>3021</v>
      </c>
      <c r="B3023" s="10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7">
        <f t="shared" si="237"/>
        <v>42660.618854166663</v>
      </c>
      <c r="T3023" s="7">
        <f t="shared" si="238"/>
        <v>42728.249305555553</v>
      </c>
      <c r="U3023">
        <f t="shared" si="239"/>
        <v>2016</v>
      </c>
    </row>
    <row r="3024" spans="1:21" ht="48" hidden="1" x14ac:dyDescent="0.2">
      <c r="A3024">
        <v>3022</v>
      </c>
      <c r="B3024" s="10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7">
        <f t="shared" si="237"/>
        <v>42564.95380787037</v>
      </c>
      <c r="T3024" s="7">
        <f t="shared" si="238"/>
        <v>42641.95380787037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7">
        <f t="shared" si="237"/>
        <v>42121.675763888896</v>
      </c>
      <c r="T3025" s="7">
        <f t="shared" si="238"/>
        <v>42198.675763888896</v>
      </c>
      <c r="U3025">
        <f t="shared" si="239"/>
        <v>2015</v>
      </c>
    </row>
    <row r="3026" spans="1:21" ht="48" hidden="1" x14ac:dyDescent="0.2">
      <c r="A3026">
        <v>3024</v>
      </c>
      <c r="B3026" s="10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7">
        <f t="shared" si="237"/>
        <v>41158.993923611109</v>
      </c>
      <c r="T3026" s="7">
        <f t="shared" si="238"/>
        <v>41220.993923611109</v>
      </c>
      <c r="U3026">
        <f t="shared" si="239"/>
        <v>2012</v>
      </c>
    </row>
    <row r="3027" spans="1:21" ht="48" hidden="1" x14ac:dyDescent="0.2">
      <c r="A3027">
        <v>3025</v>
      </c>
      <c r="B3027" s="10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7">
        <f t="shared" si="237"/>
        <v>41761.509409722225</v>
      </c>
      <c r="T3027" s="7">
        <f t="shared" si="238"/>
        <v>41821.666666666664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7">
        <f t="shared" si="237"/>
        <v>42783.459398148145</v>
      </c>
      <c r="T3028" s="7">
        <f t="shared" si="238"/>
        <v>42829.459398148145</v>
      </c>
      <c r="U3028">
        <f t="shared" si="239"/>
        <v>2017</v>
      </c>
    </row>
    <row r="3029" spans="1:21" ht="32" hidden="1" x14ac:dyDescent="0.2">
      <c r="A3029">
        <v>3027</v>
      </c>
      <c r="B3029" s="10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7">
        <f t="shared" si="237"/>
        <v>42053.704293981486</v>
      </c>
      <c r="T3029" s="7">
        <f t="shared" si="238"/>
        <v>42115.662627314814</v>
      </c>
      <c r="U3029">
        <f t="shared" si="239"/>
        <v>2015</v>
      </c>
    </row>
    <row r="3030" spans="1:21" ht="32" hidden="1" x14ac:dyDescent="0.2">
      <c r="A3030">
        <v>3028</v>
      </c>
      <c r="B3030" s="10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7">
        <f t="shared" si="237"/>
        <v>42567.264178240745</v>
      </c>
      <c r="T3030" s="7">
        <f t="shared" si="238"/>
        <v>42629.264178240745</v>
      </c>
      <c r="U3030">
        <f t="shared" si="239"/>
        <v>2016</v>
      </c>
    </row>
    <row r="3031" spans="1:21" ht="48" hidden="1" x14ac:dyDescent="0.2">
      <c r="A3031">
        <v>3029</v>
      </c>
      <c r="B3031" s="10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7">
        <f t="shared" si="237"/>
        <v>41932.708877314813</v>
      </c>
      <c r="T3031" s="7">
        <f t="shared" si="238"/>
        <v>41993.190972222219</v>
      </c>
      <c r="U3031">
        <f t="shared" si="239"/>
        <v>2014</v>
      </c>
    </row>
    <row r="3032" spans="1:21" ht="48" hidden="1" x14ac:dyDescent="0.2">
      <c r="A3032">
        <v>3030</v>
      </c>
      <c r="B3032" s="10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7">
        <f t="shared" si="237"/>
        <v>42233.747349537036</v>
      </c>
      <c r="T3032" s="7">
        <f t="shared" si="238"/>
        <v>42295.747349537036</v>
      </c>
      <c r="U3032">
        <f t="shared" si="239"/>
        <v>2015</v>
      </c>
    </row>
    <row r="3033" spans="1:21" ht="80" hidden="1" x14ac:dyDescent="0.2">
      <c r="A3033">
        <v>3031</v>
      </c>
      <c r="B3033" s="10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7">
        <f t="shared" si="237"/>
        <v>42597.882488425923</v>
      </c>
      <c r="T3033" s="7">
        <f t="shared" si="238"/>
        <v>42689.882488425923</v>
      </c>
      <c r="U3033">
        <f t="shared" si="239"/>
        <v>2016</v>
      </c>
    </row>
    <row r="3034" spans="1:21" ht="48" hidden="1" x14ac:dyDescent="0.2">
      <c r="A3034">
        <v>3032</v>
      </c>
      <c r="B3034" s="10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7">
        <f t="shared" si="237"/>
        <v>42228.044664351852</v>
      </c>
      <c r="T3034" s="7">
        <f t="shared" si="238"/>
        <v>42290.044664351852</v>
      </c>
      <c r="U3034">
        <f t="shared" si="239"/>
        <v>2015</v>
      </c>
    </row>
    <row r="3035" spans="1:21" ht="48" hidden="1" x14ac:dyDescent="0.2">
      <c r="A3035">
        <v>3033</v>
      </c>
      <c r="B3035" s="10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7">
        <f t="shared" si="237"/>
        <v>42570.110243055555</v>
      </c>
      <c r="T3035" s="7">
        <f t="shared" si="238"/>
        <v>42632.110243055555</v>
      </c>
      <c r="U3035">
        <f t="shared" si="239"/>
        <v>2016</v>
      </c>
    </row>
    <row r="3036" spans="1:21" ht="64" hidden="1" x14ac:dyDescent="0.2">
      <c r="A3036">
        <v>3034</v>
      </c>
      <c r="B3036" s="10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7">
        <f t="shared" si="237"/>
        <v>42644.535358796296</v>
      </c>
      <c r="T3036" s="7">
        <f t="shared" si="238"/>
        <v>42707.165972222225</v>
      </c>
      <c r="U3036">
        <f t="shared" si="239"/>
        <v>2016</v>
      </c>
    </row>
    <row r="3037" spans="1:21" ht="32" hidden="1" x14ac:dyDescent="0.2">
      <c r="A3037">
        <v>3035</v>
      </c>
      <c r="B3037" s="10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7">
        <f t="shared" si="237"/>
        <v>41368.560289351852</v>
      </c>
      <c r="T3037" s="7">
        <f t="shared" si="238"/>
        <v>41430.560289351852</v>
      </c>
      <c r="U3037">
        <f t="shared" si="239"/>
        <v>2013</v>
      </c>
    </row>
    <row r="3038" spans="1:21" ht="48" hidden="1" x14ac:dyDescent="0.2">
      <c r="A3038">
        <v>3036</v>
      </c>
      <c r="B3038" s="10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7">
        <f t="shared" si="237"/>
        <v>41466.785231481481</v>
      </c>
      <c r="T3038" s="7">
        <f t="shared" si="238"/>
        <v>41534.499305555553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7">
        <f t="shared" si="237"/>
        <v>40378.893206018518</v>
      </c>
      <c r="T3039" s="7">
        <f t="shared" si="238"/>
        <v>40485.207638888889</v>
      </c>
      <c r="U3039">
        <f t="shared" si="239"/>
        <v>2010</v>
      </c>
    </row>
    <row r="3040" spans="1:21" ht="48" hidden="1" x14ac:dyDescent="0.2">
      <c r="A3040">
        <v>3038</v>
      </c>
      <c r="B3040" s="10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7">
        <f t="shared" si="237"/>
        <v>42373.252280092594</v>
      </c>
      <c r="T3040" s="7">
        <f t="shared" si="238"/>
        <v>42465.252280092594</v>
      </c>
      <c r="U3040">
        <f t="shared" si="239"/>
        <v>2016</v>
      </c>
    </row>
    <row r="3041" spans="1:21" ht="48" hidden="1" x14ac:dyDescent="0.2">
      <c r="A3041">
        <v>3039</v>
      </c>
      <c r="B3041" s="10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7">
        <f t="shared" si="237"/>
        <v>41610.794421296298</v>
      </c>
      <c r="T3041" s="7">
        <f t="shared" si="238"/>
        <v>41669.332638888889</v>
      </c>
      <c r="U3041">
        <f t="shared" si="239"/>
        <v>2013</v>
      </c>
    </row>
    <row r="3042" spans="1:21" ht="48" hidden="1" x14ac:dyDescent="0.2">
      <c r="A3042">
        <v>3040</v>
      </c>
      <c r="B3042" s="10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7">
        <f t="shared" si="237"/>
        <v>42177.791909722218</v>
      </c>
      <c r="T3042" s="7">
        <f t="shared" si="238"/>
        <v>42213.958333333328</v>
      </c>
      <c r="U3042">
        <f t="shared" si="239"/>
        <v>2015</v>
      </c>
    </row>
    <row r="3043" spans="1:21" ht="32" hidden="1" x14ac:dyDescent="0.2">
      <c r="A3043">
        <v>3041</v>
      </c>
      <c r="B3043" s="10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7">
        <f t="shared" si="237"/>
        <v>42359.868611111116</v>
      </c>
      <c r="T3043" s="7">
        <f t="shared" si="238"/>
        <v>42421.868611111116</v>
      </c>
      <c r="U3043">
        <f t="shared" si="239"/>
        <v>2015</v>
      </c>
    </row>
    <row r="3044" spans="1:21" ht="48" hidden="1" x14ac:dyDescent="0.2">
      <c r="A3044">
        <v>3042</v>
      </c>
      <c r="B3044" s="10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7">
        <f t="shared" si="237"/>
        <v>42253.688043981485</v>
      </c>
      <c r="T3044" s="7">
        <f t="shared" si="238"/>
        <v>42315.688043981485</v>
      </c>
      <c r="U3044">
        <f t="shared" si="239"/>
        <v>2015</v>
      </c>
    </row>
    <row r="3045" spans="1:21" ht="48" hidden="1" x14ac:dyDescent="0.2">
      <c r="A3045">
        <v>3043</v>
      </c>
      <c r="B3045" s="10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7">
        <f t="shared" si="237"/>
        <v>42083.070590277777</v>
      </c>
      <c r="T3045" s="7">
        <f t="shared" si="238"/>
        <v>42142.118055555555</v>
      </c>
      <c r="U3045">
        <f t="shared" si="239"/>
        <v>2015</v>
      </c>
    </row>
    <row r="3046" spans="1:21" ht="48" hidden="1" x14ac:dyDescent="0.2">
      <c r="A3046">
        <v>3044</v>
      </c>
      <c r="B3046" s="10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7">
        <f t="shared" si="237"/>
        <v>42387.7268287037</v>
      </c>
      <c r="T3046" s="7">
        <f t="shared" si="238"/>
        <v>42434.7268287037</v>
      </c>
      <c r="U3046">
        <f t="shared" si="239"/>
        <v>2016</v>
      </c>
    </row>
    <row r="3047" spans="1:21" ht="48" hidden="1" x14ac:dyDescent="0.2">
      <c r="A3047">
        <v>3045</v>
      </c>
      <c r="B3047" s="10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7">
        <f t="shared" si="237"/>
        <v>41843.155729166669</v>
      </c>
      <c r="T3047" s="7">
        <f t="shared" si="238"/>
        <v>41905.155729166669</v>
      </c>
      <c r="U3047">
        <f t="shared" si="239"/>
        <v>2014</v>
      </c>
    </row>
    <row r="3048" spans="1:21" ht="48" hidden="1" x14ac:dyDescent="0.2">
      <c r="A3048">
        <v>3046</v>
      </c>
      <c r="B3048" s="10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7">
        <f t="shared" si="237"/>
        <v>41862.803078703706</v>
      </c>
      <c r="T3048" s="7">
        <f t="shared" si="238"/>
        <v>41924.202777777777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7">
        <f t="shared" si="237"/>
        <v>42443.989050925928</v>
      </c>
      <c r="T3049" s="7">
        <f t="shared" si="238"/>
        <v>42519.552777777775</v>
      </c>
      <c r="U3049">
        <f t="shared" si="239"/>
        <v>2016</v>
      </c>
    </row>
    <row r="3050" spans="1:21" ht="48" hidden="1" x14ac:dyDescent="0.2">
      <c r="A3050">
        <v>3048</v>
      </c>
      <c r="B3050" s="10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7">
        <f t="shared" si="237"/>
        <v>41975.901180555549</v>
      </c>
      <c r="T3050" s="7">
        <f t="shared" si="238"/>
        <v>42036.890277777777</v>
      </c>
      <c r="U3050">
        <f t="shared" si="239"/>
        <v>2014</v>
      </c>
    </row>
    <row r="3051" spans="1:21" ht="48" hidden="1" x14ac:dyDescent="0.2">
      <c r="A3051">
        <v>3049</v>
      </c>
      <c r="B3051" s="10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7">
        <f t="shared" si="237"/>
        <v>42139.014525462961</v>
      </c>
      <c r="T3051" s="7">
        <f t="shared" si="238"/>
        <v>42201.014525462961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7">
        <f t="shared" si="237"/>
        <v>42465.16851851852</v>
      </c>
      <c r="T3052" s="7">
        <f t="shared" si="238"/>
        <v>42527.16851851852</v>
      </c>
      <c r="U3052">
        <f t="shared" si="239"/>
        <v>2016</v>
      </c>
    </row>
    <row r="3053" spans="1:21" ht="48" hidden="1" x14ac:dyDescent="0.2">
      <c r="A3053">
        <v>3051</v>
      </c>
      <c r="B3053" s="10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7">
        <f t="shared" si="237"/>
        <v>42744.416030092587</v>
      </c>
      <c r="T3053" s="7">
        <f t="shared" si="238"/>
        <v>42806.416030092587</v>
      </c>
      <c r="U3053">
        <f t="shared" si="239"/>
        <v>2017</v>
      </c>
    </row>
    <row r="3054" spans="1:21" ht="32" hidden="1" x14ac:dyDescent="0.2">
      <c r="A3054">
        <v>3052</v>
      </c>
      <c r="B3054" s="10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7">
        <f t="shared" si="237"/>
        <v>42122.670069444444</v>
      </c>
      <c r="T3054" s="7">
        <f t="shared" si="238"/>
        <v>42184.665972222225</v>
      </c>
      <c r="U3054">
        <f t="shared" si="239"/>
        <v>2015</v>
      </c>
    </row>
    <row r="3055" spans="1:21" ht="48" hidden="1" x14ac:dyDescent="0.2">
      <c r="A3055">
        <v>3053</v>
      </c>
      <c r="B3055" s="10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7">
        <f t="shared" si="237"/>
        <v>41862.761724537035</v>
      </c>
      <c r="T3055" s="7">
        <f t="shared" si="238"/>
        <v>41946.165972222225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7">
        <f t="shared" si="237"/>
        <v>42027.832800925928</v>
      </c>
      <c r="T3056" s="7">
        <f t="shared" si="238"/>
        <v>42097.044444444444</v>
      </c>
      <c r="U3056">
        <f t="shared" si="239"/>
        <v>2015</v>
      </c>
    </row>
    <row r="3057" spans="1:21" ht="48" hidden="1" x14ac:dyDescent="0.2">
      <c r="A3057">
        <v>3055</v>
      </c>
      <c r="B3057" s="10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7">
        <f t="shared" si="237"/>
        <v>41953.95821759259</v>
      </c>
      <c r="T3057" s="7">
        <f t="shared" si="238"/>
        <v>42045.95821759259</v>
      </c>
      <c r="U3057">
        <f t="shared" si="239"/>
        <v>2014</v>
      </c>
    </row>
    <row r="3058" spans="1:21" ht="48" hidden="1" x14ac:dyDescent="0.2">
      <c r="A3058">
        <v>3056</v>
      </c>
      <c r="B3058" s="10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7">
        <f t="shared" si="237"/>
        <v>41851.636388888888</v>
      </c>
      <c r="T3058" s="7">
        <f t="shared" si="238"/>
        <v>41943.636388888888</v>
      </c>
      <c r="U3058">
        <f t="shared" si="239"/>
        <v>2014</v>
      </c>
    </row>
    <row r="3059" spans="1:21" ht="48" hidden="1" x14ac:dyDescent="0.2">
      <c r="A3059">
        <v>3057</v>
      </c>
      <c r="B3059" s="10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7">
        <f t="shared" si="237"/>
        <v>42433.650590277779</v>
      </c>
      <c r="T3059" s="7">
        <f t="shared" si="238"/>
        <v>42495.608923611115</v>
      </c>
      <c r="U3059">
        <f t="shared" si="239"/>
        <v>2016</v>
      </c>
    </row>
    <row r="3060" spans="1:21" ht="48" hidden="1" x14ac:dyDescent="0.2">
      <c r="A3060">
        <v>3058</v>
      </c>
      <c r="B3060" s="10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7">
        <f t="shared" si="237"/>
        <v>42460.374305555553</v>
      </c>
      <c r="T3060" s="7">
        <f t="shared" si="238"/>
        <v>42542.374305555553</v>
      </c>
      <c r="U3060">
        <f t="shared" si="239"/>
        <v>2016</v>
      </c>
    </row>
    <row r="3061" spans="1:21" ht="48" hidden="1" x14ac:dyDescent="0.2">
      <c r="A3061">
        <v>3059</v>
      </c>
      <c r="B3061" s="10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7">
        <f t="shared" si="237"/>
        <v>41829.935717592591</v>
      </c>
      <c r="T3061" s="7">
        <f t="shared" si="238"/>
        <v>41891.935717592591</v>
      </c>
      <c r="U3061">
        <f t="shared" si="239"/>
        <v>2014</v>
      </c>
    </row>
    <row r="3062" spans="1:21" ht="32" hidden="1" x14ac:dyDescent="0.2">
      <c r="A3062">
        <v>3060</v>
      </c>
      <c r="B3062" s="10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7">
        <f t="shared" si="237"/>
        <v>42245.274699074071</v>
      </c>
      <c r="T3062" s="7">
        <f t="shared" si="238"/>
        <v>42307.274699074071</v>
      </c>
      <c r="U3062">
        <f t="shared" si="239"/>
        <v>2015</v>
      </c>
    </row>
    <row r="3063" spans="1:21" ht="16" hidden="1" x14ac:dyDescent="0.2">
      <c r="A3063">
        <v>3061</v>
      </c>
      <c r="B3063" s="10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7">
        <f t="shared" si="237"/>
        <v>41834.784120370372</v>
      </c>
      <c r="T3063" s="7">
        <f t="shared" si="238"/>
        <v>41896.784120370372</v>
      </c>
      <c r="U3063">
        <f t="shared" si="239"/>
        <v>2014</v>
      </c>
    </row>
    <row r="3064" spans="1:21" ht="48" hidden="1" x14ac:dyDescent="0.2">
      <c r="A3064">
        <v>3062</v>
      </c>
      <c r="B3064" s="10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7">
        <f t="shared" si="237"/>
        <v>42248.535787037035</v>
      </c>
      <c r="T3064" s="7">
        <f t="shared" si="238"/>
        <v>42309.75</v>
      </c>
      <c r="U3064">
        <f t="shared" si="239"/>
        <v>2015</v>
      </c>
    </row>
    <row r="3065" spans="1:21" ht="32" hidden="1" x14ac:dyDescent="0.2">
      <c r="A3065">
        <v>3063</v>
      </c>
      <c r="B3065" s="10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7">
        <f t="shared" si="237"/>
        <v>42630.922893518517</v>
      </c>
      <c r="T3065" s="7">
        <f t="shared" si="238"/>
        <v>42697.922893518517</v>
      </c>
      <c r="U3065">
        <f t="shared" si="239"/>
        <v>2016</v>
      </c>
    </row>
    <row r="3066" spans="1:21" ht="32" hidden="1" x14ac:dyDescent="0.2">
      <c r="A3066">
        <v>3064</v>
      </c>
      <c r="B3066" s="10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7">
        <f t="shared" si="237"/>
        <v>42299.130162037036</v>
      </c>
      <c r="T3066" s="7">
        <f t="shared" si="238"/>
        <v>42362.290972222225</v>
      </c>
      <c r="U3066">
        <f t="shared" si="239"/>
        <v>2015</v>
      </c>
    </row>
    <row r="3067" spans="1:21" ht="48" hidden="1" x14ac:dyDescent="0.2">
      <c r="A3067">
        <v>3065</v>
      </c>
      <c r="B3067" s="10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7">
        <f t="shared" si="237"/>
        <v>41825.055231481485</v>
      </c>
      <c r="T3067" s="7">
        <f t="shared" si="238"/>
        <v>41882.055231481485</v>
      </c>
      <c r="U3067">
        <f t="shared" si="239"/>
        <v>2014</v>
      </c>
    </row>
    <row r="3068" spans="1:21" ht="48" hidden="1" x14ac:dyDescent="0.2">
      <c r="A3068">
        <v>3066</v>
      </c>
      <c r="B3068" s="10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7">
        <f t="shared" si="237"/>
        <v>42531.228437500002</v>
      </c>
      <c r="T3068" s="7">
        <f t="shared" si="238"/>
        <v>42593.228437500002</v>
      </c>
      <c r="U3068">
        <f t="shared" si="239"/>
        <v>2016</v>
      </c>
    </row>
    <row r="3069" spans="1:21" ht="48" hidden="1" x14ac:dyDescent="0.2">
      <c r="A3069">
        <v>3067</v>
      </c>
      <c r="B3069" s="10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ref="O3069:O3132" si="240">ROUND(E3069/D3069*100,0)</f>
        <v>3</v>
      </c>
      <c r="P3069">
        <f t="shared" si="236"/>
        <v>200</v>
      </c>
      <c r="Q3069" s="12" t="s">
        <v>8315</v>
      </c>
      <c r="R3069" t="s">
        <v>8355</v>
      </c>
      <c r="S3069" s="7">
        <f t="shared" si="237"/>
        <v>42226.938414351855</v>
      </c>
      <c r="T3069" s="7">
        <f t="shared" si="238"/>
        <v>42288.938414351855</v>
      </c>
      <c r="U3069">
        <f t="shared" si="239"/>
        <v>2015</v>
      </c>
    </row>
    <row r="3070" spans="1:21" ht="48" hidden="1" x14ac:dyDescent="0.2">
      <c r="A3070">
        <v>3068</v>
      </c>
      <c r="B3070" s="10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36"/>
        <v>87.5</v>
      </c>
      <c r="Q3070" s="12" t="s">
        <v>8315</v>
      </c>
      <c r="R3070" t="s">
        <v>8355</v>
      </c>
      <c r="S3070" s="7">
        <f t="shared" si="237"/>
        <v>42263.691574074073</v>
      </c>
      <c r="T3070" s="7">
        <f t="shared" si="238"/>
        <v>42325.691574074073</v>
      </c>
      <c r="U3070">
        <f t="shared" si="239"/>
        <v>2015</v>
      </c>
    </row>
    <row r="3071" spans="1:21" ht="48" hidden="1" x14ac:dyDescent="0.2">
      <c r="A3071">
        <v>3069</v>
      </c>
      <c r="B3071" s="10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36"/>
        <v>20.14</v>
      </c>
      <c r="Q3071" s="12" t="s">
        <v>8315</v>
      </c>
      <c r="R3071" t="s">
        <v>8355</v>
      </c>
      <c r="S3071" s="7">
        <f t="shared" si="237"/>
        <v>41957.833726851852</v>
      </c>
      <c r="T3071" s="7">
        <f t="shared" si="238"/>
        <v>42019.833726851852</v>
      </c>
      <c r="U3071">
        <f t="shared" si="239"/>
        <v>2014</v>
      </c>
    </row>
    <row r="3072" spans="1:21" ht="48" hidden="1" x14ac:dyDescent="0.2">
      <c r="A3072">
        <v>3070</v>
      </c>
      <c r="B3072" s="10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36"/>
        <v>20.88</v>
      </c>
      <c r="Q3072" s="12" t="s">
        <v>8315</v>
      </c>
      <c r="R3072" t="s">
        <v>8355</v>
      </c>
      <c r="S3072" s="7">
        <f t="shared" si="237"/>
        <v>42690.733437499999</v>
      </c>
      <c r="T3072" s="7">
        <f t="shared" si="238"/>
        <v>42743.733437499999</v>
      </c>
      <c r="U3072">
        <f t="shared" si="239"/>
        <v>2016</v>
      </c>
    </row>
    <row r="3073" spans="1:21" ht="48" hidden="1" x14ac:dyDescent="0.2">
      <c r="A3073">
        <v>3071</v>
      </c>
      <c r="B3073" s="10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36"/>
        <v>61.31</v>
      </c>
      <c r="Q3073" s="12" t="s">
        <v>8315</v>
      </c>
      <c r="R3073" t="s">
        <v>8355</v>
      </c>
      <c r="S3073" s="7">
        <f t="shared" si="237"/>
        <v>42097.732418981483</v>
      </c>
      <c r="T3073" s="7">
        <f t="shared" si="238"/>
        <v>42147.249305555553</v>
      </c>
      <c r="U3073">
        <f t="shared" si="239"/>
        <v>2015</v>
      </c>
    </row>
    <row r="3074" spans="1:21" ht="48" hidden="1" x14ac:dyDescent="0.2">
      <c r="A3074">
        <v>3072</v>
      </c>
      <c r="B3074" s="10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36"/>
        <v>1</v>
      </c>
      <c r="Q3074" s="12" t="s">
        <v>8315</v>
      </c>
      <c r="R3074" t="s">
        <v>8355</v>
      </c>
      <c r="S3074" s="7">
        <f t="shared" si="237"/>
        <v>42658.690532407403</v>
      </c>
      <c r="T3074" s="7">
        <f t="shared" si="238"/>
        <v>42705.073611111111</v>
      </c>
      <c r="U3074">
        <f t="shared" si="239"/>
        <v>2016</v>
      </c>
    </row>
    <row r="3075" spans="1:21" ht="48" hidden="1" x14ac:dyDescent="0.2">
      <c r="A3075">
        <v>3073</v>
      </c>
      <c r="B3075" s="10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7">
        <f t="shared" ref="S3075:S3138" si="242">(((J3075/60)/60)/24)+DATE(1970,1,1)</f>
        <v>42111.684027777781</v>
      </c>
      <c r="T3075" s="7">
        <f t="shared" ref="T3075:T3138" si="243">(((I3075/60)/60)/24)+DATE(1970,2,2)</f>
        <v>42201.804861111115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10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7">
        <f t="shared" si="242"/>
        <v>42409.571284722217</v>
      </c>
      <c r="T3076" s="7">
        <f t="shared" si="243"/>
        <v>42471.571284722217</v>
      </c>
      <c r="U3076">
        <f t="shared" si="244"/>
        <v>2016</v>
      </c>
    </row>
    <row r="3077" spans="1:21" ht="48" hidden="1" x14ac:dyDescent="0.2">
      <c r="A3077">
        <v>3075</v>
      </c>
      <c r="B3077" s="10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7">
        <f t="shared" si="242"/>
        <v>42551.102314814809</v>
      </c>
      <c r="T3077" s="7">
        <f t="shared" si="243"/>
        <v>42633.102314814809</v>
      </c>
      <c r="U3077">
        <f t="shared" si="244"/>
        <v>2016</v>
      </c>
    </row>
    <row r="3078" spans="1:21" ht="32" hidden="1" x14ac:dyDescent="0.2">
      <c r="A3078">
        <v>3076</v>
      </c>
      <c r="B3078" s="10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7">
        <f t="shared" si="242"/>
        <v>42226.651886574073</v>
      </c>
      <c r="T3078" s="7">
        <f t="shared" si="243"/>
        <v>42318.651886574073</v>
      </c>
      <c r="U3078">
        <f t="shared" si="244"/>
        <v>2015</v>
      </c>
    </row>
    <row r="3079" spans="1:21" ht="48" hidden="1" x14ac:dyDescent="0.2">
      <c r="A3079">
        <v>3077</v>
      </c>
      <c r="B3079" s="10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7">
        <f t="shared" si="242"/>
        <v>42766.956921296296</v>
      </c>
      <c r="T3079" s="7">
        <f t="shared" si="243"/>
        <v>42828.956921296296</v>
      </c>
      <c r="U3079">
        <f t="shared" si="244"/>
        <v>2017</v>
      </c>
    </row>
    <row r="3080" spans="1:21" ht="48" hidden="1" x14ac:dyDescent="0.2">
      <c r="A3080">
        <v>3078</v>
      </c>
      <c r="B3080" s="10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7">
        <f t="shared" si="242"/>
        <v>42031.138831018514</v>
      </c>
      <c r="T3080" s="7">
        <f t="shared" si="243"/>
        <v>42093.138831018514</v>
      </c>
      <c r="U3080">
        <f t="shared" si="244"/>
        <v>2015</v>
      </c>
    </row>
    <row r="3081" spans="1:21" ht="48" hidden="1" x14ac:dyDescent="0.2">
      <c r="A3081">
        <v>3079</v>
      </c>
      <c r="B3081" s="10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7">
        <f t="shared" si="242"/>
        <v>42055.713368055556</v>
      </c>
      <c r="T3081" s="7">
        <f t="shared" si="243"/>
        <v>42117.671701388885</v>
      </c>
      <c r="U3081">
        <f t="shared" si="244"/>
        <v>2015</v>
      </c>
    </row>
    <row r="3082" spans="1:21" ht="48" hidden="1" x14ac:dyDescent="0.2">
      <c r="A3082">
        <v>3080</v>
      </c>
      <c r="B3082" s="10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7">
        <f t="shared" si="242"/>
        <v>41940.028287037036</v>
      </c>
      <c r="T3082" s="7">
        <f t="shared" si="243"/>
        <v>42032.0699537037</v>
      </c>
      <c r="U3082">
        <f t="shared" si="244"/>
        <v>2014</v>
      </c>
    </row>
    <row r="3083" spans="1:21" ht="48" hidden="1" x14ac:dyDescent="0.2">
      <c r="A3083">
        <v>3081</v>
      </c>
      <c r="B3083" s="10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7">
        <f t="shared" si="242"/>
        <v>42237.181608796294</v>
      </c>
      <c r="T3083" s="7">
        <f t="shared" si="243"/>
        <v>42299.181608796294</v>
      </c>
      <c r="U3083">
        <f t="shared" si="244"/>
        <v>2015</v>
      </c>
    </row>
    <row r="3084" spans="1:21" ht="48" hidden="1" x14ac:dyDescent="0.2">
      <c r="A3084">
        <v>3082</v>
      </c>
      <c r="B3084" s="10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7">
        <f t="shared" si="242"/>
        <v>42293.922986111109</v>
      </c>
      <c r="T3084" s="7">
        <f t="shared" si="243"/>
        <v>42355.96465277778</v>
      </c>
      <c r="U3084">
        <f t="shared" si="244"/>
        <v>2015</v>
      </c>
    </row>
    <row r="3085" spans="1:21" ht="64" hidden="1" x14ac:dyDescent="0.2">
      <c r="A3085">
        <v>3083</v>
      </c>
      <c r="B3085" s="10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7">
        <f t="shared" si="242"/>
        <v>41853.563402777778</v>
      </c>
      <c r="T3085" s="7">
        <f t="shared" si="243"/>
        <v>41915.208333333336</v>
      </c>
      <c r="U3085">
        <f t="shared" si="244"/>
        <v>2014</v>
      </c>
    </row>
    <row r="3086" spans="1:21" ht="48" hidden="1" x14ac:dyDescent="0.2">
      <c r="A3086">
        <v>3084</v>
      </c>
      <c r="B3086" s="10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7">
        <f t="shared" si="242"/>
        <v>42100.723738425921</v>
      </c>
      <c r="T3086" s="7">
        <f t="shared" si="243"/>
        <v>42161.783333333333</v>
      </c>
      <c r="U3086">
        <f t="shared" si="244"/>
        <v>2015</v>
      </c>
    </row>
    <row r="3087" spans="1:21" ht="48" hidden="1" x14ac:dyDescent="0.2">
      <c r="A3087">
        <v>3085</v>
      </c>
      <c r="B3087" s="10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7">
        <f t="shared" si="242"/>
        <v>42246.883784722217</v>
      </c>
      <c r="T3087" s="7">
        <f t="shared" si="243"/>
        <v>42308.883784722217</v>
      </c>
      <c r="U3087">
        <f t="shared" si="244"/>
        <v>2015</v>
      </c>
    </row>
    <row r="3088" spans="1:21" ht="48" hidden="1" x14ac:dyDescent="0.2">
      <c r="A3088">
        <v>3086</v>
      </c>
      <c r="B3088" s="10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7">
        <f t="shared" si="242"/>
        <v>42173.67082175926</v>
      </c>
      <c r="T3088" s="7">
        <f t="shared" si="243"/>
        <v>42265.67082175926</v>
      </c>
      <c r="U3088">
        <f t="shared" si="244"/>
        <v>2015</v>
      </c>
    </row>
    <row r="3089" spans="1:21" ht="48" hidden="1" x14ac:dyDescent="0.2">
      <c r="A3089">
        <v>3087</v>
      </c>
      <c r="B3089" s="10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7">
        <f t="shared" si="242"/>
        <v>42665.150347222225</v>
      </c>
      <c r="T3089" s="7">
        <f t="shared" si="243"/>
        <v>42757.192013888889</v>
      </c>
      <c r="U3089">
        <f t="shared" si="244"/>
        <v>2016</v>
      </c>
    </row>
    <row r="3090" spans="1:21" ht="32" hidden="1" x14ac:dyDescent="0.2">
      <c r="A3090">
        <v>3088</v>
      </c>
      <c r="B3090" s="10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7">
        <f t="shared" si="242"/>
        <v>41981.57230324074</v>
      </c>
      <c r="T3090" s="7">
        <f t="shared" si="243"/>
        <v>42044.570138888885</v>
      </c>
      <c r="U3090">
        <f t="shared" si="244"/>
        <v>2014</v>
      </c>
    </row>
    <row r="3091" spans="1:21" ht="32" hidden="1" x14ac:dyDescent="0.2">
      <c r="A3091">
        <v>3089</v>
      </c>
      <c r="B3091" s="10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7">
        <f t="shared" si="242"/>
        <v>42528.542627314819</v>
      </c>
      <c r="T3091" s="7">
        <f t="shared" si="243"/>
        <v>42592.082638888889</v>
      </c>
      <c r="U3091">
        <f t="shared" si="244"/>
        <v>2016</v>
      </c>
    </row>
    <row r="3092" spans="1:21" ht="48" hidden="1" x14ac:dyDescent="0.2">
      <c r="A3092">
        <v>3090</v>
      </c>
      <c r="B3092" s="10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7">
        <f t="shared" si="242"/>
        <v>42065.818807870368</v>
      </c>
      <c r="T3092" s="7">
        <f t="shared" si="243"/>
        <v>42157.777141203704</v>
      </c>
      <c r="U3092">
        <f t="shared" si="244"/>
        <v>2015</v>
      </c>
    </row>
    <row r="3093" spans="1:21" ht="48" hidden="1" x14ac:dyDescent="0.2">
      <c r="A3093">
        <v>3091</v>
      </c>
      <c r="B3093" s="10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7">
        <f t="shared" si="242"/>
        <v>42566.948414351849</v>
      </c>
      <c r="T3093" s="7">
        <f t="shared" si="243"/>
        <v>42628.948414351849</v>
      </c>
      <c r="U3093">
        <f t="shared" si="244"/>
        <v>2016</v>
      </c>
    </row>
    <row r="3094" spans="1:21" ht="48" hidden="1" x14ac:dyDescent="0.2">
      <c r="A3094">
        <v>3092</v>
      </c>
      <c r="B3094" s="10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7">
        <f t="shared" si="242"/>
        <v>42255.619351851856</v>
      </c>
      <c r="T3094" s="7">
        <f t="shared" si="243"/>
        <v>42324.916666666672</v>
      </c>
      <c r="U3094">
        <f t="shared" si="244"/>
        <v>2015</v>
      </c>
    </row>
    <row r="3095" spans="1:21" ht="48" hidden="1" x14ac:dyDescent="0.2">
      <c r="A3095">
        <v>3093</v>
      </c>
      <c r="B3095" s="10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7">
        <f t="shared" si="242"/>
        <v>41760.909039351849</v>
      </c>
      <c r="T3095" s="7">
        <f t="shared" si="243"/>
        <v>41823.165972222225</v>
      </c>
      <c r="U3095">
        <f t="shared" si="244"/>
        <v>2014</v>
      </c>
    </row>
    <row r="3096" spans="1:21" ht="32" hidden="1" x14ac:dyDescent="0.2">
      <c r="A3096">
        <v>3094</v>
      </c>
      <c r="B3096" s="10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7">
        <f t="shared" si="242"/>
        <v>42207.795787037037</v>
      </c>
      <c r="T3096" s="7">
        <f t="shared" si="243"/>
        <v>42299.795787037037</v>
      </c>
      <c r="U3096">
        <f t="shared" si="244"/>
        <v>2015</v>
      </c>
    </row>
    <row r="3097" spans="1:21" ht="48" hidden="1" x14ac:dyDescent="0.2">
      <c r="A3097">
        <v>3095</v>
      </c>
      <c r="B3097" s="10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7">
        <f t="shared" si="242"/>
        <v>42523.025231481486</v>
      </c>
      <c r="T3097" s="7">
        <f t="shared" si="243"/>
        <v>42615.025231481486</v>
      </c>
      <c r="U3097">
        <f t="shared" si="244"/>
        <v>2016</v>
      </c>
    </row>
    <row r="3098" spans="1:21" ht="48" hidden="1" x14ac:dyDescent="0.2">
      <c r="A3098">
        <v>3096</v>
      </c>
      <c r="B3098" s="10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7">
        <f t="shared" si="242"/>
        <v>42114.825532407413</v>
      </c>
      <c r="T3098" s="7">
        <f t="shared" si="243"/>
        <v>42176.825532407413</v>
      </c>
      <c r="U3098">
        <f t="shared" si="244"/>
        <v>2015</v>
      </c>
    </row>
    <row r="3099" spans="1:21" ht="48" hidden="1" x14ac:dyDescent="0.2">
      <c r="A3099">
        <v>3097</v>
      </c>
      <c r="B3099" s="10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7">
        <f t="shared" si="242"/>
        <v>42629.503483796296</v>
      </c>
      <c r="T3099" s="7">
        <f t="shared" si="243"/>
        <v>42682.583333333328</v>
      </c>
      <c r="U3099">
        <f t="shared" si="244"/>
        <v>2016</v>
      </c>
    </row>
    <row r="3100" spans="1:21" ht="48" hidden="1" x14ac:dyDescent="0.2">
      <c r="A3100">
        <v>3098</v>
      </c>
      <c r="B3100" s="10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7">
        <f t="shared" si="242"/>
        <v>42359.792233796295</v>
      </c>
      <c r="T3100" s="7">
        <f t="shared" si="243"/>
        <v>42440.01180555555</v>
      </c>
      <c r="U3100">
        <f t="shared" si="244"/>
        <v>2015</v>
      </c>
    </row>
    <row r="3101" spans="1:21" ht="48" hidden="1" x14ac:dyDescent="0.2">
      <c r="A3101">
        <v>3099</v>
      </c>
      <c r="B3101" s="10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7">
        <f t="shared" si="242"/>
        <v>42382.189710648148</v>
      </c>
      <c r="T3101" s="7">
        <f t="shared" si="243"/>
        <v>42444.189710648148</v>
      </c>
      <c r="U3101">
        <f t="shared" si="244"/>
        <v>2016</v>
      </c>
    </row>
    <row r="3102" spans="1:21" ht="48" hidden="1" x14ac:dyDescent="0.2">
      <c r="A3102">
        <v>3100</v>
      </c>
      <c r="B3102" s="10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7">
        <f t="shared" si="242"/>
        <v>41902.622395833336</v>
      </c>
      <c r="T3102" s="7">
        <f t="shared" si="243"/>
        <v>41964.622395833336</v>
      </c>
      <c r="U3102">
        <f t="shared" si="244"/>
        <v>2014</v>
      </c>
    </row>
    <row r="3103" spans="1:21" ht="48" hidden="1" x14ac:dyDescent="0.2">
      <c r="A3103">
        <v>3101</v>
      </c>
      <c r="B3103" s="10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7">
        <f t="shared" si="242"/>
        <v>42171.383530092593</v>
      </c>
      <c r="T3103" s="7">
        <f t="shared" si="243"/>
        <v>42233.330555555556</v>
      </c>
      <c r="U3103">
        <f t="shared" si="244"/>
        <v>2015</v>
      </c>
    </row>
    <row r="3104" spans="1:21" ht="48" hidden="1" x14ac:dyDescent="0.2">
      <c r="A3104">
        <v>3102</v>
      </c>
      <c r="B3104" s="10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7">
        <f t="shared" si="242"/>
        <v>42555.340486111112</v>
      </c>
      <c r="T3104" s="7">
        <f t="shared" si="243"/>
        <v>42637.340486111112</v>
      </c>
      <c r="U3104">
        <f t="shared" si="244"/>
        <v>2016</v>
      </c>
    </row>
    <row r="3105" spans="1:21" ht="32" hidden="1" x14ac:dyDescent="0.2">
      <c r="A3105">
        <v>3103</v>
      </c>
      <c r="B3105" s="10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7">
        <f t="shared" si="242"/>
        <v>42107.156319444446</v>
      </c>
      <c r="T3105" s="7">
        <f t="shared" si="243"/>
        <v>42199.156319444446</v>
      </c>
      <c r="U3105">
        <f t="shared" si="244"/>
        <v>2015</v>
      </c>
    </row>
    <row r="3106" spans="1:21" ht="48" hidden="1" x14ac:dyDescent="0.2">
      <c r="A3106">
        <v>3104</v>
      </c>
      <c r="B3106" s="10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7">
        <f t="shared" si="242"/>
        <v>42006.908692129626</v>
      </c>
      <c r="T3106" s="7">
        <f t="shared" si="243"/>
        <v>42070.083333333328</v>
      </c>
      <c r="U3106">
        <f t="shared" si="244"/>
        <v>2015</v>
      </c>
    </row>
    <row r="3107" spans="1:21" ht="48" hidden="1" x14ac:dyDescent="0.2">
      <c r="A3107">
        <v>3105</v>
      </c>
      <c r="B3107" s="10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7">
        <f t="shared" si="242"/>
        <v>41876.718935185185</v>
      </c>
      <c r="T3107" s="7">
        <f t="shared" si="243"/>
        <v>41963.208333333336</v>
      </c>
      <c r="U3107">
        <f t="shared" si="244"/>
        <v>2014</v>
      </c>
    </row>
    <row r="3108" spans="1:21" ht="48" hidden="1" x14ac:dyDescent="0.2">
      <c r="A3108">
        <v>3106</v>
      </c>
      <c r="B3108" s="10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7">
        <f t="shared" si="242"/>
        <v>42241.429120370376</v>
      </c>
      <c r="T3108" s="7">
        <f t="shared" si="243"/>
        <v>42295.916666666672</v>
      </c>
      <c r="U3108">
        <f t="shared" si="244"/>
        <v>2015</v>
      </c>
    </row>
    <row r="3109" spans="1:21" ht="48" hidden="1" x14ac:dyDescent="0.2">
      <c r="A3109">
        <v>3107</v>
      </c>
      <c r="B3109" s="10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7">
        <f t="shared" si="242"/>
        <v>42128.814247685179</v>
      </c>
      <c r="T3109" s="7">
        <f t="shared" si="243"/>
        <v>42167.814247685179</v>
      </c>
      <c r="U3109">
        <f t="shared" si="244"/>
        <v>2015</v>
      </c>
    </row>
    <row r="3110" spans="1:21" ht="16" hidden="1" x14ac:dyDescent="0.2">
      <c r="A3110">
        <v>3108</v>
      </c>
      <c r="B3110" s="10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7">
        <f t="shared" si="242"/>
        <v>42062.680486111116</v>
      </c>
      <c r="T3110" s="7">
        <f t="shared" si="243"/>
        <v>42154.638819444444</v>
      </c>
      <c r="U3110">
        <f t="shared" si="244"/>
        <v>2015</v>
      </c>
    </row>
    <row r="3111" spans="1:21" ht="48" hidden="1" x14ac:dyDescent="0.2">
      <c r="A3111">
        <v>3109</v>
      </c>
      <c r="B3111" s="10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7">
        <f t="shared" si="242"/>
        <v>41844.125115740739</v>
      </c>
      <c r="T3111" s="7">
        <f t="shared" si="243"/>
        <v>41911.125115740739</v>
      </c>
      <c r="U3111">
        <f t="shared" si="244"/>
        <v>2014</v>
      </c>
    </row>
    <row r="3112" spans="1:21" ht="48" hidden="1" x14ac:dyDescent="0.2">
      <c r="A3112">
        <v>3110</v>
      </c>
      <c r="B3112" s="10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7">
        <f t="shared" si="242"/>
        <v>42745.031469907408</v>
      </c>
      <c r="T3112" s="7">
        <f t="shared" si="243"/>
        <v>42817.031469907408</v>
      </c>
      <c r="U3112">
        <f t="shared" si="244"/>
        <v>2017</v>
      </c>
    </row>
    <row r="3113" spans="1:21" ht="32" hidden="1" x14ac:dyDescent="0.2">
      <c r="A3113">
        <v>3111</v>
      </c>
      <c r="B3113" s="10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7">
        <f t="shared" si="242"/>
        <v>41885.595138888886</v>
      </c>
      <c r="T3113" s="7">
        <f t="shared" si="243"/>
        <v>41948.595138888886</v>
      </c>
      <c r="U3113">
        <f t="shared" si="244"/>
        <v>2014</v>
      </c>
    </row>
    <row r="3114" spans="1:21" ht="48" hidden="1" x14ac:dyDescent="0.2">
      <c r="A3114">
        <v>3112</v>
      </c>
      <c r="B3114" s="10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7">
        <f t="shared" si="242"/>
        <v>42615.121921296297</v>
      </c>
      <c r="T3114" s="7">
        <f t="shared" si="243"/>
        <v>42707.121921296297</v>
      </c>
      <c r="U3114">
        <f t="shared" si="244"/>
        <v>2016</v>
      </c>
    </row>
    <row r="3115" spans="1:21" ht="48" hidden="1" x14ac:dyDescent="0.2">
      <c r="A3115">
        <v>3113</v>
      </c>
      <c r="B3115" s="10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7">
        <f t="shared" si="242"/>
        <v>42081.731273148151</v>
      </c>
      <c r="T3115" s="7">
        <f t="shared" si="243"/>
        <v>42143.731273148151</v>
      </c>
      <c r="U3115">
        <f t="shared" si="244"/>
        <v>2015</v>
      </c>
    </row>
    <row r="3116" spans="1:21" ht="48" hidden="1" x14ac:dyDescent="0.2">
      <c r="A3116">
        <v>3114</v>
      </c>
      <c r="B3116" s="10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7">
        <f t="shared" si="242"/>
        <v>41843.632523148146</v>
      </c>
      <c r="T3116" s="7">
        <f t="shared" si="243"/>
        <v>41935.632523148146</v>
      </c>
      <c r="U3116">
        <f t="shared" si="244"/>
        <v>2014</v>
      </c>
    </row>
    <row r="3117" spans="1:21" ht="48" hidden="1" x14ac:dyDescent="0.2">
      <c r="A3117">
        <v>3115</v>
      </c>
      <c r="B3117" s="10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7">
        <f t="shared" si="242"/>
        <v>42496.447071759263</v>
      </c>
      <c r="T3117" s="7">
        <f t="shared" si="243"/>
        <v>42558.447071759263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7">
        <f t="shared" si="242"/>
        <v>42081.515335648146</v>
      </c>
      <c r="T3118" s="7">
        <f t="shared" si="243"/>
        <v>42127.515335648146</v>
      </c>
      <c r="U3118">
        <f t="shared" si="244"/>
        <v>2015</v>
      </c>
    </row>
    <row r="3119" spans="1:21" ht="48" hidden="1" x14ac:dyDescent="0.2">
      <c r="A3119">
        <v>3117</v>
      </c>
      <c r="B3119" s="10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7">
        <f t="shared" si="242"/>
        <v>42509.374537037031</v>
      </c>
      <c r="T3119" s="7">
        <f t="shared" si="243"/>
        <v>42549.55</v>
      </c>
      <c r="U3119">
        <f t="shared" si="244"/>
        <v>2016</v>
      </c>
    </row>
    <row r="3120" spans="1:21" ht="32" hidden="1" x14ac:dyDescent="0.2">
      <c r="A3120">
        <v>3118</v>
      </c>
      <c r="B3120" s="10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7">
        <f t="shared" si="242"/>
        <v>42534.649571759262</v>
      </c>
      <c r="T3120" s="7">
        <f t="shared" si="243"/>
        <v>42585.649571759262</v>
      </c>
      <c r="U3120">
        <f t="shared" si="244"/>
        <v>2016</v>
      </c>
    </row>
    <row r="3121" spans="1:21" ht="48" hidden="1" x14ac:dyDescent="0.2">
      <c r="A3121">
        <v>3119</v>
      </c>
      <c r="B3121" s="10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7">
        <f t="shared" si="242"/>
        <v>42060.04550925926</v>
      </c>
      <c r="T3121" s="7">
        <f t="shared" si="243"/>
        <v>42122.003842592589</v>
      </c>
      <c r="U3121">
        <f t="shared" si="244"/>
        <v>2015</v>
      </c>
    </row>
    <row r="3122" spans="1:21" ht="48" hidden="1" x14ac:dyDescent="0.2">
      <c r="A3122">
        <v>3120</v>
      </c>
      <c r="B3122" s="10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7">
        <f t="shared" si="242"/>
        <v>42435.942083333335</v>
      </c>
      <c r="T3122" s="7">
        <f t="shared" si="243"/>
        <v>42527.900416666671</v>
      </c>
      <c r="U3122">
        <f t="shared" si="244"/>
        <v>2016</v>
      </c>
    </row>
    <row r="3123" spans="1:21" ht="32" hidden="1" x14ac:dyDescent="0.2">
      <c r="A3123">
        <v>3121</v>
      </c>
      <c r="B3123" s="10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7">
        <f t="shared" si="242"/>
        <v>41848.679803240739</v>
      </c>
      <c r="T3123" s="7">
        <f t="shared" si="243"/>
        <v>41940.679803240739</v>
      </c>
      <c r="U3123">
        <f t="shared" si="244"/>
        <v>2014</v>
      </c>
    </row>
    <row r="3124" spans="1:21" ht="16" hidden="1" x14ac:dyDescent="0.2">
      <c r="A3124">
        <v>3122</v>
      </c>
      <c r="B3124" s="10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7">
        <f t="shared" si="242"/>
        <v>42678.932083333333</v>
      </c>
      <c r="T3124" s="7">
        <f t="shared" si="243"/>
        <v>42715.973750000005</v>
      </c>
      <c r="U3124">
        <f t="shared" si="244"/>
        <v>2016</v>
      </c>
    </row>
    <row r="3125" spans="1:21" ht="48" hidden="1" x14ac:dyDescent="0.2">
      <c r="A3125">
        <v>3123</v>
      </c>
      <c r="B3125" s="10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7">
        <f t="shared" si="242"/>
        <v>42530.993032407408</v>
      </c>
      <c r="T3125" s="7">
        <f t="shared" si="243"/>
        <v>42592.993032407408</v>
      </c>
      <c r="U3125">
        <f t="shared" si="244"/>
        <v>2016</v>
      </c>
    </row>
    <row r="3126" spans="1:21" ht="32" hidden="1" x14ac:dyDescent="0.2">
      <c r="A3126">
        <v>3124</v>
      </c>
      <c r="B3126" s="10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7">
        <f t="shared" si="242"/>
        <v>41977.780104166668</v>
      </c>
      <c r="T3126" s="7">
        <f t="shared" si="243"/>
        <v>42069.780104166668</v>
      </c>
      <c r="U3126">
        <f t="shared" si="244"/>
        <v>2014</v>
      </c>
    </row>
    <row r="3127" spans="1:21" ht="16" hidden="1" x14ac:dyDescent="0.2">
      <c r="A3127">
        <v>3125</v>
      </c>
      <c r="B3127" s="10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7">
        <f t="shared" si="242"/>
        <v>42346.20685185185</v>
      </c>
      <c r="T3127" s="7">
        <f t="shared" si="243"/>
        <v>42408.20685185185</v>
      </c>
      <c r="U3127">
        <f t="shared" si="244"/>
        <v>2015</v>
      </c>
    </row>
    <row r="3128" spans="1:21" ht="80" hidden="1" x14ac:dyDescent="0.2">
      <c r="A3128">
        <v>3126</v>
      </c>
      <c r="B3128" s="10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7">
        <f t="shared" si="242"/>
        <v>42427.01807870371</v>
      </c>
      <c r="T3128" s="7">
        <f t="shared" si="243"/>
        <v>42488.976412037038</v>
      </c>
      <c r="U3128">
        <f t="shared" si="244"/>
        <v>2016</v>
      </c>
    </row>
    <row r="3129" spans="1:21" ht="48" hidden="1" x14ac:dyDescent="0.2">
      <c r="A3129">
        <v>3127</v>
      </c>
      <c r="B3129" s="10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7">
        <f t="shared" si="242"/>
        <v>42034.856817129628</v>
      </c>
      <c r="T3129" s="7">
        <f t="shared" si="243"/>
        <v>42096.856817129628</v>
      </c>
      <c r="U3129">
        <f t="shared" si="244"/>
        <v>2015</v>
      </c>
    </row>
    <row r="3130" spans="1:21" ht="48" hidden="1" x14ac:dyDescent="0.2">
      <c r="A3130">
        <v>3128</v>
      </c>
      <c r="B3130" s="10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7">
        <f t="shared" si="242"/>
        <v>42780.825706018513</v>
      </c>
      <c r="T3130" s="7">
        <f t="shared" si="243"/>
        <v>42842.784039351856</v>
      </c>
      <c r="U3130">
        <f t="shared" si="244"/>
        <v>2017</v>
      </c>
    </row>
    <row r="3131" spans="1:21" ht="48" hidden="1" x14ac:dyDescent="0.2">
      <c r="A3131">
        <v>3129</v>
      </c>
      <c r="B3131" s="10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7">
        <f t="shared" si="242"/>
        <v>42803.842812499999</v>
      </c>
      <c r="T3131" s="7">
        <f t="shared" si="243"/>
        <v>42875.801145833335</v>
      </c>
      <c r="U3131">
        <f t="shared" si="244"/>
        <v>2017</v>
      </c>
    </row>
    <row r="3132" spans="1:21" ht="32" hidden="1" x14ac:dyDescent="0.2">
      <c r="A3132">
        <v>3130</v>
      </c>
      <c r="B3132" s="10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7">
        <f t="shared" si="242"/>
        <v>42808.640231481477</v>
      </c>
      <c r="T3132" s="7">
        <f t="shared" si="243"/>
        <v>42871.207638888889</v>
      </c>
      <c r="U3132">
        <f t="shared" si="244"/>
        <v>2017</v>
      </c>
    </row>
    <row r="3133" spans="1:21" ht="32" hidden="1" x14ac:dyDescent="0.2">
      <c r="A3133">
        <v>3131</v>
      </c>
      <c r="B3133" s="10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ref="O3133:O3196" si="245">ROUND(E3133/D3133*100,0)</f>
        <v>16</v>
      </c>
      <c r="P3133">
        <f t="shared" si="241"/>
        <v>53.75</v>
      </c>
      <c r="Q3133" s="12" t="s">
        <v>8315</v>
      </c>
      <c r="R3133" t="s">
        <v>8316</v>
      </c>
      <c r="S3133" s="7">
        <f t="shared" si="242"/>
        <v>42803.579224537039</v>
      </c>
      <c r="T3133" s="7">
        <f t="shared" si="243"/>
        <v>42865.537557870368</v>
      </c>
      <c r="U3133">
        <f t="shared" si="244"/>
        <v>2017</v>
      </c>
    </row>
    <row r="3134" spans="1:21" ht="32" hidden="1" x14ac:dyDescent="0.2">
      <c r="A3134">
        <v>3132</v>
      </c>
      <c r="B3134" s="10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1"/>
        <v>10</v>
      </c>
      <c r="Q3134" s="12" t="s">
        <v>8315</v>
      </c>
      <c r="R3134" t="s">
        <v>8316</v>
      </c>
      <c r="S3134" s="7">
        <f t="shared" si="242"/>
        <v>42786.350231481483</v>
      </c>
      <c r="T3134" s="7">
        <f t="shared" si="243"/>
        <v>42878.308564814812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1"/>
        <v>33.75</v>
      </c>
      <c r="Q3135" s="12" t="s">
        <v>8315</v>
      </c>
      <c r="R3135" t="s">
        <v>8316</v>
      </c>
      <c r="S3135" s="7">
        <f t="shared" si="242"/>
        <v>42788.565208333333</v>
      </c>
      <c r="T3135" s="7">
        <f t="shared" si="243"/>
        <v>42850.523541666669</v>
      </c>
      <c r="U3135">
        <f t="shared" si="244"/>
        <v>2017</v>
      </c>
    </row>
    <row r="3136" spans="1:21" ht="48" hidden="1" x14ac:dyDescent="0.2">
      <c r="A3136">
        <v>3134</v>
      </c>
      <c r="B3136" s="10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1"/>
        <v>18.75</v>
      </c>
      <c r="Q3136" s="12" t="s">
        <v>8315</v>
      </c>
      <c r="R3136" t="s">
        <v>8316</v>
      </c>
      <c r="S3136" s="7">
        <f t="shared" si="242"/>
        <v>42800.720127314817</v>
      </c>
      <c r="T3136" s="7">
        <f t="shared" si="243"/>
        <v>42853.678460648152</v>
      </c>
      <c r="U3136">
        <f t="shared" si="244"/>
        <v>2017</v>
      </c>
    </row>
    <row r="3137" spans="1:21" ht="48" hidden="1" x14ac:dyDescent="0.2">
      <c r="A3137">
        <v>3135</v>
      </c>
      <c r="B3137" s="10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1"/>
        <v>23.14</v>
      </c>
      <c r="Q3137" s="12" t="s">
        <v>8315</v>
      </c>
      <c r="R3137" t="s">
        <v>8316</v>
      </c>
      <c r="S3137" s="7">
        <f t="shared" si="242"/>
        <v>42807.151863425926</v>
      </c>
      <c r="T3137" s="7">
        <f t="shared" si="243"/>
        <v>42861.151863425926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1"/>
        <v>29.05</v>
      </c>
      <c r="Q3138" s="12" t="s">
        <v>8315</v>
      </c>
      <c r="R3138" t="s">
        <v>8316</v>
      </c>
      <c r="S3138" s="7">
        <f t="shared" si="242"/>
        <v>42789.462430555555</v>
      </c>
      <c r="T3138" s="7">
        <f t="shared" si="243"/>
        <v>42857.957638888889</v>
      </c>
      <c r="U3138">
        <f t="shared" si="244"/>
        <v>2017</v>
      </c>
    </row>
    <row r="3139" spans="1:21" ht="32" hidden="1" x14ac:dyDescent="0.2">
      <c r="A3139">
        <v>3137</v>
      </c>
      <c r="B3139" s="10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7">
        <f t="shared" ref="S3139:S3202" si="247">(((J3139/60)/60)/24)+DATE(1970,1,1)</f>
        <v>42807.885057870371</v>
      </c>
      <c r="T3139" s="7">
        <f t="shared" ref="T3139:T3202" si="248">(((I3139/60)/60)/24)+DATE(1970,2,2)</f>
        <v>42890.8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7">
        <f t="shared" si="247"/>
        <v>42809.645914351851</v>
      </c>
      <c r="T3140" s="7">
        <f t="shared" si="248"/>
        <v>42860.645914351851</v>
      </c>
      <c r="U3140">
        <f t="shared" si="249"/>
        <v>2017</v>
      </c>
    </row>
    <row r="3141" spans="1:21" ht="48" hidden="1" x14ac:dyDescent="0.2">
      <c r="A3141">
        <v>3139</v>
      </c>
      <c r="B3141" s="10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7">
        <f t="shared" si="247"/>
        <v>42785.270370370374</v>
      </c>
      <c r="T3141" s="7">
        <f t="shared" si="248"/>
        <v>42851.189583333333</v>
      </c>
      <c r="U3141">
        <f t="shared" si="249"/>
        <v>2017</v>
      </c>
    </row>
    <row r="3142" spans="1:21" ht="48" hidden="1" x14ac:dyDescent="0.2">
      <c r="A3142">
        <v>3140</v>
      </c>
      <c r="B3142" s="10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7">
        <f t="shared" si="247"/>
        <v>42802.718784722223</v>
      </c>
      <c r="T3142" s="7">
        <f t="shared" si="248"/>
        <v>42864.677118055552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7">
        <f t="shared" si="247"/>
        <v>42800.753333333334</v>
      </c>
      <c r="T3143" s="7">
        <f t="shared" si="248"/>
        <v>42873.833333333328</v>
      </c>
      <c r="U3143">
        <f t="shared" si="249"/>
        <v>2017</v>
      </c>
    </row>
    <row r="3144" spans="1:21" ht="48" hidden="1" x14ac:dyDescent="0.2">
      <c r="A3144">
        <v>3142</v>
      </c>
      <c r="B3144" s="10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7">
        <f t="shared" si="247"/>
        <v>42783.513182870374</v>
      </c>
      <c r="T3144" s="7">
        <f t="shared" si="248"/>
        <v>42845.471516203703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7">
        <f t="shared" si="247"/>
        <v>42808.358287037037</v>
      </c>
      <c r="T3145" s="7">
        <f t="shared" si="248"/>
        <v>42866.358287037037</v>
      </c>
      <c r="U3145">
        <f t="shared" si="249"/>
        <v>2017</v>
      </c>
    </row>
    <row r="3146" spans="1:21" ht="64" hidden="1" x14ac:dyDescent="0.2">
      <c r="A3146">
        <v>3144</v>
      </c>
      <c r="B3146" s="10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7">
        <f t="shared" si="247"/>
        <v>42796.538275462968</v>
      </c>
      <c r="T3146" s="7">
        <f t="shared" si="248"/>
        <v>42845.25</v>
      </c>
      <c r="U3146">
        <f t="shared" si="249"/>
        <v>2017</v>
      </c>
    </row>
    <row r="3147" spans="1:21" ht="32" hidden="1" x14ac:dyDescent="0.2">
      <c r="A3147">
        <v>3145</v>
      </c>
      <c r="B3147" s="10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7">
        <f t="shared" si="247"/>
        <v>42762.040902777779</v>
      </c>
      <c r="T3147" s="7">
        <f t="shared" si="248"/>
        <v>42853.999236111107</v>
      </c>
      <c r="U3147">
        <f t="shared" si="249"/>
        <v>2017</v>
      </c>
    </row>
    <row r="3148" spans="1:21" ht="32" hidden="1" x14ac:dyDescent="0.2">
      <c r="A3148">
        <v>3146</v>
      </c>
      <c r="B3148" s="10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7">
        <f t="shared" si="247"/>
        <v>42796.682476851856</v>
      </c>
      <c r="T3148" s="7">
        <f t="shared" si="248"/>
        <v>42873.640810185185</v>
      </c>
      <c r="U3148">
        <f t="shared" si="249"/>
        <v>2017</v>
      </c>
    </row>
    <row r="3149" spans="1:21" ht="48" hidden="1" x14ac:dyDescent="0.2">
      <c r="A3149">
        <v>3147</v>
      </c>
      <c r="B3149" s="10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7">
        <f t="shared" si="247"/>
        <v>41909.969386574077</v>
      </c>
      <c r="T3149" s="7">
        <f t="shared" si="248"/>
        <v>41982.011053240742</v>
      </c>
      <c r="U3149">
        <f t="shared" si="249"/>
        <v>2014</v>
      </c>
    </row>
    <row r="3150" spans="1:21" ht="32" hidden="1" x14ac:dyDescent="0.2">
      <c r="A3150">
        <v>3148</v>
      </c>
      <c r="B3150" s="10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7">
        <f t="shared" si="247"/>
        <v>41891.665324074071</v>
      </c>
      <c r="T3150" s="7">
        <f t="shared" si="248"/>
        <v>41945.166666666664</v>
      </c>
      <c r="U3150">
        <f t="shared" si="249"/>
        <v>2014</v>
      </c>
    </row>
    <row r="3151" spans="1:21" ht="48" hidden="1" x14ac:dyDescent="0.2">
      <c r="A3151">
        <v>3149</v>
      </c>
      <c r="B3151" s="10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7">
        <f t="shared" si="247"/>
        <v>41226.017361111109</v>
      </c>
      <c r="T3151" s="7">
        <f t="shared" si="248"/>
        <v>41282.083333333336</v>
      </c>
      <c r="U3151">
        <f t="shared" si="249"/>
        <v>2012</v>
      </c>
    </row>
    <row r="3152" spans="1:21" ht="64" hidden="1" x14ac:dyDescent="0.2">
      <c r="A3152">
        <v>3150</v>
      </c>
      <c r="B3152" s="10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7">
        <f t="shared" si="247"/>
        <v>40478.263923611114</v>
      </c>
      <c r="T3152" s="7">
        <f t="shared" si="248"/>
        <v>40600.166666666664</v>
      </c>
      <c r="U3152">
        <f t="shared" si="249"/>
        <v>2010</v>
      </c>
    </row>
    <row r="3153" spans="1:21" ht="32" hidden="1" x14ac:dyDescent="0.2">
      <c r="A3153">
        <v>3151</v>
      </c>
      <c r="B3153" s="10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7">
        <f t="shared" si="247"/>
        <v>41862.83997685185</v>
      </c>
      <c r="T3153" s="7">
        <f t="shared" si="248"/>
        <v>41924.83997685185</v>
      </c>
      <c r="U3153">
        <f t="shared" si="249"/>
        <v>2014</v>
      </c>
    </row>
    <row r="3154" spans="1:21" ht="48" hidden="1" x14ac:dyDescent="0.2">
      <c r="A3154">
        <v>3152</v>
      </c>
      <c r="B3154" s="10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7">
        <f t="shared" si="247"/>
        <v>41550.867673611108</v>
      </c>
      <c r="T3154" s="7">
        <f t="shared" si="248"/>
        <v>41612.867673611108</v>
      </c>
      <c r="U3154">
        <f t="shared" si="249"/>
        <v>2013</v>
      </c>
    </row>
    <row r="3155" spans="1:21" ht="48" hidden="1" x14ac:dyDescent="0.2">
      <c r="A3155">
        <v>3153</v>
      </c>
      <c r="B3155" s="10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7">
        <f t="shared" si="247"/>
        <v>40633.154363425929</v>
      </c>
      <c r="T3155" s="7">
        <f t="shared" si="248"/>
        <v>40696.207638888889</v>
      </c>
      <c r="U3155">
        <f t="shared" si="249"/>
        <v>2011</v>
      </c>
    </row>
    <row r="3156" spans="1:21" ht="48" hidden="1" x14ac:dyDescent="0.2">
      <c r="A3156">
        <v>3154</v>
      </c>
      <c r="B3156" s="10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7">
        <f t="shared" si="247"/>
        <v>40970.875671296293</v>
      </c>
      <c r="T3156" s="7">
        <f t="shared" si="248"/>
        <v>41032.834004629629</v>
      </c>
      <c r="U3156">
        <f t="shared" si="249"/>
        <v>2012</v>
      </c>
    </row>
    <row r="3157" spans="1:21" ht="48" hidden="1" x14ac:dyDescent="0.2">
      <c r="A3157">
        <v>3155</v>
      </c>
      <c r="B3157" s="10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7">
        <f t="shared" si="247"/>
        <v>41233.499131944445</v>
      </c>
      <c r="T3157" s="7">
        <f t="shared" si="248"/>
        <v>41295.499131944445</v>
      </c>
      <c r="U3157">
        <f t="shared" si="249"/>
        <v>2012</v>
      </c>
    </row>
    <row r="3158" spans="1:21" ht="48" hidden="1" x14ac:dyDescent="0.2">
      <c r="A3158">
        <v>3156</v>
      </c>
      <c r="B3158" s="10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7">
        <f t="shared" si="247"/>
        <v>41026.953055555554</v>
      </c>
      <c r="T3158" s="7">
        <f t="shared" si="248"/>
        <v>41093.953055555554</v>
      </c>
      <c r="U3158">
        <f t="shared" si="249"/>
        <v>2012</v>
      </c>
    </row>
    <row r="3159" spans="1:21" ht="32" hidden="1" x14ac:dyDescent="0.2">
      <c r="A3159">
        <v>3157</v>
      </c>
      <c r="B3159" s="10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7">
        <f t="shared" si="247"/>
        <v>41829.788252314815</v>
      </c>
      <c r="T3159" s="7">
        <f t="shared" si="248"/>
        <v>41871.208333333336</v>
      </c>
      <c r="U3159">
        <f t="shared" si="249"/>
        <v>2014</v>
      </c>
    </row>
    <row r="3160" spans="1:21" ht="32" hidden="1" x14ac:dyDescent="0.2">
      <c r="A3160">
        <v>3158</v>
      </c>
      <c r="B3160" s="10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7">
        <f t="shared" si="247"/>
        <v>41447.839722222219</v>
      </c>
      <c r="T3160" s="7">
        <f t="shared" si="248"/>
        <v>41509.839722222219</v>
      </c>
      <c r="U3160">
        <f t="shared" si="249"/>
        <v>2013</v>
      </c>
    </row>
    <row r="3161" spans="1:21" ht="32" hidden="1" x14ac:dyDescent="0.2">
      <c r="A3161">
        <v>3159</v>
      </c>
      <c r="B3161" s="10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7">
        <f t="shared" si="247"/>
        <v>40884.066678240742</v>
      </c>
      <c r="T3161" s="7">
        <f t="shared" si="248"/>
        <v>40958.958333333336</v>
      </c>
      <c r="U3161">
        <f t="shared" si="249"/>
        <v>2011</v>
      </c>
    </row>
    <row r="3162" spans="1:21" ht="48" hidden="1" x14ac:dyDescent="0.2">
      <c r="A3162">
        <v>3160</v>
      </c>
      <c r="B3162" s="10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7">
        <f t="shared" si="247"/>
        <v>41841.26489583333</v>
      </c>
      <c r="T3162" s="7">
        <f t="shared" si="248"/>
        <v>41896.207638888889</v>
      </c>
      <c r="U3162">
        <f t="shared" si="249"/>
        <v>2014</v>
      </c>
    </row>
    <row r="3163" spans="1:21" ht="48" hidden="1" x14ac:dyDescent="0.2">
      <c r="A3163">
        <v>3161</v>
      </c>
      <c r="B3163" s="10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7">
        <f t="shared" si="247"/>
        <v>41897.536134259259</v>
      </c>
      <c r="T3163" s="7">
        <f t="shared" si="248"/>
        <v>41959.536134259259</v>
      </c>
      <c r="U3163">
        <f t="shared" si="249"/>
        <v>2014</v>
      </c>
    </row>
    <row r="3164" spans="1:21" ht="48" hidden="1" x14ac:dyDescent="0.2">
      <c r="A3164">
        <v>3162</v>
      </c>
      <c r="B3164" s="10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7">
        <f t="shared" si="247"/>
        <v>41799.685902777775</v>
      </c>
      <c r="T3164" s="7">
        <f t="shared" si="248"/>
        <v>41859.083333333336</v>
      </c>
      <c r="U3164">
        <f t="shared" si="249"/>
        <v>2014</v>
      </c>
    </row>
    <row r="3165" spans="1:21" ht="48" hidden="1" x14ac:dyDescent="0.2">
      <c r="A3165">
        <v>3163</v>
      </c>
      <c r="B3165" s="10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7">
        <f t="shared" si="247"/>
        <v>41775.753761574073</v>
      </c>
      <c r="T3165" s="7">
        <f t="shared" si="248"/>
        <v>41837.753761574073</v>
      </c>
      <c r="U3165">
        <f t="shared" si="249"/>
        <v>2014</v>
      </c>
    </row>
    <row r="3166" spans="1:21" ht="48" hidden="1" x14ac:dyDescent="0.2">
      <c r="A3166">
        <v>3164</v>
      </c>
      <c r="B3166" s="10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7">
        <f t="shared" si="247"/>
        <v>41766.80572916667</v>
      </c>
      <c r="T3166" s="7">
        <f t="shared" si="248"/>
        <v>41831.80572916667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7">
        <f t="shared" si="247"/>
        <v>40644.159259259257</v>
      </c>
      <c r="T3167" s="7">
        <f t="shared" si="248"/>
        <v>40698.165972222225</v>
      </c>
      <c r="U3167">
        <f t="shared" si="249"/>
        <v>2011</v>
      </c>
    </row>
    <row r="3168" spans="1:21" ht="48" hidden="1" x14ac:dyDescent="0.2">
      <c r="A3168">
        <v>3166</v>
      </c>
      <c r="B3168" s="10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7">
        <f t="shared" si="247"/>
        <v>41940.69158564815</v>
      </c>
      <c r="T3168" s="7">
        <f t="shared" si="248"/>
        <v>42001.332638888889</v>
      </c>
      <c r="U3168">
        <f t="shared" si="249"/>
        <v>2014</v>
      </c>
    </row>
    <row r="3169" spans="1:21" ht="32" hidden="1" x14ac:dyDescent="0.2">
      <c r="A3169">
        <v>3167</v>
      </c>
      <c r="B3169" s="10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7">
        <f t="shared" si="247"/>
        <v>41839.175706018519</v>
      </c>
      <c r="T3169" s="7">
        <f t="shared" si="248"/>
        <v>41885.175706018519</v>
      </c>
      <c r="U3169">
        <f t="shared" si="249"/>
        <v>2014</v>
      </c>
    </row>
    <row r="3170" spans="1:21" ht="48" hidden="1" x14ac:dyDescent="0.2">
      <c r="A3170">
        <v>3168</v>
      </c>
      <c r="B3170" s="10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7">
        <f t="shared" si="247"/>
        <v>41772.105937500004</v>
      </c>
      <c r="T3170" s="7">
        <f t="shared" si="248"/>
        <v>41835.916666666664</v>
      </c>
      <c r="U3170">
        <f t="shared" si="249"/>
        <v>2014</v>
      </c>
    </row>
    <row r="3171" spans="1:21" ht="32" hidden="1" x14ac:dyDescent="0.2">
      <c r="A3171">
        <v>3169</v>
      </c>
      <c r="B3171" s="10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7">
        <f t="shared" si="247"/>
        <v>41591.737974537034</v>
      </c>
      <c r="T3171" s="7">
        <f t="shared" si="248"/>
        <v>41653.207638888889</v>
      </c>
      <c r="U3171">
        <f t="shared" si="249"/>
        <v>2013</v>
      </c>
    </row>
    <row r="3172" spans="1:21" ht="32" hidden="1" x14ac:dyDescent="0.2">
      <c r="A3172">
        <v>3170</v>
      </c>
      <c r="B3172" s="10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7">
        <f t="shared" si="247"/>
        <v>41789.080370370371</v>
      </c>
      <c r="T3172" s="7">
        <f t="shared" si="248"/>
        <v>41854.166666666664</v>
      </c>
      <c r="U3172">
        <f t="shared" si="249"/>
        <v>2014</v>
      </c>
    </row>
    <row r="3173" spans="1:21" ht="48" hidden="1" x14ac:dyDescent="0.2">
      <c r="A3173">
        <v>3171</v>
      </c>
      <c r="B3173" s="10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7">
        <f t="shared" si="247"/>
        <v>42466.608310185184</v>
      </c>
      <c r="T3173" s="7">
        <f t="shared" si="248"/>
        <v>42528.608310185184</v>
      </c>
      <c r="U3173">
        <f t="shared" si="249"/>
        <v>2016</v>
      </c>
    </row>
    <row r="3174" spans="1:21" ht="48" hidden="1" x14ac:dyDescent="0.2">
      <c r="A3174">
        <v>3172</v>
      </c>
      <c r="B3174" s="10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7">
        <f t="shared" si="247"/>
        <v>40923.729953703703</v>
      </c>
      <c r="T3174" s="7">
        <f t="shared" si="248"/>
        <v>40985.729953703703</v>
      </c>
      <c r="U3174">
        <f t="shared" si="249"/>
        <v>2012</v>
      </c>
    </row>
    <row r="3175" spans="1:21" ht="48" hidden="1" x14ac:dyDescent="0.2">
      <c r="A3175">
        <v>3173</v>
      </c>
      <c r="B3175" s="10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7">
        <f t="shared" si="247"/>
        <v>41878.878379629627</v>
      </c>
      <c r="T3175" s="7">
        <f t="shared" si="248"/>
        <v>41940.878379629627</v>
      </c>
      <c r="U3175">
        <f t="shared" si="249"/>
        <v>2014</v>
      </c>
    </row>
    <row r="3176" spans="1:21" ht="48" hidden="1" x14ac:dyDescent="0.2">
      <c r="A3176">
        <v>3174</v>
      </c>
      <c r="B3176" s="10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7">
        <f t="shared" si="247"/>
        <v>41862.864675925928</v>
      </c>
      <c r="T3176" s="7">
        <f t="shared" si="248"/>
        <v>41908.864675925928</v>
      </c>
      <c r="U3176">
        <f t="shared" si="249"/>
        <v>2014</v>
      </c>
    </row>
    <row r="3177" spans="1:21" ht="48" hidden="1" x14ac:dyDescent="0.2">
      <c r="A3177">
        <v>3175</v>
      </c>
      <c r="B3177" s="10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7">
        <f t="shared" si="247"/>
        <v>40531.886886574073</v>
      </c>
      <c r="T3177" s="7">
        <f t="shared" si="248"/>
        <v>40623.886886574073</v>
      </c>
      <c r="U3177">
        <f t="shared" si="249"/>
        <v>2010</v>
      </c>
    </row>
    <row r="3178" spans="1:21" ht="48" hidden="1" x14ac:dyDescent="0.2">
      <c r="A3178">
        <v>3176</v>
      </c>
      <c r="B3178" s="10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7">
        <f t="shared" si="247"/>
        <v>41477.930914351848</v>
      </c>
      <c r="T3178" s="7">
        <f t="shared" si="248"/>
        <v>41536.625</v>
      </c>
      <c r="U3178">
        <f t="shared" si="249"/>
        <v>2013</v>
      </c>
    </row>
    <row r="3179" spans="1:21" ht="48" hidden="1" x14ac:dyDescent="0.2">
      <c r="A3179">
        <v>3177</v>
      </c>
      <c r="B3179" s="10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7">
        <f t="shared" si="247"/>
        <v>41781.666770833333</v>
      </c>
      <c r="T3179" s="7">
        <f t="shared" si="248"/>
        <v>41843.666770833333</v>
      </c>
      <c r="U3179">
        <f t="shared" si="249"/>
        <v>2014</v>
      </c>
    </row>
    <row r="3180" spans="1:21" ht="48" hidden="1" x14ac:dyDescent="0.2">
      <c r="A3180">
        <v>3178</v>
      </c>
      <c r="B3180" s="10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7">
        <f t="shared" si="247"/>
        <v>41806.605034722219</v>
      </c>
      <c r="T3180" s="7">
        <f t="shared" si="248"/>
        <v>41868.605034722219</v>
      </c>
      <c r="U3180">
        <f t="shared" si="249"/>
        <v>2014</v>
      </c>
    </row>
    <row r="3181" spans="1:21" ht="32" hidden="1" x14ac:dyDescent="0.2">
      <c r="A3181">
        <v>3179</v>
      </c>
      <c r="B3181" s="10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7">
        <f t="shared" si="247"/>
        <v>41375.702210648145</v>
      </c>
      <c r="T3181" s="7">
        <f t="shared" si="248"/>
        <v>41432.702210648145</v>
      </c>
      <c r="U3181">
        <f t="shared" si="249"/>
        <v>2013</v>
      </c>
    </row>
    <row r="3182" spans="1:21" ht="48" hidden="1" x14ac:dyDescent="0.2">
      <c r="A3182">
        <v>3180</v>
      </c>
      <c r="B3182" s="10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7">
        <f t="shared" si="247"/>
        <v>41780.412604166668</v>
      </c>
      <c r="T3182" s="7">
        <f t="shared" si="248"/>
        <v>41842.412604166668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7">
        <f t="shared" si="247"/>
        <v>41779.310034722221</v>
      </c>
      <c r="T3183" s="7">
        <f t="shared" si="248"/>
        <v>41837.666666666664</v>
      </c>
      <c r="U3183">
        <f t="shared" si="249"/>
        <v>2014</v>
      </c>
    </row>
    <row r="3184" spans="1:21" ht="64" hidden="1" x14ac:dyDescent="0.2">
      <c r="A3184">
        <v>3182</v>
      </c>
      <c r="B3184" s="10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7">
        <f t="shared" si="247"/>
        <v>40883.949317129627</v>
      </c>
      <c r="T3184" s="7">
        <f t="shared" si="248"/>
        <v>40971.708333333336</v>
      </c>
      <c r="U3184">
        <f t="shared" si="249"/>
        <v>2011</v>
      </c>
    </row>
    <row r="3185" spans="1:21" ht="48" hidden="1" x14ac:dyDescent="0.2">
      <c r="A3185">
        <v>3183</v>
      </c>
      <c r="B3185" s="10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7">
        <f t="shared" si="247"/>
        <v>41491.79478009259</v>
      </c>
      <c r="T3185" s="7">
        <f t="shared" si="248"/>
        <v>41541.79478009259</v>
      </c>
      <c r="U3185">
        <f t="shared" si="249"/>
        <v>2013</v>
      </c>
    </row>
    <row r="3186" spans="1:21" ht="48" hidden="1" x14ac:dyDescent="0.2">
      <c r="A3186">
        <v>3184</v>
      </c>
      <c r="B3186" s="10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7">
        <f t="shared" si="247"/>
        <v>41791.993414351848</v>
      </c>
      <c r="T3186" s="7">
        <f t="shared" si="248"/>
        <v>41853.993414351848</v>
      </c>
      <c r="U3186">
        <f t="shared" si="249"/>
        <v>2014</v>
      </c>
    </row>
    <row r="3187" spans="1:21" ht="48" hidden="1" x14ac:dyDescent="0.2">
      <c r="A3187">
        <v>3185</v>
      </c>
      <c r="B3187" s="10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7">
        <f t="shared" si="247"/>
        <v>41829.977326388893</v>
      </c>
      <c r="T3187" s="7">
        <f t="shared" si="248"/>
        <v>41868.977326388893</v>
      </c>
      <c r="U3187">
        <f t="shared" si="249"/>
        <v>2014</v>
      </c>
    </row>
    <row r="3188" spans="1:21" ht="48" hidden="1" x14ac:dyDescent="0.2">
      <c r="A3188">
        <v>3186</v>
      </c>
      <c r="B3188" s="10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7">
        <f t="shared" si="247"/>
        <v>41868.924050925925</v>
      </c>
      <c r="T3188" s="7">
        <f t="shared" si="248"/>
        <v>41930.875</v>
      </c>
      <c r="U3188">
        <f t="shared" si="249"/>
        <v>2014</v>
      </c>
    </row>
    <row r="3189" spans="1:21" ht="48" hidden="1" x14ac:dyDescent="0.2">
      <c r="A3189">
        <v>3187</v>
      </c>
      <c r="B3189" s="10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7">
        <f t="shared" si="247"/>
        <v>41835.666354166664</v>
      </c>
      <c r="T3189" s="7">
        <f t="shared" si="248"/>
        <v>41887.666354166664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7">
        <f t="shared" si="247"/>
        <v>42144.415532407409</v>
      </c>
      <c r="T3190" s="7">
        <f t="shared" si="248"/>
        <v>42197.415532407409</v>
      </c>
      <c r="U3190">
        <f t="shared" si="249"/>
        <v>2015</v>
      </c>
    </row>
    <row r="3191" spans="1:21" ht="48" hidden="1" x14ac:dyDescent="0.2">
      <c r="A3191">
        <v>3189</v>
      </c>
      <c r="B3191" s="10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7">
        <f t="shared" si="247"/>
        <v>42118.346435185187</v>
      </c>
      <c r="T3191" s="7">
        <f t="shared" si="248"/>
        <v>42180.346435185187</v>
      </c>
      <c r="U3191">
        <f t="shared" si="249"/>
        <v>2015</v>
      </c>
    </row>
    <row r="3192" spans="1:21" ht="48" hidden="1" x14ac:dyDescent="0.2">
      <c r="A3192">
        <v>3190</v>
      </c>
      <c r="B3192" s="10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7">
        <f t="shared" si="247"/>
        <v>42683.151331018518</v>
      </c>
      <c r="T3192" s="7">
        <f t="shared" si="248"/>
        <v>42745.192997685182</v>
      </c>
      <c r="U3192">
        <f t="shared" si="249"/>
        <v>2016</v>
      </c>
    </row>
    <row r="3193" spans="1:21" ht="48" hidden="1" x14ac:dyDescent="0.2">
      <c r="A3193">
        <v>3191</v>
      </c>
      <c r="B3193" s="10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7">
        <f t="shared" si="247"/>
        <v>42538.755428240736</v>
      </c>
      <c r="T3193" s="7">
        <f t="shared" si="248"/>
        <v>42630.755428240736</v>
      </c>
      <c r="U3193">
        <f t="shared" si="249"/>
        <v>2016</v>
      </c>
    </row>
    <row r="3194" spans="1:21" ht="48" hidden="1" x14ac:dyDescent="0.2">
      <c r="A3194">
        <v>3192</v>
      </c>
      <c r="B3194" s="10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7">
        <f t="shared" si="247"/>
        <v>42018.94049768518</v>
      </c>
      <c r="T3194" s="7">
        <f t="shared" si="248"/>
        <v>42095.916666666672</v>
      </c>
      <c r="U3194">
        <f t="shared" si="249"/>
        <v>2015</v>
      </c>
    </row>
    <row r="3195" spans="1:21" ht="48" hidden="1" x14ac:dyDescent="0.2">
      <c r="A3195">
        <v>3193</v>
      </c>
      <c r="B3195" s="10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7">
        <f t="shared" si="247"/>
        <v>42010.968240740738</v>
      </c>
      <c r="T3195" s="7">
        <f t="shared" si="248"/>
        <v>42087.968240740738</v>
      </c>
      <c r="U3195">
        <f t="shared" si="249"/>
        <v>2015</v>
      </c>
    </row>
    <row r="3196" spans="1:21" ht="48" hidden="1" x14ac:dyDescent="0.2">
      <c r="A3196">
        <v>3194</v>
      </c>
      <c r="B3196" s="10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7">
        <f t="shared" si="247"/>
        <v>42182.062476851846</v>
      </c>
      <c r="T3196" s="7">
        <f t="shared" si="248"/>
        <v>42244.062476851846</v>
      </c>
      <c r="U3196">
        <f t="shared" si="249"/>
        <v>2015</v>
      </c>
    </row>
    <row r="3197" spans="1:21" ht="48" hidden="1" x14ac:dyDescent="0.2">
      <c r="A3197">
        <v>3195</v>
      </c>
      <c r="B3197" s="10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ref="O3197:O3260" si="250">ROUND(E3197/D3197*100,0)</f>
        <v>59</v>
      </c>
      <c r="P3197">
        <f t="shared" si="246"/>
        <v>53.08</v>
      </c>
      <c r="Q3197" s="12" t="s">
        <v>8315</v>
      </c>
      <c r="R3197" t="s">
        <v>8357</v>
      </c>
      <c r="S3197" s="7">
        <f t="shared" si="247"/>
        <v>42017.594236111108</v>
      </c>
      <c r="T3197" s="7">
        <f t="shared" si="248"/>
        <v>42079.594236111108</v>
      </c>
      <c r="U3197">
        <f t="shared" si="249"/>
        <v>2015</v>
      </c>
    </row>
    <row r="3198" spans="1:21" ht="48" hidden="1" x14ac:dyDescent="0.2">
      <c r="A3198">
        <v>3196</v>
      </c>
      <c r="B3198" s="10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46"/>
        <v>300</v>
      </c>
      <c r="Q3198" s="12" t="s">
        <v>8315</v>
      </c>
      <c r="R3198" t="s">
        <v>8357</v>
      </c>
      <c r="S3198" s="7">
        <f t="shared" si="247"/>
        <v>42157.598090277781</v>
      </c>
      <c r="T3198" s="7">
        <f t="shared" si="248"/>
        <v>42249.583333333328</v>
      </c>
      <c r="U3198">
        <f t="shared" si="249"/>
        <v>2015</v>
      </c>
    </row>
    <row r="3199" spans="1:21" ht="32" hidden="1" x14ac:dyDescent="0.2">
      <c r="A3199">
        <v>3197</v>
      </c>
      <c r="B3199" s="10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46"/>
        <v>286.25</v>
      </c>
      <c r="Q3199" s="12" t="s">
        <v>8315</v>
      </c>
      <c r="R3199" t="s">
        <v>8357</v>
      </c>
      <c r="S3199" s="7">
        <f t="shared" si="247"/>
        <v>42009.493263888886</v>
      </c>
      <c r="T3199" s="7">
        <f t="shared" si="248"/>
        <v>42071.493263888886</v>
      </c>
      <c r="U3199">
        <f t="shared" si="249"/>
        <v>2015</v>
      </c>
    </row>
    <row r="3200" spans="1:21" ht="48" hidden="1" x14ac:dyDescent="0.2">
      <c r="A3200">
        <v>3198</v>
      </c>
      <c r="B3200" s="10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46"/>
        <v>36.67</v>
      </c>
      <c r="Q3200" s="12" t="s">
        <v>8315</v>
      </c>
      <c r="R3200" t="s">
        <v>8357</v>
      </c>
      <c r="S3200" s="7">
        <f t="shared" si="247"/>
        <v>42013.424502314811</v>
      </c>
      <c r="T3200" s="7">
        <f t="shared" si="248"/>
        <v>42083.424502314811</v>
      </c>
      <c r="U3200">
        <f t="shared" si="249"/>
        <v>2015</v>
      </c>
    </row>
    <row r="3201" spans="1:21" ht="48" hidden="1" x14ac:dyDescent="0.2">
      <c r="A3201">
        <v>3199</v>
      </c>
      <c r="B3201" s="10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46"/>
        <v>49.21</v>
      </c>
      <c r="Q3201" s="12" t="s">
        <v>8315</v>
      </c>
      <c r="R3201" t="s">
        <v>8357</v>
      </c>
      <c r="S3201" s="7">
        <f t="shared" si="247"/>
        <v>41858.761782407404</v>
      </c>
      <c r="T3201" s="7">
        <f t="shared" si="248"/>
        <v>41920.875</v>
      </c>
      <c r="U3201">
        <f t="shared" si="249"/>
        <v>2014</v>
      </c>
    </row>
    <row r="3202" spans="1:21" ht="48" hidden="1" x14ac:dyDescent="0.2">
      <c r="A3202">
        <v>3200</v>
      </c>
      <c r="B3202" s="10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46"/>
        <v>1</v>
      </c>
      <c r="Q3202" s="12" t="s">
        <v>8315</v>
      </c>
      <c r="R3202" t="s">
        <v>8357</v>
      </c>
      <c r="S3202" s="7">
        <f t="shared" si="247"/>
        <v>42460.320613425924</v>
      </c>
      <c r="T3202" s="7">
        <f t="shared" si="248"/>
        <v>42522.231944444444</v>
      </c>
      <c r="U3202">
        <f t="shared" si="249"/>
        <v>2016</v>
      </c>
    </row>
    <row r="3203" spans="1:21" ht="48" hidden="1" x14ac:dyDescent="0.2">
      <c r="A3203">
        <v>3201</v>
      </c>
      <c r="B3203" s="10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7">
        <f t="shared" ref="S3203:S3266" si="252">(((J3203/60)/60)/24)+DATE(1970,1,1)</f>
        <v>41861.767094907409</v>
      </c>
      <c r="T3203" s="7">
        <f t="shared" ref="T3203:T3266" si="253">(((I3203/60)/60)/24)+DATE(1970,2,2)</f>
        <v>41914.767094907409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10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7">
        <f t="shared" si="252"/>
        <v>42293.853541666671</v>
      </c>
      <c r="T3204" s="7">
        <f t="shared" si="253"/>
        <v>42384.249305555553</v>
      </c>
      <c r="U3204">
        <f t="shared" si="254"/>
        <v>2015</v>
      </c>
    </row>
    <row r="3205" spans="1:21" ht="32" hidden="1" x14ac:dyDescent="0.2">
      <c r="A3205">
        <v>3203</v>
      </c>
      <c r="B3205" s="10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7">
        <f t="shared" si="252"/>
        <v>42242.988680555558</v>
      </c>
      <c r="T3205" s="7">
        <f t="shared" si="253"/>
        <v>42304.988680555558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7">
        <f t="shared" si="252"/>
        <v>42172.686099537037</v>
      </c>
      <c r="T3206" s="7">
        <f t="shared" si="253"/>
        <v>42234.676388888889</v>
      </c>
      <c r="U3206">
        <f t="shared" si="254"/>
        <v>2015</v>
      </c>
    </row>
    <row r="3207" spans="1:21" ht="48" hidden="1" x14ac:dyDescent="0.2">
      <c r="A3207">
        <v>3205</v>
      </c>
      <c r="B3207" s="10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7">
        <f t="shared" si="252"/>
        <v>42095.374675925923</v>
      </c>
      <c r="T3207" s="7">
        <f t="shared" si="253"/>
        <v>42157.374675925923</v>
      </c>
      <c r="U3207">
        <f t="shared" si="254"/>
        <v>2015</v>
      </c>
    </row>
    <row r="3208" spans="1:21" ht="48" hidden="1" x14ac:dyDescent="0.2">
      <c r="A3208">
        <v>3206</v>
      </c>
      <c r="B3208" s="10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7">
        <f t="shared" si="252"/>
        <v>42236.276053240741</v>
      </c>
      <c r="T3208" s="7">
        <f t="shared" si="253"/>
        <v>42298.276053240741</v>
      </c>
      <c r="U3208">
        <f t="shared" si="254"/>
        <v>2015</v>
      </c>
    </row>
    <row r="3209" spans="1:21" ht="48" hidden="1" x14ac:dyDescent="0.2">
      <c r="A3209">
        <v>3207</v>
      </c>
      <c r="B3209" s="10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7">
        <f t="shared" si="252"/>
        <v>42057.277858796297</v>
      </c>
      <c r="T3209" s="7">
        <f t="shared" si="253"/>
        <v>42149.236192129625</v>
      </c>
      <c r="U3209">
        <f t="shared" si="254"/>
        <v>2015</v>
      </c>
    </row>
    <row r="3210" spans="1:21" ht="48" hidden="1" x14ac:dyDescent="0.2">
      <c r="A3210">
        <v>3208</v>
      </c>
      <c r="B3210" s="10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7">
        <f t="shared" si="252"/>
        <v>41827.605057870373</v>
      </c>
      <c r="T3210" s="7">
        <f t="shared" si="253"/>
        <v>41880.605057870373</v>
      </c>
      <c r="U3210">
        <f t="shared" si="254"/>
        <v>2014</v>
      </c>
    </row>
    <row r="3211" spans="1:21" ht="48" hidden="1" x14ac:dyDescent="0.2">
      <c r="A3211">
        <v>3209</v>
      </c>
      <c r="B3211" s="10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7">
        <f t="shared" si="252"/>
        <v>41778.637245370373</v>
      </c>
      <c r="T3211" s="7">
        <f t="shared" si="253"/>
        <v>41842.958333333336</v>
      </c>
      <c r="U3211">
        <f t="shared" si="254"/>
        <v>2014</v>
      </c>
    </row>
    <row r="3212" spans="1:21" ht="48" hidden="1" x14ac:dyDescent="0.2">
      <c r="A3212">
        <v>3210</v>
      </c>
      <c r="B3212" s="10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7">
        <f t="shared" si="252"/>
        <v>41013.936562499999</v>
      </c>
      <c r="T3212" s="7">
        <f t="shared" si="253"/>
        <v>41093.165972222225</v>
      </c>
      <c r="U3212">
        <f t="shared" si="254"/>
        <v>2012</v>
      </c>
    </row>
    <row r="3213" spans="1:21" ht="48" hidden="1" x14ac:dyDescent="0.2">
      <c r="A3213">
        <v>3211</v>
      </c>
      <c r="B3213" s="10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7">
        <f t="shared" si="252"/>
        <v>41834.586574074077</v>
      </c>
      <c r="T3213" s="7">
        <f t="shared" si="253"/>
        <v>41898.083333333336</v>
      </c>
      <c r="U3213">
        <f t="shared" si="254"/>
        <v>2014</v>
      </c>
    </row>
    <row r="3214" spans="1:21" ht="32" hidden="1" x14ac:dyDescent="0.2">
      <c r="A3214">
        <v>3212</v>
      </c>
      <c r="B3214" s="10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7">
        <f t="shared" si="252"/>
        <v>41829.795729166668</v>
      </c>
      <c r="T3214" s="7">
        <f t="shared" si="253"/>
        <v>41891.795729166668</v>
      </c>
      <c r="U3214">
        <f t="shared" si="254"/>
        <v>2014</v>
      </c>
    </row>
    <row r="3215" spans="1:21" ht="48" hidden="1" x14ac:dyDescent="0.2">
      <c r="A3215">
        <v>3213</v>
      </c>
      <c r="B3215" s="10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7">
        <f t="shared" si="252"/>
        <v>42171.763414351852</v>
      </c>
      <c r="T3215" s="7">
        <f t="shared" si="253"/>
        <v>42243.763414351852</v>
      </c>
      <c r="U3215">
        <f t="shared" si="254"/>
        <v>2015</v>
      </c>
    </row>
    <row r="3216" spans="1:21" ht="48" hidden="1" x14ac:dyDescent="0.2">
      <c r="A3216">
        <v>3214</v>
      </c>
      <c r="B3216" s="10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7">
        <f t="shared" si="252"/>
        <v>42337.792511574073</v>
      </c>
      <c r="T3216" s="7">
        <f t="shared" si="253"/>
        <v>42406.996527777781</v>
      </c>
      <c r="U3216">
        <f t="shared" si="254"/>
        <v>2015</v>
      </c>
    </row>
    <row r="3217" spans="1:21" ht="64" hidden="1" x14ac:dyDescent="0.2">
      <c r="A3217">
        <v>3215</v>
      </c>
      <c r="B3217" s="10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7">
        <f t="shared" si="252"/>
        <v>42219.665173611109</v>
      </c>
      <c r="T3217" s="7">
        <f t="shared" si="253"/>
        <v>42289.165972222225</v>
      </c>
      <c r="U3217">
        <f t="shared" si="254"/>
        <v>2015</v>
      </c>
    </row>
    <row r="3218" spans="1:21" ht="48" hidden="1" x14ac:dyDescent="0.2">
      <c r="A3218">
        <v>3216</v>
      </c>
      <c r="B3218" s="10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7">
        <f t="shared" si="252"/>
        <v>42165.462627314817</v>
      </c>
      <c r="T3218" s="7">
        <f t="shared" si="253"/>
        <v>42228.604166666672</v>
      </c>
      <c r="U3218">
        <f t="shared" si="254"/>
        <v>2015</v>
      </c>
    </row>
    <row r="3219" spans="1:21" ht="32" hidden="1" x14ac:dyDescent="0.2">
      <c r="A3219">
        <v>3217</v>
      </c>
      <c r="B3219" s="10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7">
        <f t="shared" si="252"/>
        <v>42648.546111111107</v>
      </c>
      <c r="T3219" s="7">
        <f t="shared" si="253"/>
        <v>42710.546111111107</v>
      </c>
      <c r="U3219">
        <f t="shared" si="254"/>
        <v>2016</v>
      </c>
    </row>
    <row r="3220" spans="1:21" ht="48" hidden="1" x14ac:dyDescent="0.2">
      <c r="A3220">
        <v>3218</v>
      </c>
      <c r="B3220" s="10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7">
        <f t="shared" si="252"/>
        <v>41971.002152777779</v>
      </c>
      <c r="T3220" s="7">
        <f t="shared" si="253"/>
        <v>42036</v>
      </c>
      <c r="U3220">
        <f t="shared" si="254"/>
        <v>2014</v>
      </c>
    </row>
    <row r="3221" spans="1:21" ht="32" hidden="1" x14ac:dyDescent="0.2">
      <c r="A3221">
        <v>3219</v>
      </c>
      <c r="B3221" s="10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7">
        <f t="shared" si="252"/>
        <v>42050.983182870375</v>
      </c>
      <c r="T3221" s="7">
        <f t="shared" si="253"/>
        <v>42117.941516203704</v>
      </c>
      <c r="U3221">
        <f t="shared" si="254"/>
        <v>2015</v>
      </c>
    </row>
    <row r="3222" spans="1:21" ht="32" hidden="1" x14ac:dyDescent="0.2">
      <c r="A3222">
        <v>3220</v>
      </c>
      <c r="B3222" s="10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7">
        <f t="shared" si="252"/>
        <v>42772.833379629628</v>
      </c>
      <c r="T3222" s="7">
        <f t="shared" si="253"/>
        <v>42838.875</v>
      </c>
      <c r="U3222">
        <f t="shared" si="254"/>
        <v>2017</v>
      </c>
    </row>
    <row r="3223" spans="1:21" ht="48" hidden="1" x14ac:dyDescent="0.2">
      <c r="A3223">
        <v>3221</v>
      </c>
      <c r="B3223" s="10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7">
        <f t="shared" si="252"/>
        <v>42155.696793981479</v>
      </c>
      <c r="T3223" s="7">
        <f t="shared" si="253"/>
        <v>42222.696793981479</v>
      </c>
      <c r="U3223">
        <f t="shared" si="254"/>
        <v>2015</v>
      </c>
    </row>
    <row r="3224" spans="1:21" ht="32" hidden="1" x14ac:dyDescent="0.2">
      <c r="A3224">
        <v>3222</v>
      </c>
      <c r="B3224" s="10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7">
        <f t="shared" si="252"/>
        <v>42270.582141203704</v>
      </c>
      <c r="T3224" s="7">
        <f t="shared" si="253"/>
        <v>42333.895138888889</v>
      </c>
      <c r="U3224">
        <f t="shared" si="254"/>
        <v>2015</v>
      </c>
    </row>
    <row r="3225" spans="1:21" ht="32" hidden="1" x14ac:dyDescent="0.2">
      <c r="A3225">
        <v>3223</v>
      </c>
      <c r="B3225" s="10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7">
        <f t="shared" si="252"/>
        <v>42206.835370370376</v>
      </c>
      <c r="T3225" s="7">
        <f t="shared" si="253"/>
        <v>42268.835370370376</v>
      </c>
      <c r="U3225">
        <f t="shared" si="254"/>
        <v>2015</v>
      </c>
    </row>
    <row r="3226" spans="1:21" ht="48" hidden="1" x14ac:dyDescent="0.2">
      <c r="A3226">
        <v>3224</v>
      </c>
      <c r="B3226" s="10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7">
        <f t="shared" si="252"/>
        <v>42697.850844907407</v>
      </c>
      <c r="T3226" s="7">
        <f t="shared" si="253"/>
        <v>42777.208333333328</v>
      </c>
      <c r="U3226">
        <f t="shared" si="254"/>
        <v>2016</v>
      </c>
    </row>
    <row r="3227" spans="1:21" ht="48" hidden="1" x14ac:dyDescent="0.2">
      <c r="A3227">
        <v>3225</v>
      </c>
      <c r="B3227" s="10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7">
        <f t="shared" si="252"/>
        <v>42503.559467592597</v>
      </c>
      <c r="T3227" s="7">
        <f t="shared" si="253"/>
        <v>42556.875</v>
      </c>
      <c r="U3227">
        <f t="shared" si="254"/>
        <v>2016</v>
      </c>
    </row>
    <row r="3228" spans="1:21" ht="48" hidden="1" x14ac:dyDescent="0.2">
      <c r="A3228">
        <v>3226</v>
      </c>
      <c r="B3228" s="10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7">
        <f t="shared" si="252"/>
        <v>42277.583472222221</v>
      </c>
      <c r="T3228" s="7">
        <f t="shared" si="253"/>
        <v>42339.583472222221</v>
      </c>
      <c r="U3228">
        <f t="shared" si="254"/>
        <v>2015</v>
      </c>
    </row>
    <row r="3229" spans="1:21" ht="48" hidden="1" x14ac:dyDescent="0.2">
      <c r="A3229">
        <v>3227</v>
      </c>
      <c r="B3229" s="10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7">
        <f t="shared" si="252"/>
        <v>42722.882361111115</v>
      </c>
      <c r="T3229" s="7">
        <f t="shared" si="253"/>
        <v>42784.882361111115</v>
      </c>
      <c r="U3229">
        <f t="shared" si="254"/>
        <v>2016</v>
      </c>
    </row>
    <row r="3230" spans="1:21" ht="16" hidden="1" x14ac:dyDescent="0.2">
      <c r="A3230">
        <v>3228</v>
      </c>
      <c r="B3230" s="10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7">
        <f t="shared" si="252"/>
        <v>42323.70930555556</v>
      </c>
      <c r="T3230" s="7">
        <f t="shared" si="253"/>
        <v>42387.207638888889</v>
      </c>
      <c r="U3230">
        <f t="shared" si="254"/>
        <v>2015</v>
      </c>
    </row>
    <row r="3231" spans="1:21" ht="48" hidden="1" x14ac:dyDescent="0.2">
      <c r="A3231">
        <v>3229</v>
      </c>
      <c r="B3231" s="10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7">
        <f t="shared" si="252"/>
        <v>41933.291643518518</v>
      </c>
      <c r="T3231" s="7">
        <f t="shared" si="253"/>
        <v>41995.333310185189</v>
      </c>
      <c r="U3231">
        <f t="shared" si="254"/>
        <v>2014</v>
      </c>
    </row>
    <row r="3232" spans="1:21" ht="48" hidden="1" x14ac:dyDescent="0.2">
      <c r="A3232">
        <v>3230</v>
      </c>
      <c r="B3232" s="10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7">
        <f t="shared" si="252"/>
        <v>41898.168125000004</v>
      </c>
      <c r="T3232" s="7">
        <f t="shared" si="253"/>
        <v>41945.165972222225</v>
      </c>
      <c r="U3232">
        <f t="shared" si="254"/>
        <v>2014</v>
      </c>
    </row>
    <row r="3233" spans="1:21" ht="48" hidden="1" x14ac:dyDescent="0.2">
      <c r="A3233">
        <v>3231</v>
      </c>
      <c r="B3233" s="10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7">
        <f t="shared" si="252"/>
        <v>42446.943831018521</v>
      </c>
      <c r="T3233" s="7">
        <f t="shared" si="253"/>
        <v>42508.943831018521</v>
      </c>
      <c r="U3233">
        <f t="shared" si="254"/>
        <v>2016</v>
      </c>
    </row>
    <row r="3234" spans="1:21" ht="48" hidden="1" x14ac:dyDescent="0.2">
      <c r="A3234">
        <v>3232</v>
      </c>
      <c r="B3234" s="10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7">
        <f t="shared" si="252"/>
        <v>42463.81385416667</v>
      </c>
      <c r="T3234" s="7">
        <f t="shared" si="253"/>
        <v>42526.165972222225</v>
      </c>
      <c r="U3234">
        <f t="shared" si="254"/>
        <v>2016</v>
      </c>
    </row>
    <row r="3235" spans="1:21" ht="48" hidden="1" x14ac:dyDescent="0.2">
      <c r="A3235">
        <v>3233</v>
      </c>
      <c r="B3235" s="10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7">
        <f t="shared" si="252"/>
        <v>42766.805034722223</v>
      </c>
      <c r="T3235" s="7">
        <f t="shared" si="253"/>
        <v>42828.805034722223</v>
      </c>
      <c r="U3235">
        <f t="shared" si="254"/>
        <v>2017</v>
      </c>
    </row>
    <row r="3236" spans="1:21" ht="48" hidden="1" x14ac:dyDescent="0.2">
      <c r="A3236">
        <v>3234</v>
      </c>
      <c r="B3236" s="10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7">
        <f t="shared" si="252"/>
        <v>42734.789444444439</v>
      </c>
      <c r="T3236" s="7">
        <f t="shared" si="253"/>
        <v>42799.979861111111</v>
      </c>
      <c r="U3236">
        <f t="shared" si="254"/>
        <v>2016</v>
      </c>
    </row>
    <row r="3237" spans="1:21" ht="48" hidden="1" x14ac:dyDescent="0.2">
      <c r="A3237">
        <v>3235</v>
      </c>
      <c r="B3237" s="10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7">
        <f t="shared" si="252"/>
        <v>42522.347812499997</v>
      </c>
      <c r="T3237" s="7">
        <f t="shared" si="253"/>
        <v>42584.347812499997</v>
      </c>
      <c r="U3237">
        <f t="shared" si="254"/>
        <v>2016</v>
      </c>
    </row>
    <row r="3238" spans="1:21" ht="48" hidden="1" x14ac:dyDescent="0.2">
      <c r="A3238">
        <v>3236</v>
      </c>
      <c r="B3238" s="10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7">
        <f t="shared" si="252"/>
        <v>42702.917048611111</v>
      </c>
      <c r="T3238" s="7">
        <f t="shared" si="253"/>
        <v>42764.917048611111</v>
      </c>
      <c r="U3238">
        <f t="shared" si="254"/>
        <v>2016</v>
      </c>
    </row>
    <row r="3239" spans="1:21" ht="32" hidden="1" x14ac:dyDescent="0.2">
      <c r="A3239">
        <v>3237</v>
      </c>
      <c r="B3239" s="10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7">
        <f t="shared" si="252"/>
        <v>42252.474351851852</v>
      </c>
      <c r="T3239" s="7">
        <f t="shared" si="253"/>
        <v>42308.165972222225</v>
      </c>
      <c r="U3239">
        <f t="shared" si="254"/>
        <v>2015</v>
      </c>
    </row>
    <row r="3240" spans="1:21" ht="48" hidden="1" x14ac:dyDescent="0.2">
      <c r="A3240">
        <v>3238</v>
      </c>
      <c r="B3240" s="10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7">
        <f t="shared" si="252"/>
        <v>42156.510393518518</v>
      </c>
      <c r="T3240" s="7">
        <f t="shared" si="253"/>
        <v>42218.510393518518</v>
      </c>
      <c r="U3240">
        <f t="shared" si="254"/>
        <v>2015</v>
      </c>
    </row>
    <row r="3241" spans="1:21" ht="48" hidden="1" x14ac:dyDescent="0.2">
      <c r="A3241">
        <v>3239</v>
      </c>
      <c r="B3241" s="10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7">
        <f t="shared" si="252"/>
        <v>42278.089039351849</v>
      </c>
      <c r="T3241" s="7">
        <f t="shared" si="253"/>
        <v>42334.999305555553</v>
      </c>
      <c r="U3241">
        <f t="shared" si="254"/>
        <v>2015</v>
      </c>
    </row>
    <row r="3242" spans="1:21" ht="48" hidden="1" x14ac:dyDescent="0.2">
      <c r="A3242">
        <v>3240</v>
      </c>
      <c r="B3242" s="10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7">
        <f t="shared" si="252"/>
        <v>42754.693842592591</v>
      </c>
      <c r="T3242" s="7">
        <f t="shared" si="253"/>
        <v>42814.958333333328</v>
      </c>
      <c r="U3242">
        <f t="shared" si="254"/>
        <v>2017</v>
      </c>
    </row>
    <row r="3243" spans="1:21" ht="64" hidden="1" x14ac:dyDescent="0.2">
      <c r="A3243">
        <v>3241</v>
      </c>
      <c r="B3243" s="10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7">
        <f t="shared" si="252"/>
        <v>41893.324884259258</v>
      </c>
      <c r="T3243" s="7">
        <f t="shared" si="253"/>
        <v>41958.290972222225</v>
      </c>
      <c r="U3243">
        <f t="shared" si="254"/>
        <v>2014</v>
      </c>
    </row>
    <row r="3244" spans="1:21" ht="32" hidden="1" x14ac:dyDescent="0.2">
      <c r="A3244">
        <v>3242</v>
      </c>
      <c r="B3244" s="10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7">
        <f t="shared" si="252"/>
        <v>41871.755694444444</v>
      </c>
      <c r="T3244" s="7">
        <f t="shared" si="253"/>
        <v>41933.755694444444</v>
      </c>
      <c r="U3244">
        <f t="shared" si="254"/>
        <v>2014</v>
      </c>
    </row>
    <row r="3245" spans="1:21" ht="48" hidden="1" x14ac:dyDescent="0.2">
      <c r="A3245">
        <v>3243</v>
      </c>
      <c r="B3245" s="10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7">
        <f t="shared" si="252"/>
        <v>42262.096782407403</v>
      </c>
      <c r="T3245" s="7">
        <f t="shared" si="253"/>
        <v>42318</v>
      </c>
      <c r="U3245">
        <f t="shared" si="254"/>
        <v>2015</v>
      </c>
    </row>
    <row r="3246" spans="1:21" ht="48" hidden="1" x14ac:dyDescent="0.2">
      <c r="A3246">
        <v>3244</v>
      </c>
      <c r="B3246" s="10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7">
        <f t="shared" si="252"/>
        <v>42675.694236111114</v>
      </c>
      <c r="T3246" s="7">
        <f t="shared" si="253"/>
        <v>42737.735902777778</v>
      </c>
      <c r="U3246">
        <f t="shared" si="254"/>
        <v>2016</v>
      </c>
    </row>
    <row r="3247" spans="1:21" ht="48" hidden="1" x14ac:dyDescent="0.2">
      <c r="A3247">
        <v>3245</v>
      </c>
      <c r="B3247" s="10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7">
        <f t="shared" si="252"/>
        <v>42135.60020833333</v>
      </c>
      <c r="T3247" s="7">
        <f t="shared" si="253"/>
        <v>42199.083333333328</v>
      </c>
      <c r="U3247">
        <f t="shared" si="254"/>
        <v>2015</v>
      </c>
    </row>
    <row r="3248" spans="1:21" ht="48" hidden="1" x14ac:dyDescent="0.2">
      <c r="A3248">
        <v>3246</v>
      </c>
      <c r="B3248" s="10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7">
        <f t="shared" si="252"/>
        <v>42230.472222222219</v>
      </c>
      <c r="T3248" s="7">
        <f t="shared" si="253"/>
        <v>42291.165972222225</v>
      </c>
      <c r="U3248">
        <f t="shared" si="254"/>
        <v>2015</v>
      </c>
    </row>
    <row r="3249" spans="1:21" ht="48" hidden="1" x14ac:dyDescent="0.2">
      <c r="A3249">
        <v>3247</v>
      </c>
      <c r="B3249" s="10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7">
        <f t="shared" si="252"/>
        <v>42167.434166666666</v>
      </c>
      <c r="T3249" s="7">
        <f t="shared" si="253"/>
        <v>42229.434166666666</v>
      </c>
      <c r="U3249">
        <f t="shared" si="254"/>
        <v>2015</v>
      </c>
    </row>
    <row r="3250" spans="1:21" ht="32" hidden="1" x14ac:dyDescent="0.2">
      <c r="A3250">
        <v>3248</v>
      </c>
      <c r="B3250" s="10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7">
        <f t="shared" si="252"/>
        <v>42068.888391203705</v>
      </c>
      <c r="T3250" s="7">
        <f t="shared" si="253"/>
        <v>42130.846724537041</v>
      </c>
      <c r="U3250">
        <f t="shared" si="254"/>
        <v>2015</v>
      </c>
    </row>
    <row r="3251" spans="1:21" ht="48" hidden="1" x14ac:dyDescent="0.2">
      <c r="A3251">
        <v>3249</v>
      </c>
      <c r="B3251" s="10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7">
        <f t="shared" si="252"/>
        <v>42145.746689814812</v>
      </c>
      <c r="T3251" s="7">
        <f t="shared" si="253"/>
        <v>42207.746689814812</v>
      </c>
      <c r="U3251">
        <f t="shared" si="254"/>
        <v>2015</v>
      </c>
    </row>
    <row r="3252" spans="1:21" ht="48" hidden="1" x14ac:dyDescent="0.2">
      <c r="A3252">
        <v>3250</v>
      </c>
      <c r="B3252" s="10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7">
        <f t="shared" si="252"/>
        <v>41918.742175925923</v>
      </c>
      <c r="T3252" s="7">
        <f t="shared" si="253"/>
        <v>41980.783842592595</v>
      </c>
      <c r="U3252">
        <f t="shared" si="254"/>
        <v>2014</v>
      </c>
    </row>
    <row r="3253" spans="1:21" ht="48" hidden="1" x14ac:dyDescent="0.2">
      <c r="A3253">
        <v>3251</v>
      </c>
      <c r="B3253" s="10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7">
        <f t="shared" si="252"/>
        <v>42146.731087962966</v>
      </c>
      <c r="T3253" s="7">
        <f t="shared" si="253"/>
        <v>42208.731087962966</v>
      </c>
      <c r="U3253">
        <f t="shared" si="254"/>
        <v>2015</v>
      </c>
    </row>
    <row r="3254" spans="1:21" ht="32" hidden="1" x14ac:dyDescent="0.2">
      <c r="A3254">
        <v>3252</v>
      </c>
      <c r="B3254" s="10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7">
        <f t="shared" si="252"/>
        <v>42590.472685185188</v>
      </c>
      <c r="T3254" s="7">
        <f t="shared" si="253"/>
        <v>42652.472685185188</v>
      </c>
      <c r="U3254">
        <f t="shared" si="254"/>
        <v>2016</v>
      </c>
    </row>
    <row r="3255" spans="1:21" ht="48" hidden="1" x14ac:dyDescent="0.2">
      <c r="A3255">
        <v>3253</v>
      </c>
      <c r="B3255" s="10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7">
        <f t="shared" si="252"/>
        <v>42602.576712962968</v>
      </c>
      <c r="T3255" s="7">
        <f t="shared" si="253"/>
        <v>42653.15625</v>
      </c>
      <c r="U3255">
        <f t="shared" si="254"/>
        <v>2016</v>
      </c>
    </row>
    <row r="3256" spans="1:21" ht="48" hidden="1" x14ac:dyDescent="0.2">
      <c r="A3256">
        <v>3254</v>
      </c>
      <c r="B3256" s="10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7">
        <f t="shared" si="252"/>
        <v>42059.085752314815</v>
      </c>
      <c r="T3256" s="7">
        <f t="shared" si="253"/>
        <v>42121.044085648144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7">
        <f t="shared" si="252"/>
        <v>41889.768229166664</v>
      </c>
      <c r="T3257" s="7">
        <f t="shared" si="253"/>
        <v>41951.768229166664</v>
      </c>
      <c r="U3257">
        <f t="shared" si="254"/>
        <v>2014</v>
      </c>
    </row>
    <row r="3258" spans="1:21" ht="48" hidden="1" x14ac:dyDescent="0.2">
      <c r="A3258">
        <v>3256</v>
      </c>
      <c r="B3258" s="10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7">
        <f t="shared" si="252"/>
        <v>42144.573807870373</v>
      </c>
      <c r="T3258" s="7">
        <f t="shared" si="253"/>
        <v>42198.165972222225</v>
      </c>
      <c r="U3258">
        <f t="shared" si="254"/>
        <v>2015</v>
      </c>
    </row>
    <row r="3259" spans="1:21" ht="48" hidden="1" x14ac:dyDescent="0.2">
      <c r="A3259">
        <v>3257</v>
      </c>
      <c r="B3259" s="10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7">
        <f t="shared" si="252"/>
        <v>42758.559629629628</v>
      </c>
      <c r="T3259" s="7">
        <f t="shared" si="253"/>
        <v>42820.559629629628</v>
      </c>
      <c r="U3259">
        <f t="shared" si="254"/>
        <v>2017</v>
      </c>
    </row>
    <row r="3260" spans="1:21" ht="32" hidden="1" x14ac:dyDescent="0.2">
      <c r="A3260">
        <v>3258</v>
      </c>
      <c r="B3260" s="10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7">
        <f t="shared" si="252"/>
        <v>41982.887280092589</v>
      </c>
      <c r="T3260" s="7">
        <f t="shared" si="253"/>
        <v>42044.887280092589</v>
      </c>
      <c r="U3260">
        <f t="shared" si="254"/>
        <v>2014</v>
      </c>
    </row>
    <row r="3261" spans="1:21" ht="48" hidden="1" x14ac:dyDescent="0.2">
      <c r="A3261">
        <v>3259</v>
      </c>
      <c r="B3261" s="10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ref="O3261:O3324" si="255">ROUND(E3261/D3261*100,0)</f>
        <v>106</v>
      </c>
      <c r="P3261">
        <f t="shared" si="251"/>
        <v>251.74</v>
      </c>
      <c r="Q3261" s="12" t="s">
        <v>8315</v>
      </c>
      <c r="R3261" t="s">
        <v>8316</v>
      </c>
      <c r="S3261" s="7">
        <f t="shared" si="252"/>
        <v>42614.760937500003</v>
      </c>
      <c r="T3261" s="7">
        <f t="shared" si="253"/>
        <v>42676.165972222225</v>
      </c>
      <c r="U3261">
        <f t="shared" si="254"/>
        <v>2016</v>
      </c>
    </row>
    <row r="3262" spans="1:21" ht="48" hidden="1" x14ac:dyDescent="0.2">
      <c r="A3262">
        <v>3260</v>
      </c>
      <c r="B3262" s="10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1"/>
        <v>74.819999999999993</v>
      </c>
      <c r="Q3262" s="12" t="s">
        <v>8315</v>
      </c>
      <c r="R3262" t="s">
        <v>8316</v>
      </c>
      <c r="S3262" s="7">
        <f t="shared" si="252"/>
        <v>42303.672662037032</v>
      </c>
      <c r="T3262" s="7">
        <f t="shared" si="253"/>
        <v>42370.714328703703</v>
      </c>
      <c r="U3262">
        <f t="shared" si="254"/>
        <v>2015</v>
      </c>
    </row>
    <row r="3263" spans="1:21" ht="48" hidden="1" x14ac:dyDescent="0.2">
      <c r="A3263">
        <v>3261</v>
      </c>
      <c r="B3263" s="10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1"/>
        <v>67.650000000000006</v>
      </c>
      <c r="Q3263" s="12" t="s">
        <v>8315</v>
      </c>
      <c r="R3263" t="s">
        <v>8316</v>
      </c>
      <c r="S3263" s="7">
        <f t="shared" si="252"/>
        <v>42171.725416666668</v>
      </c>
      <c r="T3263" s="7">
        <f t="shared" si="253"/>
        <v>42233.725416666668</v>
      </c>
      <c r="U3263">
        <f t="shared" si="254"/>
        <v>2015</v>
      </c>
    </row>
    <row r="3264" spans="1:21" ht="32" hidden="1" x14ac:dyDescent="0.2">
      <c r="A3264">
        <v>3262</v>
      </c>
      <c r="B3264" s="10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1"/>
        <v>93.81</v>
      </c>
      <c r="Q3264" s="12" t="s">
        <v>8315</v>
      </c>
      <c r="R3264" t="s">
        <v>8316</v>
      </c>
      <c r="S3264" s="7">
        <f t="shared" si="252"/>
        <v>41964.315532407403</v>
      </c>
      <c r="T3264" s="7">
        <f t="shared" si="253"/>
        <v>42027.166666666672</v>
      </c>
      <c r="U3264">
        <f t="shared" si="254"/>
        <v>2014</v>
      </c>
    </row>
    <row r="3265" spans="1:21" ht="32" hidden="1" x14ac:dyDescent="0.2">
      <c r="A3265">
        <v>3263</v>
      </c>
      <c r="B3265" s="10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1"/>
        <v>41.24</v>
      </c>
      <c r="Q3265" s="12" t="s">
        <v>8315</v>
      </c>
      <c r="R3265" t="s">
        <v>8316</v>
      </c>
      <c r="S3265" s="7">
        <f t="shared" si="252"/>
        <v>42284.516064814816</v>
      </c>
      <c r="T3265" s="7">
        <f t="shared" si="253"/>
        <v>42339.875</v>
      </c>
      <c r="U3265">
        <f t="shared" si="254"/>
        <v>2015</v>
      </c>
    </row>
    <row r="3266" spans="1:21" ht="32" hidden="1" x14ac:dyDescent="0.2">
      <c r="A3266">
        <v>3264</v>
      </c>
      <c r="B3266" s="10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1"/>
        <v>52.55</v>
      </c>
      <c r="Q3266" s="12" t="s">
        <v>8315</v>
      </c>
      <c r="R3266" t="s">
        <v>8316</v>
      </c>
      <c r="S3266" s="7">
        <f t="shared" si="252"/>
        <v>42016.800208333334</v>
      </c>
      <c r="T3266" s="7">
        <f t="shared" si="253"/>
        <v>42064.916666666672</v>
      </c>
      <c r="U3266">
        <f t="shared" si="254"/>
        <v>2015</v>
      </c>
    </row>
    <row r="3267" spans="1:21" ht="48" hidden="1" x14ac:dyDescent="0.2">
      <c r="A3267">
        <v>3265</v>
      </c>
      <c r="B3267" s="10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7">
        <f t="shared" ref="S3267:S3330" si="257">(((J3267/60)/60)/24)+DATE(1970,1,1)</f>
        <v>42311.711979166663</v>
      </c>
      <c r="T3267" s="7">
        <f t="shared" ref="T3267:T3330" si="258">(((I3267/60)/60)/24)+DATE(1970,2,2)</f>
        <v>42373.708333333328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10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7">
        <f t="shared" si="257"/>
        <v>42136.536134259266</v>
      </c>
      <c r="T3268" s="7">
        <f t="shared" si="258"/>
        <v>42199.875</v>
      </c>
      <c r="U3268">
        <f t="shared" si="259"/>
        <v>2015</v>
      </c>
    </row>
    <row r="3269" spans="1:21" ht="48" hidden="1" x14ac:dyDescent="0.2">
      <c r="A3269">
        <v>3267</v>
      </c>
      <c r="B3269" s="10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7">
        <f t="shared" si="257"/>
        <v>42172.757638888885</v>
      </c>
      <c r="T3269" s="7">
        <f t="shared" si="258"/>
        <v>42234.757638888885</v>
      </c>
      <c r="U3269">
        <f t="shared" si="259"/>
        <v>2015</v>
      </c>
    </row>
    <row r="3270" spans="1:21" ht="48" hidden="1" x14ac:dyDescent="0.2">
      <c r="A3270">
        <v>3268</v>
      </c>
      <c r="B3270" s="10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7">
        <f t="shared" si="257"/>
        <v>42590.90425925926</v>
      </c>
      <c r="T3270" s="7">
        <f t="shared" si="258"/>
        <v>42638.90425925926</v>
      </c>
      <c r="U3270">
        <f t="shared" si="259"/>
        <v>2016</v>
      </c>
    </row>
    <row r="3271" spans="1:21" ht="48" hidden="1" x14ac:dyDescent="0.2">
      <c r="A3271">
        <v>3269</v>
      </c>
      <c r="B3271" s="10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7">
        <f t="shared" si="257"/>
        <v>42137.395798611105</v>
      </c>
      <c r="T3271" s="7">
        <f t="shared" si="258"/>
        <v>42203.458333333328</v>
      </c>
      <c r="U3271">
        <f t="shared" si="259"/>
        <v>2015</v>
      </c>
    </row>
    <row r="3272" spans="1:21" ht="48" hidden="1" x14ac:dyDescent="0.2">
      <c r="A3272">
        <v>3270</v>
      </c>
      <c r="B3272" s="10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7">
        <f t="shared" si="257"/>
        <v>42167.533159722225</v>
      </c>
      <c r="T3272" s="7">
        <f t="shared" si="258"/>
        <v>42229.533159722225</v>
      </c>
      <c r="U3272">
        <f t="shared" si="259"/>
        <v>2015</v>
      </c>
    </row>
    <row r="3273" spans="1:21" ht="16" hidden="1" x14ac:dyDescent="0.2">
      <c r="A3273">
        <v>3271</v>
      </c>
      <c r="B3273" s="10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7">
        <f t="shared" si="257"/>
        <v>41915.437210648146</v>
      </c>
      <c r="T3273" s="7">
        <f t="shared" si="258"/>
        <v>41977.478877314818</v>
      </c>
      <c r="U3273">
        <f t="shared" si="259"/>
        <v>2014</v>
      </c>
    </row>
    <row r="3274" spans="1:21" ht="48" hidden="1" x14ac:dyDescent="0.2">
      <c r="A3274">
        <v>3272</v>
      </c>
      <c r="B3274" s="10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7">
        <f t="shared" si="257"/>
        <v>42284.500104166669</v>
      </c>
      <c r="T3274" s="7">
        <f t="shared" si="258"/>
        <v>42346.541770833333</v>
      </c>
      <c r="U3274">
        <f t="shared" si="259"/>
        <v>2015</v>
      </c>
    </row>
    <row r="3275" spans="1:21" ht="48" hidden="1" x14ac:dyDescent="0.2">
      <c r="A3275">
        <v>3273</v>
      </c>
      <c r="B3275" s="10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7">
        <f t="shared" si="257"/>
        <v>42611.801412037035</v>
      </c>
      <c r="T3275" s="7">
        <f t="shared" si="258"/>
        <v>42659.791666666672</v>
      </c>
      <c r="U3275">
        <f t="shared" si="259"/>
        <v>2016</v>
      </c>
    </row>
    <row r="3276" spans="1:21" ht="48" hidden="1" x14ac:dyDescent="0.2">
      <c r="A3276">
        <v>3274</v>
      </c>
      <c r="B3276" s="10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7">
        <f t="shared" si="257"/>
        <v>42400.704537037032</v>
      </c>
      <c r="T3276" s="7">
        <f t="shared" si="258"/>
        <v>42476.875</v>
      </c>
      <c r="U3276">
        <f t="shared" si="259"/>
        <v>2016</v>
      </c>
    </row>
    <row r="3277" spans="1:21" ht="48" hidden="1" x14ac:dyDescent="0.2">
      <c r="A3277">
        <v>3275</v>
      </c>
      <c r="B3277" s="10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7">
        <f t="shared" si="257"/>
        <v>42017.88045138889</v>
      </c>
      <c r="T3277" s="7">
        <f t="shared" si="258"/>
        <v>42076.1875</v>
      </c>
      <c r="U3277">
        <f t="shared" si="259"/>
        <v>2015</v>
      </c>
    </row>
    <row r="3278" spans="1:21" ht="48" hidden="1" x14ac:dyDescent="0.2">
      <c r="A3278">
        <v>3276</v>
      </c>
      <c r="B3278" s="10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7">
        <f t="shared" si="257"/>
        <v>42426.949988425928</v>
      </c>
      <c r="T3278" s="7">
        <f t="shared" si="258"/>
        <v>42493.165972222225</v>
      </c>
      <c r="U3278">
        <f t="shared" si="259"/>
        <v>2016</v>
      </c>
    </row>
    <row r="3279" spans="1:21" ht="48" hidden="1" x14ac:dyDescent="0.2">
      <c r="A3279">
        <v>3277</v>
      </c>
      <c r="B3279" s="10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7">
        <f t="shared" si="257"/>
        <v>41931.682939814818</v>
      </c>
      <c r="T3279" s="7">
        <f t="shared" si="258"/>
        <v>41993.724606481483</v>
      </c>
      <c r="U3279">
        <f t="shared" si="259"/>
        <v>2014</v>
      </c>
    </row>
    <row r="3280" spans="1:21" ht="48" hidden="1" x14ac:dyDescent="0.2">
      <c r="A3280">
        <v>3278</v>
      </c>
      <c r="B3280" s="10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7">
        <f t="shared" si="257"/>
        <v>42124.848414351851</v>
      </c>
      <c r="T3280" s="7">
        <f t="shared" si="258"/>
        <v>42186.848414351851</v>
      </c>
      <c r="U3280">
        <f t="shared" si="259"/>
        <v>2015</v>
      </c>
    </row>
    <row r="3281" spans="1:21" ht="48" hidden="1" x14ac:dyDescent="0.2">
      <c r="A3281">
        <v>3279</v>
      </c>
      <c r="B3281" s="10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7">
        <f t="shared" si="257"/>
        <v>42431.102534722217</v>
      </c>
      <c r="T3281" s="7">
        <f t="shared" si="258"/>
        <v>42493.06086805556</v>
      </c>
      <c r="U3281">
        <f t="shared" si="259"/>
        <v>2016</v>
      </c>
    </row>
    <row r="3282" spans="1:21" ht="48" hidden="1" x14ac:dyDescent="0.2">
      <c r="A3282">
        <v>3280</v>
      </c>
      <c r="B3282" s="10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7">
        <f t="shared" si="257"/>
        <v>42121.756921296299</v>
      </c>
      <c r="T3282" s="7">
        <f t="shared" si="258"/>
        <v>42188.208333333328</v>
      </c>
      <c r="U3282">
        <f t="shared" si="259"/>
        <v>2015</v>
      </c>
    </row>
    <row r="3283" spans="1:21" ht="32" hidden="1" x14ac:dyDescent="0.2">
      <c r="A3283">
        <v>3281</v>
      </c>
      <c r="B3283" s="10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7">
        <f t="shared" si="257"/>
        <v>42219.019733796296</v>
      </c>
      <c r="T3283" s="7">
        <f t="shared" si="258"/>
        <v>42281.019733796296</v>
      </c>
      <c r="U3283">
        <f t="shared" si="259"/>
        <v>2015</v>
      </c>
    </row>
    <row r="3284" spans="1:21" ht="48" hidden="1" x14ac:dyDescent="0.2">
      <c r="A3284">
        <v>3282</v>
      </c>
      <c r="B3284" s="10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7">
        <f t="shared" si="257"/>
        <v>42445.19430555556</v>
      </c>
      <c r="T3284" s="7">
        <f t="shared" si="258"/>
        <v>42521.19430555556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7">
        <f t="shared" si="257"/>
        <v>42379.74418981481</v>
      </c>
      <c r="T3285" s="7">
        <f t="shared" si="258"/>
        <v>42442.875</v>
      </c>
      <c r="U3285">
        <f t="shared" si="259"/>
        <v>2016</v>
      </c>
    </row>
    <row r="3286" spans="1:21" ht="48" hidden="1" x14ac:dyDescent="0.2">
      <c r="A3286">
        <v>3284</v>
      </c>
      <c r="B3286" s="10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7">
        <f t="shared" si="257"/>
        <v>42380.884872685187</v>
      </c>
      <c r="T3286" s="7">
        <f t="shared" si="258"/>
        <v>42430.249305555553</v>
      </c>
      <c r="U3286">
        <f t="shared" si="259"/>
        <v>2016</v>
      </c>
    </row>
    <row r="3287" spans="1:21" ht="16" hidden="1" x14ac:dyDescent="0.2">
      <c r="A3287">
        <v>3285</v>
      </c>
      <c r="B3287" s="10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7">
        <f t="shared" si="257"/>
        <v>42762.942430555559</v>
      </c>
      <c r="T3287" s="7">
        <f t="shared" si="258"/>
        <v>42826.208333333328</v>
      </c>
      <c r="U3287">
        <f t="shared" si="259"/>
        <v>2017</v>
      </c>
    </row>
    <row r="3288" spans="1:21" ht="48" hidden="1" x14ac:dyDescent="0.2">
      <c r="A3288">
        <v>3286</v>
      </c>
      <c r="B3288" s="10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7">
        <f t="shared" si="257"/>
        <v>42567.840069444443</v>
      </c>
      <c r="T3288" s="7">
        <f t="shared" si="258"/>
        <v>42629.840069444443</v>
      </c>
      <c r="U3288">
        <f t="shared" si="259"/>
        <v>2016</v>
      </c>
    </row>
    <row r="3289" spans="1:21" ht="32" hidden="1" x14ac:dyDescent="0.2">
      <c r="A3289">
        <v>3287</v>
      </c>
      <c r="B3289" s="10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7">
        <f t="shared" si="257"/>
        <v>42311.750324074077</v>
      </c>
      <c r="T3289" s="7">
        <f t="shared" si="258"/>
        <v>42368.750324074077</v>
      </c>
      <c r="U3289">
        <f t="shared" si="259"/>
        <v>2015</v>
      </c>
    </row>
    <row r="3290" spans="1:21" ht="48" hidden="1" x14ac:dyDescent="0.2">
      <c r="A3290">
        <v>3288</v>
      </c>
      <c r="B3290" s="10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7">
        <f t="shared" si="257"/>
        <v>42505.774479166663</v>
      </c>
      <c r="T3290" s="7">
        <f t="shared" si="258"/>
        <v>42573.958333333328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7">
        <f t="shared" si="257"/>
        <v>42758.368078703701</v>
      </c>
      <c r="T3291" s="7">
        <f t="shared" si="258"/>
        <v>42818.368078703701</v>
      </c>
      <c r="U3291">
        <f t="shared" si="259"/>
        <v>2017</v>
      </c>
    </row>
    <row r="3292" spans="1:21" ht="80" hidden="1" x14ac:dyDescent="0.2">
      <c r="A3292">
        <v>3290</v>
      </c>
      <c r="B3292" s="10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7">
        <f t="shared" si="257"/>
        <v>42775.51494212963</v>
      </c>
      <c r="T3292" s="7">
        <f t="shared" si="258"/>
        <v>42837.51494212963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7">
        <f t="shared" si="257"/>
        <v>42232.702546296292</v>
      </c>
      <c r="T3293" s="7">
        <f t="shared" si="258"/>
        <v>42296.165972222225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7">
        <f t="shared" si="257"/>
        <v>42282.770231481481</v>
      </c>
      <c r="T3294" s="7">
        <f t="shared" si="258"/>
        <v>42374.811898148153</v>
      </c>
      <c r="U3294">
        <f t="shared" si="259"/>
        <v>2015</v>
      </c>
    </row>
    <row r="3295" spans="1:21" ht="48" hidden="1" x14ac:dyDescent="0.2">
      <c r="A3295">
        <v>3293</v>
      </c>
      <c r="B3295" s="10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7">
        <f t="shared" si="257"/>
        <v>42768.425370370373</v>
      </c>
      <c r="T3295" s="7">
        <f t="shared" si="258"/>
        <v>42830.425370370373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7">
        <f t="shared" si="257"/>
        <v>42141.541134259256</v>
      </c>
      <c r="T3296" s="7">
        <f t="shared" si="258"/>
        <v>42203.541134259256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7">
        <f t="shared" si="257"/>
        <v>42609.442465277782</v>
      </c>
      <c r="T3297" s="7">
        <f t="shared" si="258"/>
        <v>42671.442465277782</v>
      </c>
      <c r="U3297">
        <f t="shared" si="259"/>
        <v>2016</v>
      </c>
    </row>
    <row r="3298" spans="1:21" ht="48" hidden="1" x14ac:dyDescent="0.2">
      <c r="A3298">
        <v>3296</v>
      </c>
      <c r="B3298" s="10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7">
        <f t="shared" si="257"/>
        <v>42309.756620370375</v>
      </c>
      <c r="T3298" s="7">
        <f t="shared" si="258"/>
        <v>42362.916666666672</v>
      </c>
      <c r="U3298">
        <f t="shared" si="259"/>
        <v>2015</v>
      </c>
    </row>
    <row r="3299" spans="1:21" ht="48" hidden="1" x14ac:dyDescent="0.2">
      <c r="A3299">
        <v>3297</v>
      </c>
      <c r="B3299" s="10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7">
        <f t="shared" si="257"/>
        <v>42193.771481481483</v>
      </c>
      <c r="T3299" s="7">
        <f t="shared" si="258"/>
        <v>42244.957638888889</v>
      </c>
      <c r="U3299">
        <f t="shared" si="259"/>
        <v>2015</v>
      </c>
    </row>
    <row r="3300" spans="1:21" ht="48" hidden="1" x14ac:dyDescent="0.2">
      <c r="A3300">
        <v>3298</v>
      </c>
      <c r="B3300" s="10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7">
        <f t="shared" si="257"/>
        <v>42239.957962962959</v>
      </c>
      <c r="T3300" s="7">
        <f t="shared" si="258"/>
        <v>42292</v>
      </c>
      <c r="U3300">
        <f t="shared" si="259"/>
        <v>2015</v>
      </c>
    </row>
    <row r="3301" spans="1:21" ht="48" hidden="1" x14ac:dyDescent="0.2">
      <c r="A3301">
        <v>3299</v>
      </c>
      <c r="B3301" s="10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7">
        <f t="shared" si="257"/>
        <v>42261.917395833334</v>
      </c>
      <c r="T3301" s="7">
        <f t="shared" si="258"/>
        <v>42323.917395833334</v>
      </c>
      <c r="U3301">
        <f t="shared" si="259"/>
        <v>2015</v>
      </c>
    </row>
    <row r="3302" spans="1:21" ht="48" hidden="1" x14ac:dyDescent="0.2">
      <c r="A3302">
        <v>3300</v>
      </c>
      <c r="B3302" s="10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7">
        <f t="shared" si="257"/>
        <v>42102.743773148148</v>
      </c>
      <c r="T3302" s="7">
        <f t="shared" si="258"/>
        <v>42155.743773148148</v>
      </c>
      <c r="U3302">
        <f t="shared" si="259"/>
        <v>2015</v>
      </c>
    </row>
    <row r="3303" spans="1:21" ht="48" hidden="1" x14ac:dyDescent="0.2">
      <c r="A3303">
        <v>3301</v>
      </c>
      <c r="B3303" s="10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7">
        <f t="shared" si="257"/>
        <v>42538.73583333334</v>
      </c>
      <c r="T3303" s="7">
        <f t="shared" si="258"/>
        <v>42615.290972222225</v>
      </c>
      <c r="U3303">
        <f t="shared" si="259"/>
        <v>2016</v>
      </c>
    </row>
    <row r="3304" spans="1:21" ht="16" hidden="1" x14ac:dyDescent="0.2">
      <c r="A3304">
        <v>3302</v>
      </c>
      <c r="B3304" s="10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7">
        <f t="shared" si="257"/>
        <v>42681.35157407407</v>
      </c>
      <c r="T3304" s="7">
        <f t="shared" si="258"/>
        <v>42743.35157407407</v>
      </c>
      <c r="U3304">
        <f t="shared" si="259"/>
        <v>2016</v>
      </c>
    </row>
    <row r="3305" spans="1:21" ht="48" hidden="1" x14ac:dyDescent="0.2">
      <c r="A3305">
        <v>3303</v>
      </c>
      <c r="B3305" s="10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7">
        <f t="shared" si="257"/>
        <v>42056.65143518518</v>
      </c>
      <c r="T3305" s="7">
        <f t="shared" si="258"/>
        <v>42123.609768518523</v>
      </c>
      <c r="U3305">
        <f t="shared" si="259"/>
        <v>2015</v>
      </c>
    </row>
    <row r="3306" spans="1:21" ht="48" hidden="1" x14ac:dyDescent="0.2">
      <c r="A3306">
        <v>3304</v>
      </c>
      <c r="B3306" s="10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7">
        <f t="shared" si="257"/>
        <v>42696.624444444446</v>
      </c>
      <c r="T3306" s="7">
        <f t="shared" si="258"/>
        <v>42758.624444444446</v>
      </c>
      <c r="U3306">
        <f t="shared" si="259"/>
        <v>2016</v>
      </c>
    </row>
    <row r="3307" spans="1:21" ht="48" hidden="1" x14ac:dyDescent="0.2">
      <c r="A3307">
        <v>3305</v>
      </c>
      <c r="B3307" s="10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7">
        <f t="shared" si="257"/>
        <v>42186.855879629627</v>
      </c>
      <c r="T3307" s="7">
        <f t="shared" si="258"/>
        <v>42248.855879629627</v>
      </c>
      <c r="U3307">
        <f t="shared" si="259"/>
        <v>2015</v>
      </c>
    </row>
    <row r="3308" spans="1:21" ht="48" hidden="1" x14ac:dyDescent="0.2">
      <c r="A3308">
        <v>3306</v>
      </c>
      <c r="B3308" s="10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7">
        <f t="shared" si="257"/>
        <v>42493.219236111108</v>
      </c>
      <c r="T3308" s="7">
        <f t="shared" si="258"/>
        <v>42563.125</v>
      </c>
      <c r="U3308">
        <f t="shared" si="259"/>
        <v>2016</v>
      </c>
    </row>
    <row r="3309" spans="1:21" ht="48" hidden="1" x14ac:dyDescent="0.2">
      <c r="A3309">
        <v>3307</v>
      </c>
      <c r="B3309" s="10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7">
        <f t="shared" si="257"/>
        <v>42475.057164351849</v>
      </c>
      <c r="T3309" s="7">
        <f t="shared" si="258"/>
        <v>42537.057164351849</v>
      </c>
      <c r="U3309">
        <f t="shared" si="259"/>
        <v>2016</v>
      </c>
    </row>
    <row r="3310" spans="1:21" ht="48" hidden="1" x14ac:dyDescent="0.2">
      <c r="A3310">
        <v>3308</v>
      </c>
      <c r="B3310" s="10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7">
        <f t="shared" si="257"/>
        <v>42452.876909722225</v>
      </c>
      <c r="T3310" s="7">
        <f t="shared" si="258"/>
        <v>42505.876909722225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7">
        <f t="shared" si="257"/>
        <v>42628.650208333333</v>
      </c>
      <c r="T3311" s="7">
        <f t="shared" si="258"/>
        <v>42691.650208333333</v>
      </c>
      <c r="U3311">
        <f t="shared" si="259"/>
        <v>2016</v>
      </c>
    </row>
    <row r="3312" spans="1:21" ht="32" hidden="1" x14ac:dyDescent="0.2">
      <c r="A3312">
        <v>3310</v>
      </c>
      <c r="B3312" s="10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7">
        <f t="shared" si="257"/>
        <v>42253.928530092591</v>
      </c>
      <c r="T3312" s="7">
        <f t="shared" si="258"/>
        <v>42315.928530092591</v>
      </c>
      <c r="U3312">
        <f t="shared" si="259"/>
        <v>2015</v>
      </c>
    </row>
    <row r="3313" spans="1:21" ht="48" hidden="1" x14ac:dyDescent="0.2">
      <c r="A3313">
        <v>3311</v>
      </c>
      <c r="B3313" s="10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7">
        <f t="shared" si="257"/>
        <v>42264.29178240741</v>
      </c>
      <c r="T3313" s="7">
        <f t="shared" si="258"/>
        <v>42326.29178240741</v>
      </c>
      <c r="U3313">
        <f t="shared" si="259"/>
        <v>2015</v>
      </c>
    </row>
    <row r="3314" spans="1:21" ht="48" hidden="1" x14ac:dyDescent="0.2">
      <c r="A3314">
        <v>3312</v>
      </c>
      <c r="B3314" s="10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7">
        <f t="shared" si="257"/>
        <v>42664.809560185182</v>
      </c>
      <c r="T3314" s="7">
        <f t="shared" si="258"/>
        <v>42717.916666666672</v>
      </c>
      <c r="U3314">
        <f t="shared" si="259"/>
        <v>2016</v>
      </c>
    </row>
    <row r="3315" spans="1:21" ht="48" hidden="1" x14ac:dyDescent="0.2">
      <c r="A3315">
        <v>3313</v>
      </c>
      <c r="B3315" s="10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7">
        <f t="shared" si="257"/>
        <v>42382.244409722218</v>
      </c>
      <c r="T3315" s="7">
        <f t="shared" si="258"/>
        <v>42428.041666666672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7">
        <f t="shared" si="257"/>
        <v>42105.267488425925</v>
      </c>
      <c r="T3316" s="7">
        <f t="shared" si="258"/>
        <v>42164.836805555555</v>
      </c>
      <c r="U3316">
        <f t="shared" si="259"/>
        <v>2015</v>
      </c>
    </row>
    <row r="3317" spans="1:21" ht="48" hidden="1" x14ac:dyDescent="0.2">
      <c r="A3317">
        <v>3315</v>
      </c>
      <c r="B3317" s="10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7">
        <f t="shared" si="257"/>
        <v>42466.303715277783</v>
      </c>
      <c r="T3317" s="7">
        <f t="shared" si="258"/>
        <v>42528.303715277783</v>
      </c>
      <c r="U3317">
        <f t="shared" si="259"/>
        <v>2016</v>
      </c>
    </row>
    <row r="3318" spans="1:21" ht="80" hidden="1" x14ac:dyDescent="0.2">
      <c r="A3318">
        <v>3316</v>
      </c>
      <c r="B3318" s="10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7">
        <f t="shared" si="257"/>
        <v>41826.871238425927</v>
      </c>
      <c r="T3318" s="7">
        <f t="shared" si="258"/>
        <v>41891.57916666667</v>
      </c>
      <c r="U3318">
        <f t="shared" si="259"/>
        <v>2014</v>
      </c>
    </row>
    <row r="3319" spans="1:21" ht="48" hidden="1" x14ac:dyDescent="0.2">
      <c r="A3319">
        <v>3317</v>
      </c>
      <c r="B3319" s="10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7">
        <f t="shared" si="257"/>
        <v>42499.039629629624</v>
      </c>
      <c r="T3319" s="7">
        <f t="shared" si="258"/>
        <v>42561.039629629624</v>
      </c>
      <c r="U3319">
        <f t="shared" si="259"/>
        <v>2016</v>
      </c>
    </row>
    <row r="3320" spans="1:21" ht="32" hidden="1" x14ac:dyDescent="0.2">
      <c r="A3320">
        <v>3318</v>
      </c>
      <c r="B3320" s="10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7">
        <f t="shared" si="257"/>
        <v>42431.302002314813</v>
      </c>
      <c r="T3320" s="7">
        <f t="shared" si="258"/>
        <v>42503.104166666672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7">
        <f t="shared" si="257"/>
        <v>41990.585486111115</v>
      </c>
      <c r="T3321" s="7">
        <f t="shared" si="258"/>
        <v>42067.585486111115</v>
      </c>
      <c r="U3321">
        <f t="shared" si="259"/>
        <v>2014</v>
      </c>
    </row>
    <row r="3322" spans="1:21" ht="48" hidden="1" x14ac:dyDescent="0.2">
      <c r="A3322">
        <v>3320</v>
      </c>
      <c r="B3322" s="10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7">
        <f t="shared" si="257"/>
        <v>42513.045798611114</v>
      </c>
      <c r="T3322" s="7">
        <f t="shared" si="258"/>
        <v>42575.045798611114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7">
        <f t="shared" si="257"/>
        <v>41914.100289351853</v>
      </c>
      <c r="T3323" s="7">
        <f t="shared" si="258"/>
        <v>41960.165972222225</v>
      </c>
      <c r="U3323">
        <f t="shared" si="259"/>
        <v>2014</v>
      </c>
    </row>
    <row r="3324" spans="1:21" ht="48" hidden="1" x14ac:dyDescent="0.2">
      <c r="A3324">
        <v>3322</v>
      </c>
      <c r="B3324" s="10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7">
        <f t="shared" si="257"/>
        <v>42521.010370370372</v>
      </c>
      <c r="T3324" s="7">
        <f t="shared" si="258"/>
        <v>42575.163194444445</v>
      </c>
      <c r="U3324">
        <f t="shared" si="259"/>
        <v>2016</v>
      </c>
    </row>
    <row r="3325" spans="1:21" ht="48" hidden="1" x14ac:dyDescent="0.2">
      <c r="A3325">
        <v>3323</v>
      </c>
      <c r="B3325" s="10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ref="O3325:O3388" si="260">ROUND(E3325/D3325*100,0)</f>
        <v>126</v>
      </c>
      <c r="P3325">
        <f t="shared" si="256"/>
        <v>25.69</v>
      </c>
      <c r="Q3325" s="12" t="s">
        <v>8315</v>
      </c>
      <c r="R3325" t="s">
        <v>8316</v>
      </c>
      <c r="S3325" s="7">
        <f t="shared" si="257"/>
        <v>42608.36583333333</v>
      </c>
      <c r="T3325" s="7">
        <f t="shared" si="258"/>
        <v>42670.36583333333</v>
      </c>
      <c r="U3325">
        <f t="shared" si="259"/>
        <v>2016</v>
      </c>
    </row>
    <row r="3326" spans="1:21" ht="32" hidden="1" x14ac:dyDescent="0.2">
      <c r="A3326">
        <v>3324</v>
      </c>
      <c r="B3326" s="10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56"/>
        <v>152.5</v>
      </c>
      <c r="Q3326" s="12" t="s">
        <v>8315</v>
      </c>
      <c r="R3326" t="s">
        <v>8316</v>
      </c>
      <c r="S3326" s="7">
        <f t="shared" si="257"/>
        <v>42512.58321759259</v>
      </c>
      <c r="T3326" s="7">
        <f t="shared" si="258"/>
        <v>42558.58321759259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56"/>
        <v>30</v>
      </c>
      <c r="Q3327" s="12" t="s">
        <v>8315</v>
      </c>
      <c r="R3327" t="s">
        <v>8316</v>
      </c>
      <c r="S3327" s="7">
        <f t="shared" si="257"/>
        <v>42064.785613425927</v>
      </c>
      <c r="T3327" s="7">
        <f t="shared" si="258"/>
        <v>42131.743946759263</v>
      </c>
      <c r="U3327">
        <f t="shared" si="259"/>
        <v>2015</v>
      </c>
    </row>
    <row r="3328" spans="1:21" ht="48" hidden="1" x14ac:dyDescent="0.2">
      <c r="A3328">
        <v>3326</v>
      </c>
      <c r="B3328" s="10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56"/>
        <v>142.28</v>
      </c>
      <c r="Q3328" s="12" t="s">
        <v>8315</v>
      </c>
      <c r="R3328" t="s">
        <v>8316</v>
      </c>
      <c r="S3328" s="7">
        <f t="shared" si="257"/>
        <v>42041.714178240742</v>
      </c>
      <c r="T3328" s="7">
        <f t="shared" si="258"/>
        <v>42103.67251157407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56"/>
        <v>24.55</v>
      </c>
      <c r="Q3329" s="12" t="s">
        <v>8315</v>
      </c>
      <c r="R3329" t="s">
        <v>8316</v>
      </c>
      <c r="S3329" s="7">
        <f t="shared" si="257"/>
        <v>42468.374606481477</v>
      </c>
      <c r="T3329" s="7">
        <f t="shared" si="258"/>
        <v>42530.374606481477</v>
      </c>
      <c r="U3329">
        <f t="shared" si="259"/>
        <v>2016</v>
      </c>
    </row>
    <row r="3330" spans="1:21" ht="48" hidden="1" x14ac:dyDescent="0.2">
      <c r="A3330">
        <v>3328</v>
      </c>
      <c r="B3330" s="10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56"/>
        <v>292.77999999999997</v>
      </c>
      <c r="Q3330" s="12" t="s">
        <v>8315</v>
      </c>
      <c r="R3330" t="s">
        <v>8316</v>
      </c>
      <c r="S3330" s="7">
        <f t="shared" si="257"/>
        <v>41822.57503472222</v>
      </c>
      <c r="T3330" s="7">
        <f t="shared" si="258"/>
        <v>41857.041666666664</v>
      </c>
      <c r="U3330">
        <f t="shared" si="259"/>
        <v>2014</v>
      </c>
    </row>
    <row r="3331" spans="1:21" ht="48" hidden="1" x14ac:dyDescent="0.2">
      <c r="A3331">
        <v>3329</v>
      </c>
      <c r="B3331" s="10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7">
        <f t="shared" ref="S3331:S3394" si="262">(((J3331/60)/60)/24)+DATE(1970,1,1)</f>
        <v>41837.323009259257</v>
      </c>
      <c r="T3331" s="7">
        <f t="shared" ref="T3331:T3394" si="263">(((I3331/60)/60)/24)+DATE(1970,2,2)</f>
        <v>41879.958333333336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10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7">
        <f t="shared" si="262"/>
        <v>42065.887361111112</v>
      </c>
      <c r="T3332" s="7">
        <f t="shared" si="263"/>
        <v>42127.845694444448</v>
      </c>
      <c r="U3332">
        <f t="shared" si="264"/>
        <v>2015</v>
      </c>
    </row>
    <row r="3333" spans="1:21" ht="48" hidden="1" x14ac:dyDescent="0.2">
      <c r="A3333">
        <v>3331</v>
      </c>
      <c r="B3333" s="10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7">
        <f t="shared" si="262"/>
        <v>42248.697754629626</v>
      </c>
      <c r="T3333" s="7">
        <f t="shared" si="263"/>
        <v>42315.697754629626</v>
      </c>
      <c r="U3333">
        <f t="shared" si="264"/>
        <v>2015</v>
      </c>
    </row>
    <row r="3334" spans="1:21" ht="48" hidden="1" x14ac:dyDescent="0.2">
      <c r="A3334">
        <v>3332</v>
      </c>
      <c r="B3334" s="10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7">
        <f t="shared" si="262"/>
        <v>41809.860300925924</v>
      </c>
      <c r="T3334" s="7">
        <f t="shared" si="263"/>
        <v>41871.860300925924</v>
      </c>
      <c r="U3334">
        <f t="shared" si="264"/>
        <v>2014</v>
      </c>
    </row>
    <row r="3335" spans="1:21" ht="48" hidden="1" x14ac:dyDescent="0.2">
      <c r="A3335">
        <v>3333</v>
      </c>
      <c r="B3335" s="10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7">
        <f t="shared" si="262"/>
        <v>42148.676851851851</v>
      </c>
      <c r="T3335" s="7">
        <f t="shared" si="263"/>
        <v>42202.676851851851</v>
      </c>
      <c r="U3335">
        <f t="shared" si="264"/>
        <v>2015</v>
      </c>
    </row>
    <row r="3336" spans="1:21" ht="32" hidden="1" x14ac:dyDescent="0.2">
      <c r="A3336">
        <v>3334</v>
      </c>
      <c r="B3336" s="10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7">
        <f t="shared" si="262"/>
        <v>42185.521087962959</v>
      </c>
      <c r="T3336" s="7">
        <f t="shared" si="263"/>
        <v>42247.521087962959</v>
      </c>
      <c r="U3336">
        <f t="shared" si="264"/>
        <v>2015</v>
      </c>
    </row>
    <row r="3337" spans="1:21" ht="48" hidden="1" x14ac:dyDescent="0.2">
      <c r="A3337">
        <v>3335</v>
      </c>
      <c r="B3337" s="10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7">
        <f t="shared" si="262"/>
        <v>41827.674143518518</v>
      </c>
      <c r="T3337" s="7">
        <f t="shared" si="263"/>
        <v>41886.958333333336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7">
        <f t="shared" si="262"/>
        <v>42437.398680555561</v>
      </c>
      <c r="T3338" s="7">
        <f t="shared" si="263"/>
        <v>42497.35701388889</v>
      </c>
      <c r="U3338">
        <f t="shared" si="264"/>
        <v>2016</v>
      </c>
    </row>
    <row r="3339" spans="1:21" ht="48" hidden="1" x14ac:dyDescent="0.2">
      <c r="A3339">
        <v>3337</v>
      </c>
      <c r="B3339" s="10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7">
        <f t="shared" si="262"/>
        <v>41901.282025462962</v>
      </c>
      <c r="T3339" s="7">
        <f t="shared" si="263"/>
        <v>41954.875</v>
      </c>
      <c r="U3339">
        <f t="shared" si="264"/>
        <v>2014</v>
      </c>
    </row>
    <row r="3340" spans="1:21" ht="32" hidden="1" x14ac:dyDescent="0.2">
      <c r="A3340">
        <v>3338</v>
      </c>
      <c r="B3340" s="10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7">
        <f t="shared" si="262"/>
        <v>42769.574999999997</v>
      </c>
      <c r="T3340" s="7">
        <f t="shared" si="263"/>
        <v>42822.574999999997</v>
      </c>
      <c r="U3340">
        <f t="shared" si="264"/>
        <v>2017</v>
      </c>
    </row>
    <row r="3341" spans="1:21" ht="32" hidden="1" x14ac:dyDescent="0.2">
      <c r="A3341">
        <v>3339</v>
      </c>
      <c r="B3341" s="10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7">
        <f t="shared" si="262"/>
        <v>42549.665717592594</v>
      </c>
      <c r="T3341" s="7">
        <f t="shared" si="263"/>
        <v>42611.665717592594</v>
      </c>
      <c r="U3341">
        <f t="shared" si="264"/>
        <v>2016</v>
      </c>
    </row>
    <row r="3342" spans="1:21" ht="48" hidden="1" x14ac:dyDescent="0.2">
      <c r="A3342">
        <v>3340</v>
      </c>
      <c r="B3342" s="10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7">
        <f t="shared" si="262"/>
        <v>42685.974004629628</v>
      </c>
      <c r="T3342" s="7">
        <f t="shared" si="263"/>
        <v>42742.974004629628</v>
      </c>
      <c r="U3342">
        <f t="shared" si="264"/>
        <v>2016</v>
      </c>
    </row>
    <row r="3343" spans="1:21" ht="48" hidden="1" x14ac:dyDescent="0.2">
      <c r="A3343">
        <v>3341</v>
      </c>
      <c r="B3343" s="10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7">
        <f t="shared" si="262"/>
        <v>42510.798854166671</v>
      </c>
      <c r="T3343" s="7">
        <f t="shared" si="263"/>
        <v>42565.708333333328</v>
      </c>
      <c r="U3343">
        <f t="shared" si="264"/>
        <v>2016</v>
      </c>
    </row>
    <row r="3344" spans="1:21" ht="32" hidden="1" x14ac:dyDescent="0.2">
      <c r="A3344">
        <v>3342</v>
      </c>
      <c r="B3344" s="10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7">
        <f t="shared" si="262"/>
        <v>42062.296412037031</v>
      </c>
      <c r="T3344" s="7">
        <f t="shared" si="263"/>
        <v>42127.207638888889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7">
        <f t="shared" si="262"/>
        <v>42452.916481481487</v>
      </c>
      <c r="T3345" s="7">
        <f t="shared" si="263"/>
        <v>42505.554166666669</v>
      </c>
      <c r="U3345">
        <f t="shared" si="264"/>
        <v>2016</v>
      </c>
    </row>
    <row r="3346" spans="1:21" ht="48" hidden="1" x14ac:dyDescent="0.2">
      <c r="A3346">
        <v>3344</v>
      </c>
      <c r="B3346" s="10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7">
        <f t="shared" si="262"/>
        <v>41851.200150462959</v>
      </c>
      <c r="T3346" s="7">
        <f t="shared" si="263"/>
        <v>41913.200150462959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7">
        <f t="shared" si="262"/>
        <v>42053.106111111112</v>
      </c>
      <c r="T3347" s="7">
        <f t="shared" si="263"/>
        <v>42144.025694444441</v>
      </c>
      <c r="U3347">
        <f t="shared" si="264"/>
        <v>2015</v>
      </c>
    </row>
    <row r="3348" spans="1:21" ht="48" hidden="1" x14ac:dyDescent="0.2">
      <c r="A3348">
        <v>3346</v>
      </c>
      <c r="B3348" s="10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7">
        <f t="shared" si="262"/>
        <v>42054.024421296301</v>
      </c>
      <c r="T3348" s="7">
        <f t="shared" si="263"/>
        <v>42093.024421296301</v>
      </c>
      <c r="U3348">
        <f t="shared" si="264"/>
        <v>2015</v>
      </c>
    </row>
    <row r="3349" spans="1:21" ht="48" hidden="1" x14ac:dyDescent="0.2">
      <c r="A3349">
        <v>3347</v>
      </c>
      <c r="B3349" s="10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7">
        <f t="shared" si="262"/>
        <v>42484.551550925928</v>
      </c>
      <c r="T3349" s="7">
        <f t="shared" si="263"/>
        <v>42530.875</v>
      </c>
      <c r="U3349">
        <f t="shared" si="264"/>
        <v>2016</v>
      </c>
    </row>
    <row r="3350" spans="1:21" ht="48" hidden="1" x14ac:dyDescent="0.2">
      <c r="A3350">
        <v>3348</v>
      </c>
      <c r="B3350" s="10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7">
        <f t="shared" si="262"/>
        <v>42466.558796296296</v>
      </c>
      <c r="T3350" s="7">
        <f t="shared" si="263"/>
        <v>42522.165972222225</v>
      </c>
      <c r="U3350">
        <f t="shared" si="264"/>
        <v>2016</v>
      </c>
    </row>
    <row r="3351" spans="1:21" ht="48" hidden="1" x14ac:dyDescent="0.2">
      <c r="A3351">
        <v>3349</v>
      </c>
      <c r="B3351" s="10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7">
        <f t="shared" si="262"/>
        <v>42513.110787037032</v>
      </c>
      <c r="T3351" s="7">
        <f t="shared" si="263"/>
        <v>42566.708333333328</v>
      </c>
      <c r="U3351">
        <f t="shared" si="264"/>
        <v>2016</v>
      </c>
    </row>
    <row r="3352" spans="1:21" ht="48" hidden="1" x14ac:dyDescent="0.2">
      <c r="A3352">
        <v>3350</v>
      </c>
      <c r="B3352" s="10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7">
        <f t="shared" si="262"/>
        <v>42302.701516203699</v>
      </c>
      <c r="T3352" s="7">
        <f t="shared" si="263"/>
        <v>42369.958333333328</v>
      </c>
      <c r="U3352">
        <f t="shared" si="264"/>
        <v>2015</v>
      </c>
    </row>
    <row r="3353" spans="1:21" ht="48" hidden="1" x14ac:dyDescent="0.2">
      <c r="A3353">
        <v>3351</v>
      </c>
      <c r="B3353" s="10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7">
        <f t="shared" si="262"/>
        <v>41806.395428240743</v>
      </c>
      <c r="T3353" s="7">
        <f t="shared" si="263"/>
        <v>41875.458333333336</v>
      </c>
      <c r="U3353">
        <f t="shared" si="264"/>
        <v>2014</v>
      </c>
    </row>
    <row r="3354" spans="1:21" ht="48" hidden="1" x14ac:dyDescent="0.2">
      <c r="A3354">
        <v>3352</v>
      </c>
      <c r="B3354" s="10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7">
        <f t="shared" si="262"/>
        <v>42495.992800925931</v>
      </c>
      <c r="T3354" s="7">
        <f t="shared" si="263"/>
        <v>42584.958333333328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7">
        <f t="shared" si="262"/>
        <v>42479.432291666672</v>
      </c>
      <c r="T3355" s="7">
        <f t="shared" si="263"/>
        <v>42524.958333333328</v>
      </c>
      <c r="U3355">
        <f t="shared" si="264"/>
        <v>2016</v>
      </c>
    </row>
    <row r="3356" spans="1:21" ht="32" hidden="1" x14ac:dyDescent="0.2">
      <c r="A3356">
        <v>3354</v>
      </c>
      <c r="B3356" s="10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7">
        <f t="shared" si="262"/>
        <v>42270.7269212963</v>
      </c>
      <c r="T3356" s="7">
        <f t="shared" si="263"/>
        <v>42338.167361111111</v>
      </c>
      <c r="U3356">
        <f t="shared" si="264"/>
        <v>2015</v>
      </c>
    </row>
    <row r="3357" spans="1:21" ht="48" hidden="1" x14ac:dyDescent="0.2">
      <c r="A3357">
        <v>3355</v>
      </c>
      <c r="B3357" s="10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7">
        <f t="shared" si="262"/>
        <v>42489.619525462964</v>
      </c>
      <c r="T3357" s="7">
        <f t="shared" si="263"/>
        <v>42532.470138888893</v>
      </c>
      <c r="U3357">
        <f t="shared" si="264"/>
        <v>2016</v>
      </c>
    </row>
    <row r="3358" spans="1:21" ht="48" hidden="1" x14ac:dyDescent="0.2">
      <c r="A3358">
        <v>3356</v>
      </c>
      <c r="B3358" s="10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7">
        <f t="shared" si="262"/>
        <v>42536.815648148149</v>
      </c>
      <c r="T3358" s="7">
        <f t="shared" si="263"/>
        <v>42598.815648148149</v>
      </c>
      <c r="U3358">
        <f t="shared" si="264"/>
        <v>2016</v>
      </c>
    </row>
    <row r="3359" spans="1:21" ht="48" hidden="1" x14ac:dyDescent="0.2">
      <c r="A3359">
        <v>3357</v>
      </c>
      <c r="B3359" s="10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7">
        <f t="shared" si="262"/>
        <v>41822.417939814812</v>
      </c>
      <c r="T3359" s="7">
        <f t="shared" si="263"/>
        <v>41884.417939814812</v>
      </c>
      <c r="U3359">
        <f t="shared" si="264"/>
        <v>2014</v>
      </c>
    </row>
    <row r="3360" spans="1:21" ht="48" hidden="1" x14ac:dyDescent="0.2">
      <c r="A3360">
        <v>3358</v>
      </c>
      <c r="B3360" s="10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7">
        <f t="shared" si="262"/>
        <v>41932.311099537037</v>
      </c>
      <c r="T3360" s="7">
        <f t="shared" si="263"/>
        <v>41994.352766203709</v>
      </c>
      <c r="U3360">
        <f t="shared" si="264"/>
        <v>2014</v>
      </c>
    </row>
    <row r="3361" spans="1:21" ht="32" hidden="1" x14ac:dyDescent="0.2">
      <c r="A3361">
        <v>3359</v>
      </c>
      <c r="B3361" s="10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7">
        <f t="shared" si="262"/>
        <v>42746.057106481487</v>
      </c>
      <c r="T3361" s="7">
        <f t="shared" si="263"/>
        <v>42823.057106481487</v>
      </c>
      <c r="U3361">
        <f t="shared" si="264"/>
        <v>2017</v>
      </c>
    </row>
    <row r="3362" spans="1:21" ht="32" hidden="1" x14ac:dyDescent="0.2">
      <c r="A3362">
        <v>3360</v>
      </c>
      <c r="B3362" s="10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7">
        <f t="shared" si="262"/>
        <v>42697.082673611112</v>
      </c>
      <c r="T3362" s="7">
        <f t="shared" si="263"/>
        <v>42750.665972222225</v>
      </c>
      <c r="U3362">
        <f t="shared" si="264"/>
        <v>2016</v>
      </c>
    </row>
    <row r="3363" spans="1:21" ht="48" hidden="1" x14ac:dyDescent="0.2">
      <c r="A3363">
        <v>3361</v>
      </c>
      <c r="B3363" s="10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7">
        <f t="shared" si="262"/>
        <v>41866.025347222225</v>
      </c>
      <c r="T3363" s="7">
        <f t="shared" si="263"/>
        <v>41915.665972222225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7">
        <f t="shared" si="262"/>
        <v>42056.091631944444</v>
      </c>
      <c r="T3364" s="7">
        <f t="shared" si="263"/>
        <v>42102.204861111109</v>
      </c>
      <c r="U3364">
        <f t="shared" si="264"/>
        <v>2015</v>
      </c>
    </row>
    <row r="3365" spans="1:21" ht="48" hidden="1" x14ac:dyDescent="0.2">
      <c r="A3365">
        <v>3363</v>
      </c>
      <c r="B3365" s="10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7">
        <f t="shared" si="262"/>
        <v>41851.771354166667</v>
      </c>
      <c r="T3365" s="7">
        <f t="shared" si="263"/>
        <v>41902.666666666664</v>
      </c>
      <c r="U3365">
        <f t="shared" si="264"/>
        <v>2014</v>
      </c>
    </row>
    <row r="3366" spans="1:21" ht="48" hidden="1" x14ac:dyDescent="0.2">
      <c r="A3366">
        <v>3364</v>
      </c>
      <c r="B3366" s="10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7">
        <f t="shared" si="262"/>
        <v>42422.977418981478</v>
      </c>
      <c r="T3366" s="7">
        <f t="shared" si="263"/>
        <v>42476.875</v>
      </c>
      <c r="U3366">
        <f t="shared" si="264"/>
        <v>2016</v>
      </c>
    </row>
    <row r="3367" spans="1:21" ht="48" hidden="1" x14ac:dyDescent="0.2">
      <c r="A3367">
        <v>3365</v>
      </c>
      <c r="B3367" s="10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7">
        <f t="shared" si="262"/>
        <v>42321.101759259262</v>
      </c>
      <c r="T3367" s="7">
        <f t="shared" si="263"/>
        <v>42383.101759259262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7">
        <f t="shared" si="262"/>
        <v>42107.067557870367</v>
      </c>
      <c r="T3368" s="7">
        <f t="shared" si="263"/>
        <v>42169.067557870367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7">
        <f t="shared" si="262"/>
        <v>42192.933958333335</v>
      </c>
      <c r="T3369" s="7">
        <f t="shared" si="263"/>
        <v>42249.933958333335</v>
      </c>
      <c r="U3369">
        <f t="shared" si="264"/>
        <v>2015</v>
      </c>
    </row>
    <row r="3370" spans="1:21" ht="48" hidden="1" x14ac:dyDescent="0.2">
      <c r="A3370">
        <v>3368</v>
      </c>
      <c r="B3370" s="10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7">
        <f t="shared" si="262"/>
        <v>41969.199756944443</v>
      </c>
      <c r="T3370" s="7">
        <f t="shared" si="263"/>
        <v>42037.208333333328</v>
      </c>
      <c r="U3370">
        <f t="shared" si="264"/>
        <v>2014</v>
      </c>
    </row>
    <row r="3371" spans="1:21" ht="48" hidden="1" x14ac:dyDescent="0.2">
      <c r="A3371">
        <v>3369</v>
      </c>
      <c r="B3371" s="10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7">
        <f t="shared" si="262"/>
        <v>42690.041435185187</v>
      </c>
      <c r="T3371" s="7">
        <f t="shared" si="263"/>
        <v>42782.041435185187</v>
      </c>
      <c r="U3371">
        <f t="shared" si="264"/>
        <v>2016</v>
      </c>
    </row>
    <row r="3372" spans="1:21" ht="32" hidden="1" x14ac:dyDescent="0.2">
      <c r="A3372">
        <v>3370</v>
      </c>
      <c r="B3372" s="10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7">
        <f t="shared" si="262"/>
        <v>42690.334317129629</v>
      </c>
      <c r="T3372" s="7">
        <f t="shared" si="263"/>
        <v>42753.333333333328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7">
        <f t="shared" si="262"/>
        <v>42312.874594907407</v>
      </c>
      <c r="T3373" s="7">
        <f t="shared" si="263"/>
        <v>42372.874594907407</v>
      </c>
      <c r="U3373">
        <f t="shared" si="264"/>
        <v>2015</v>
      </c>
    </row>
    <row r="3374" spans="1:21" ht="48" hidden="1" x14ac:dyDescent="0.2">
      <c r="A3374">
        <v>3372</v>
      </c>
      <c r="B3374" s="10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7">
        <f t="shared" si="262"/>
        <v>41855.548101851848</v>
      </c>
      <c r="T3374" s="7">
        <f t="shared" si="263"/>
        <v>41908.207638888889</v>
      </c>
      <c r="U3374">
        <f t="shared" si="264"/>
        <v>2014</v>
      </c>
    </row>
    <row r="3375" spans="1:21" ht="48" hidden="1" x14ac:dyDescent="0.2">
      <c r="A3375">
        <v>3373</v>
      </c>
      <c r="B3375" s="10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7">
        <f t="shared" si="262"/>
        <v>42179.854629629626</v>
      </c>
      <c r="T3375" s="7">
        <f t="shared" si="263"/>
        <v>42235.666666666672</v>
      </c>
      <c r="U3375">
        <f t="shared" si="264"/>
        <v>2015</v>
      </c>
    </row>
    <row r="3376" spans="1:21" ht="48" hidden="1" x14ac:dyDescent="0.2">
      <c r="A3376">
        <v>3374</v>
      </c>
      <c r="B3376" s="10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7">
        <f t="shared" si="262"/>
        <v>42275.731666666667</v>
      </c>
      <c r="T3376" s="7">
        <f t="shared" si="263"/>
        <v>42337.731666666667</v>
      </c>
      <c r="U3376">
        <f t="shared" si="264"/>
        <v>2015</v>
      </c>
    </row>
    <row r="3377" spans="1:21" ht="48" hidden="1" x14ac:dyDescent="0.2">
      <c r="A3377">
        <v>3375</v>
      </c>
      <c r="B3377" s="10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7">
        <f t="shared" si="262"/>
        <v>41765.610798611109</v>
      </c>
      <c r="T3377" s="7">
        <f t="shared" si="263"/>
        <v>41809.610798611109</v>
      </c>
      <c r="U3377">
        <f t="shared" si="264"/>
        <v>2014</v>
      </c>
    </row>
    <row r="3378" spans="1:21" ht="48" hidden="1" x14ac:dyDescent="0.2">
      <c r="A3378">
        <v>3376</v>
      </c>
      <c r="B3378" s="10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7">
        <f t="shared" si="262"/>
        <v>42059.701319444444</v>
      </c>
      <c r="T3378" s="7">
        <f t="shared" si="263"/>
        <v>42151.659652777773</v>
      </c>
      <c r="U3378">
        <f t="shared" si="264"/>
        <v>2015</v>
      </c>
    </row>
    <row r="3379" spans="1:21" ht="48" hidden="1" x14ac:dyDescent="0.2">
      <c r="A3379">
        <v>3377</v>
      </c>
      <c r="B3379" s="10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7">
        <f t="shared" si="262"/>
        <v>42053.732627314821</v>
      </c>
      <c r="T3379" s="7">
        <f t="shared" si="263"/>
        <v>42115.705555555556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7">
        <f t="shared" si="262"/>
        <v>41858.355393518519</v>
      </c>
      <c r="T3380" s="7">
        <f t="shared" si="263"/>
        <v>41914.547222222223</v>
      </c>
      <c r="U3380">
        <f t="shared" si="264"/>
        <v>2014</v>
      </c>
    </row>
    <row r="3381" spans="1:21" ht="48" hidden="1" x14ac:dyDescent="0.2">
      <c r="A3381">
        <v>3379</v>
      </c>
      <c r="B3381" s="10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7">
        <f t="shared" si="262"/>
        <v>42225.513888888891</v>
      </c>
      <c r="T3381" s="7">
        <f t="shared" si="263"/>
        <v>42274.958333333328</v>
      </c>
      <c r="U3381">
        <f t="shared" si="264"/>
        <v>2015</v>
      </c>
    </row>
    <row r="3382" spans="1:21" ht="48" hidden="1" x14ac:dyDescent="0.2">
      <c r="A3382">
        <v>3380</v>
      </c>
      <c r="B3382" s="10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7">
        <f t="shared" si="262"/>
        <v>41937.95344907407</v>
      </c>
      <c r="T3382" s="7">
        <f t="shared" si="263"/>
        <v>42004.995115740734</v>
      </c>
      <c r="U3382">
        <f t="shared" si="264"/>
        <v>2014</v>
      </c>
    </row>
    <row r="3383" spans="1:21" ht="48" hidden="1" x14ac:dyDescent="0.2">
      <c r="A3383">
        <v>3381</v>
      </c>
      <c r="B3383" s="10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7">
        <f t="shared" si="262"/>
        <v>42044.184988425928</v>
      </c>
      <c r="T3383" s="7">
        <f t="shared" si="263"/>
        <v>42106.143321759257</v>
      </c>
      <c r="U3383">
        <f t="shared" si="264"/>
        <v>2015</v>
      </c>
    </row>
    <row r="3384" spans="1:21" ht="48" hidden="1" x14ac:dyDescent="0.2">
      <c r="A3384">
        <v>3382</v>
      </c>
      <c r="B3384" s="10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7">
        <f t="shared" si="262"/>
        <v>42559.431203703702</v>
      </c>
      <c r="T3384" s="7">
        <f t="shared" si="263"/>
        <v>42615.957638888889</v>
      </c>
      <c r="U3384">
        <f t="shared" si="264"/>
        <v>2016</v>
      </c>
    </row>
    <row r="3385" spans="1:21" ht="48" hidden="1" x14ac:dyDescent="0.2">
      <c r="A3385">
        <v>3383</v>
      </c>
      <c r="B3385" s="10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7">
        <f t="shared" si="262"/>
        <v>42524.782638888893</v>
      </c>
      <c r="T3385" s="7">
        <f t="shared" si="263"/>
        <v>42576.782638888893</v>
      </c>
      <c r="U3385">
        <f t="shared" si="264"/>
        <v>2016</v>
      </c>
    </row>
    <row r="3386" spans="1:21" ht="48" hidden="1" x14ac:dyDescent="0.2">
      <c r="A3386">
        <v>3384</v>
      </c>
      <c r="B3386" s="10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7">
        <f t="shared" si="262"/>
        <v>42292.087592592594</v>
      </c>
      <c r="T3386" s="7">
        <f t="shared" si="263"/>
        <v>42361.125</v>
      </c>
      <c r="U3386">
        <f t="shared" si="264"/>
        <v>2015</v>
      </c>
    </row>
    <row r="3387" spans="1:21" ht="48" hidden="1" x14ac:dyDescent="0.2">
      <c r="A3387">
        <v>3385</v>
      </c>
      <c r="B3387" s="10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7">
        <f t="shared" si="262"/>
        <v>41953.8675</v>
      </c>
      <c r="T3387" s="7">
        <f t="shared" si="263"/>
        <v>42015.8675</v>
      </c>
      <c r="U3387">
        <f t="shared" si="264"/>
        <v>2014</v>
      </c>
    </row>
    <row r="3388" spans="1:21" ht="48" hidden="1" x14ac:dyDescent="0.2">
      <c r="A3388">
        <v>3386</v>
      </c>
      <c r="B3388" s="10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7">
        <f t="shared" si="262"/>
        <v>41946.644745370373</v>
      </c>
      <c r="T3388" s="7">
        <f t="shared" si="263"/>
        <v>42008.644745370373</v>
      </c>
      <c r="U3388">
        <f t="shared" si="264"/>
        <v>2014</v>
      </c>
    </row>
    <row r="3389" spans="1:21" ht="48" hidden="1" x14ac:dyDescent="0.2">
      <c r="A3389">
        <v>3387</v>
      </c>
      <c r="B3389" s="10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ref="O3389:O3452" si="265">ROUND(E3389/D3389*100,0)</f>
        <v>117</v>
      </c>
      <c r="P3389">
        <f t="shared" si="261"/>
        <v>100.17</v>
      </c>
      <c r="Q3389" s="12" t="s">
        <v>8315</v>
      </c>
      <c r="R3389" t="s">
        <v>8316</v>
      </c>
      <c r="S3389" s="7">
        <f t="shared" si="262"/>
        <v>41947.762592592589</v>
      </c>
      <c r="T3389" s="7">
        <f t="shared" si="263"/>
        <v>42019.762592592597</v>
      </c>
      <c r="U3389">
        <f t="shared" si="264"/>
        <v>2014</v>
      </c>
    </row>
    <row r="3390" spans="1:21" ht="48" hidden="1" x14ac:dyDescent="0.2">
      <c r="A3390">
        <v>3388</v>
      </c>
      <c r="B3390" s="10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1"/>
        <v>34.6</v>
      </c>
      <c r="Q3390" s="12" t="s">
        <v>8315</v>
      </c>
      <c r="R3390" t="s">
        <v>8316</v>
      </c>
      <c r="S3390" s="7">
        <f t="shared" si="262"/>
        <v>42143.461122685185</v>
      </c>
      <c r="T3390" s="7">
        <f t="shared" si="263"/>
        <v>42205.461122685185</v>
      </c>
      <c r="U3390">
        <f t="shared" si="264"/>
        <v>2015</v>
      </c>
    </row>
    <row r="3391" spans="1:21" ht="48" hidden="1" x14ac:dyDescent="0.2">
      <c r="A3391">
        <v>3389</v>
      </c>
      <c r="B3391" s="10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1"/>
        <v>184.68</v>
      </c>
      <c r="Q3391" s="12" t="s">
        <v>8315</v>
      </c>
      <c r="R3391" t="s">
        <v>8316</v>
      </c>
      <c r="S3391" s="7">
        <f t="shared" si="262"/>
        <v>42494.563449074078</v>
      </c>
      <c r="T3391" s="7">
        <f t="shared" si="263"/>
        <v>42556.563449074078</v>
      </c>
      <c r="U3391">
        <f t="shared" si="264"/>
        <v>2016</v>
      </c>
    </row>
    <row r="3392" spans="1:21" ht="48" hidden="1" x14ac:dyDescent="0.2">
      <c r="A3392">
        <v>3390</v>
      </c>
      <c r="B3392" s="10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1"/>
        <v>69.819999999999993</v>
      </c>
      <c r="Q3392" s="12" t="s">
        <v>8315</v>
      </c>
      <c r="R3392" t="s">
        <v>8316</v>
      </c>
      <c r="S3392" s="7">
        <f t="shared" si="262"/>
        <v>41815.774826388886</v>
      </c>
      <c r="T3392" s="7">
        <f t="shared" si="263"/>
        <v>41862.774826388886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1"/>
        <v>61.94</v>
      </c>
      <c r="Q3393" s="12" t="s">
        <v>8315</v>
      </c>
      <c r="R3393" t="s">
        <v>8316</v>
      </c>
      <c r="S3393" s="7">
        <f t="shared" si="262"/>
        <v>41830.545694444445</v>
      </c>
      <c r="T3393" s="7">
        <f t="shared" si="263"/>
        <v>41891.936111111114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1"/>
        <v>41.67</v>
      </c>
      <c r="Q3394" s="12" t="s">
        <v>8315</v>
      </c>
      <c r="R3394" t="s">
        <v>8316</v>
      </c>
      <c r="S3394" s="7">
        <f t="shared" si="262"/>
        <v>42446.845543981486</v>
      </c>
      <c r="T3394" s="7">
        <f t="shared" si="263"/>
        <v>42528.845543981486</v>
      </c>
      <c r="U3394">
        <f t="shared" si="264"/>
        <v>2016</v>
      </c>
    </row>
    <row r="3395" spans="1:21" ht="48" hidden="1" x14ac:dyDescent="0.2">
      <c r="A3395">
        <v>3393</v>
      </c>
      <c r="B3395" s="10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7">
        <f t="shared" ref="S3395:S3458" si="267">(((J3395/60)/60)/24)+DATE(1970,1,1)</f>
        <v>41923.921643518523</v>
      </c>
      <c r="T3395" s="7">
        <f t="shared" ref="T3395:T3458" si="268">(((I3395/60)/60)/24)+DATE(1970,2,2)</f>
        <v>41981.031944444447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7">
        <f t="shared" si="267"/>
        <v>41817.59542824074</v>
      </c>
      <c r="T3396" s="7">
        <f t="shared" si="268"/>
        <v>41879.59542824074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7">
        <f t="shared" si="267"/>
        <v>42140.712314814817</v>
      </c>
      <c r="T3397" s="7">
        <f t="shared" si="268"/>
        <v>42186.756944444445</v>
      </c>
      <c r="U3397">
        <f t="shared" si="269"/>
        <v>2015</v>
      </c>
    </row>
    <row r="3398" spans="1:21" ht="48" hidden="1" x14ac:dyDescent="0.2">
      <c r="A3398">
        <v>3396</v>
      </c>
      <c r="B3398" s="10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7">
        <f t="shared" si="267"/>
        <v>41764.44663194444</v>
      </c>
      <c r="T3398" s="7">
        <f t="shared" si="268"/>
        <v>41823.165972222225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7">
        <f t="shared" si="267"/>
        <v>42378.478344907402</v>
      </c>
      <c r="T3399" s="7">
        <f t="shared" si="268"/>
        <v>42450.916666666672</v>
      </c>
      <c r="U3399">
        <f t="shared" si="269"/>
        <v>2016</v>
      </c>
    </row>
    <row r="3400" spans="1:21" ht="48" hidden="1" x14ac:dyDescent="0.2">
      <c r="A3400">
        <v>3398</v>
      </c>
      <c r="B3400" s="10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7">
        <f t="shared" si="267"/>
        <v>41941.75203703704</v>
      </c>
      <c r="T3400" s="7">
        <f t="shared" si="268"/>
        <v>41996.708333333328</v>
      </c>
      <c r="U3400">
        <f t="shared" si="269"/>
        <v>2014</v>
      </c>
    </row>
    <row r="3401" spans="1:21" ht="48" hidden="1" x14ac:dyDescent="0.2">
      <c r="A3401">
        <v>3399</v>
      </c>
      <c r="B3401" s="10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7">
        <f t="shared" si="267"/>
        <v>42026.920428240745</v>
      </c>
      <c r="T3401" s="7">
        <f t="shared" si="268"/>
        <v>42088.920428240745</v>
      </c>
      <c r="U3401">
        <f t="shared" si="269"/>
        <v>2015</v>
      </c>
    </row>
    <row r="3402" spans="1:21" ht="48" hidden="1" x14ac:dyDescent="0.2">
      <c r="A3402">
        <v>3400</v>
      </c>
      <c r="B3402" s="10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7">
        <f t="shared" si="267"/>
        <v>41834.953865740739</v>
      </c>
      <c r="T3402" s="7">
        <f t="shared" si="268"/>
        <v>41911.953865740739</v>
      </c>
      <c r="U3402">
        <f t="shared" si="269"/>
        <v>2014</v>
      </c>
    </row>
    <row r="3403" spans="1:21" ht="48" hidden="1" x14ac:dyDescent="0.2">
      <c r="A3403">
        <v>3401</v>
      </c>
      <c r="B3403" s="10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7">
        <f t="shared" si="267"/>
        <v>42193.723912037036</v>
      </c>
      <c r="T3403" s="7">
        <f t="shared" si="268"/>
        <v>42255.723912037036</v>
      </c>
      <c r="U3403">
        <f t="shared" si="269"/>
        <v>2015</v>
      </c>
    </row>
    <row r="3404" spans="1:21" ht="48" hidden="1" x14ac:dyDescent="0.2">
      <c r="A3404">
        <v>3402</v>
      </c>
      <c r="B3404" s="10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7">
        <f t="shared" si="267"/>
        <v>42290.61855324074</v>
      </c>
      <c r="T3404" s="7">
        <f t="shared" si="268"/>
        <v>42352.104861111111</v>
      </c>
      <c r="U3404">
        <f t="shared" si="269"/>
        <v>2015</v>
      </c>
    </row>
    <row r="3405" spans="1:21" ht="48" hidden="1" x14ac:dyDescent="0.2">
      <c r="A3405">
        <v>3403</v>
      </c>
      <c r="B3405" s="10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7">
        <f t="shared" si="267"/>
        <v>42150.462083333332</v>
      </c>
      <c r="T3405" s="7">
        <f t="shared" si="268"/>
        <v>42212.462083333332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7">
        <f t="shared" si="267"/>
        <v>42152.503495370373</v>
      </c>
      <c r="T3406" s="7">
        <f t="shared" si="268"/>
        <v>42204.503495370373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7">
        <f t="shared" si="267"/>
        <v>42410.017199074078</v>
      </c>
      <c r="T3407" s="7">
        <f t="shared" si="268"/>
        <v>42462.999305555553</v>
      </c>
      <c r="U3407">
        <f t="shared" si="269"/>
        <v>2016</v>
      </c>
    </row>
    <row r="3408" spans="1:21" ht="32" hidden="1" x14ac:dyDescent="0.2">
      <c r="A3408">
        <v>3406</v>
      </c>
      <c r="B3408" s="10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7">
        <f t="shared" si="267"/>
        <v>41791.492777777778</v>
      </c>
      <c r="T3408" s="7">
        <f t="shared" si="268"/>
        <v>41868.492777777778</v>
      </c>
      <c r="U3408">
        <f t="shared" si="269"/>
        <v>2014</v>
      </c>
    </row>
    <row r="3409" spans="1:21" ht="64" hidden="1" x14ac:dyDescent="0.2">
      <c r="A3409">
        <v>3407</v>
      </c>
      <c r="B3409" s="10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7">
        <f t="shared" si="267"/>
        <v>41796.422326388885</v>
      </c>
      <c r="T3409" s="7">
        <f t="shared" si="268"/>
        <v>41858.422326388885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7">
        <f t="shared" si="267"/>
        <v>41808.991944444446</v>
      </c>
      <c r="T3410" s="7">
        <f t="shared" si="268"/>
        <v>41870.991944444446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7">
        <f t="shared" si="267"/>
        <v>42544.814328703709</v>
      </c>
      <c r="T3411" s="7">
        <f t="shared" si="268"/>
        <v>42614.873611111107</v>
      </c>
      <c r="U3411">
        <f t="shared" si="269"/>
        <v>2016</v>
      </c>
    </row>
    <row r="3412" spans="1:21" ht="48" hidden="1" x14ac:dyDescent="0.2">
      <c r="A3412">
        <v>3410</v>
      </c>
      <c r="B3412" s="10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7">
        <f t="shared" si="267"/>
        <v>42500.041550925926</v>
      </c>
      <c r="T3412" s="7">
        <f t="shared" si="268"/>
        <v>42559.291666666672</v>
      </c>
      <c r="U3412">
        <f t="shared" si="269"/>
        <v>2016</v>
      </c>
    </row>
    <row r="3413" spans="1:21" ht="48" hidden="1" x14ac:dyDescent="0.2">
      <c r="A3413">
        <v>3411</v>
      </c>
      <c r="B3413" s="10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7">
        <f t="shared" si="267"/>
        <v>42265.022824074069</v>
      </c>
      <c r="T3413" s="7">
        <f t="shared" si="268"/>
        <v>42317.022824074069</v>
      </c>
      <c r="U3413">
        <f t="shared" si="269"/>
        <v>2015</v>
      </c>
    </row>
    <row r="3414" spans="1:21" ht="48" hidden="1" x14ac:dyDescent="0.2">
      <c r="A3414">
        <v>3412</v>
      </c>
      <c r="B3414" s="10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7">
        <f t="shared" si="267"/>
        <v>41879.959050925929</v>
      </c>
      <c r="T3414" s="7">
        <f t="shared" si="268"/>
        <v>41941.959050925929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7">
        <f t="shared" si="267"/>
        <v>42053.733078703706</v>
      </c>
      <c r="T3415" s="7">
        <f t="shared" si="268"/>
        <v>42095.207638888889</v>
      </c>
      <c r="U3415">
        <f t="shared" si="269"/>
        <v>2015</v>
      </c>
    </row>
    <row r="3416" spans="1:21" ht="48" hidden="1" x14ac:dyDescent="0.2">
      <c r="A3416">
        <v>3414</v>
      </c>
      <c r="B3416" s="10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7">
        <f t="shared" si="267"/>
        <v>42675.832465277781</v>
      </c>
      <c r="T3416" s="7">
        <f t="shared" si="268"/>
        <v>42737.332638888889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7">
        <f t="shared" si="267"/>
        <v>42467.144166666665</v>
      </c>
      <c r="T3417" s="7">
        <f t="shared" si="268"/>
        <v>42509.979166666672</v>
      </c>
      <c r="U3417">
        <f t="shared" si="269"/>
        <v>2016</v>
      </c>
    </row>
    <row r="3418" spans="1:21" ht="48" hidden="1" x14ac:dyDescent="0.2">
      <c r="A3418">
        <v>3416</v>
      </c>
      <c r="B3418" s="10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7">
        <f t="shared" si="267"/>
        <v>42089.412557870368</v>
      </c>
      <c r="T3418" s="7">
        <f t="shared" si="268"/>
        <v>42149.770833333328</v>
      </c>
      <c r="U3418">
        <f t="shared" si="269"/>
        <v>2015</v>
      </c>
    </row>
    <row r="3419" spans="1:21" ht="48" hidden="1" x14ac:dyDescent="0.2">
      <c r="A3419">
        <v>3417</v>
      </c>
      <c r="B3419" s="10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7">
        <f t="shared" si="267"/>
        <v>41894.91375</v>
      </c>
      <c r="T3419" s="7">
        <f t="shared" si="268"/>
        <v>41970.029861111114</v>
      </c>
      <c r="U3419">
        <f t="shared" si="269"/>
        <v>2014</v>
      </c>
    </row>
    <row r="3420" spans="1:21" ht="48" hidden="1" x14ac:dyDescent="0.2">
      <c r="A3420">
        <v>3418</v>
      </c>
      <c r="B3420" s="10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7">
        <f t="shared" si="267"/>
        <v>41752.83457175926</v>
      </c>
      <c r="T3420" s="7">
        <f t="shared" si="268"/>
        <v>41814.83457175926</v>
      </c>
      <c r="U3420">
        <f t="shared" si="269"/>
        <v>2014</v>
      </c>
    </row>
    <row r="3421" spans="1:21" ht="64" hidden="1" x14ac:dyDescent="0.2">
      <c r="A3421">
        <v>3419</v>
      </c>
      <c r="B3421" s="10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7">
        <f t="shared" si="267"/>
        <v>42448.821585648147</v>
      </c>
      <c r="T3421" s="7">
        <f t="shared" si="268"/>
        <v>42498.895833333328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7">
        <f t="shared" si="267"/>
        <v>42405.090300925927</v>
      </c>
      <c r="T3422" s="7">
        <f t="shared" si="268"/>
        <v>42446</v>
      </c>
      <c r="U3422">
        <f t="shared" si="269"/>
        <v>2016</v>
      </c>
    </row>
    <row r="3423" spans="1:21" ht="48" hidden="1" x14ac:dyDescent="0.2">
      <c r="A3423">
        <v>3421</v>
      </c>
      <c r="B3423" s="10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7">
        <f t="shared" si="267"/>
        <v>42037.791238425925</v>
      </c>
      <c r="T3423" s="7">
        <f t="shared" si="268"/>
        <v>42099.791238425925</v>
      </c>
      <c r="U3423">
        <f t="shared" si="269"/>
        <v>2015</v>
      </c>
    </row>
    <row r="3424" spans="1:21" ht="48" hidden="1" x14ac:dyDescent="0.2">
      <c r="A3424">
        <v>3422</v>
      </c>
      <c r="B3424" s="10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7">
        <f t="shared" si="267"/>
        <v>42323.562222222223</v>
      </c>
      <c r="T3424" s="7">
        <f t="shared" si="268"/>
        <v>42384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7">
        <f t="shared" si="267"/>
        <v>42088.911354166667</v>
      </c>
      <c r="T3425" s="7">
        <f t="shared" si="268"/>
        <v>42150.911354166667</v>
      </c>
      <c r="U3425">
        <f t="shared" si="269"/>
        <v>2015</v>
      </c>
    </row>
    <row r="3426" spans="1:21" ht="48" hidden="1" x14ac:dyDescent="0.2">
      <c r="A3426">
        <v>3424</v>
      </c>
      <c r="B3426" s="10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7">
        <f t="shared" si="267"/>
        <v>42018.676898148144</v>
      </c>
      <c r="T3426" s="7">
        <f t="shared" si="268"/>
        <v>42072.290972222225</v>
      </c>
      <c r="U3426">
        <f t="shared" si="269"/>
        <v>2015</v>
      </c>
    </row>
    <row r="3427" spans="1:21" ht="48" hidden="1" x14ac:dyDescent="0.2">
      <c r="A3427">
        <v>3425</v>
      </c>
      <c r="B3427" s="10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7">
        <f t="shared" si="267"/>
        <v>41884.617314814815</v>
      </c>
      <c r="T3427" s="7">
        <f t="shared" si="268"/>
        <v>41948.617314814815</v>
      </c>
      <c r="U3427">
        <f t="shared" si="269"/>
        <v>2014</v>
      </c>
    </row>
    <row r="3428" spans="1:21" ht="48" hidden="1" x14ac:dyDescent="0.2">
      <c r="A3428">
        <v>3426</v>
      </c>
      <c r="B3428" s="10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7">
        <f t="shared" si="267"/>
        <v>41884.056747685187</v>
      </c>
      <c r="T3428" s="7">
        <f t="shared" si="268"/>
        <v>41935.083333333336</v>
      </c>
      <c r="U3428">
        <f t="shared" si="269"/>
        <v>2014</v>
      </c>
    </row>
    <row r="3429" spans="1:21" ht="48" hidden="1" x14ac:dyDescent="0.2">
      <c r="A3429">
        <v>3427</v>
      </c>
      <c r="B3429" s="10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7">
        <f t="shared" si="267"/>
        <v>41792.645277777774</v>
      </c>
      <c r="T3429" s="7">
        <f t="shared" si="268"/>
        <v>41854.645277777774</v>
      </c>
      <c r="U3429">
        <f t="shared" si="269"/>
        <v>2014</v>
      </c>
    </row>
    <row r="3430" spans="1:21" ht="48" hidden="1" x14ac:dyDescent="0.2">
      <c r="A3430">
        <v>3428</v>
      </c>
      <c r="B3430" s="10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7">
        <f t="shared" si="267"/>
        <v>42038.720451388886</v>
      </c>
      <c r="T3430" s="7">
        <f t="shared" si="268"/>
        <v>42095.708333333328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7">
        <f t="shared" si="267"/>
        <v>42662.021539351852</v>
      </c>
      <c r="T3431" s="7">
        <f t="shared" si="268"/>
        <v>42708.021539351852</v>
      </c>
      <c r="U3431">
        <f t="shared" si="269"/>
        <v>2016</v>
      </c>
    </row>
    <row r="3432" spans="1:21" ht="48" hidden="1" x14ac:dyDescent="0.2">
      <c r="A3432">
        <v>3430</v>
      </c>
      <c r="B3432" s="10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7">
        <f t="shared" si="267"/>
        <v>41820.945613425924</v>
      </c>
      <c r="T3432" s="7">
        <f t="shared" si="268"/>
        <v>41882.945613425924</v>
      </c>
      <c r="U3432">
        <f t="shared" si="269"/>
        <v>2014</v>
      </c>
    </row>
    <row r="3433" spans="1:21" ht="48" hidden="1" x14ac:dyDescent="0.2">
      <c r="A3433">
        <v>3431</v>
      </c>
      <c r="B3433" s="10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7">
        <f t="shared" si="267"/>
        <v>41839.730937500004</v>
      </c>
      <c r="T3433" s="7">
        <f t="shared" si="268"/>
        <v>41901.730937500004</v>
      </c>
      <c r="U3433">
        <f t="shared" si="269"/>
        <v>2014</v>
      </c>
    </row>
    <row r="3434" spans="1:21" ht="48" hidden="1" x14ac:dyDescent="0.2">
      <c r="A3434">
        <v>3432</v>
      </c>
      <c r="B3434" s="10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7">
        <f t="shared" si="267"/>
        <v>42380.581180555557</v>
      </c>
      <c r="T3434" s="7">
        <f t="shared" si="268"/>
        <v>42437.916666666672</v>
      </c>
      <c r="U3434">
        <f t="shared" si="269"/>
        <v>2016</v>
      </c>
    </row>
    <row r="3435" spans="1:21" ht="48" hidden="1" x14ac:dyDescent="0.2">
      <c r="A3435">
        <v>3433</v>
      </c>
      <c r="B3435" s="10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7">
        <f t="shared" si="267"/>
        <v>41776.063136574077</v>
      </c>
      <c r="T3435" s="7">
        <f t="shared" si="268"/>
        <v>41839.125</v>
      </c>
      <c r="U3435">
        <f t="shared" si="269"/>
        <v>2014</v>
      </c>
    </row>
    <row r="3436" spans="1:21" ht="48" hidden="1" x14ac:dyDescent="0.2">
      <c r="A3436">
        <v>3434</v>
      </c>
      <c r="B3436" s="10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7">
        <f t="shared" si="267"/>
        <v>41800.380428240744</v>
      </c>
      <c r="T3436" s="7">
        <f t="shared" si="268"/>
        <v>41862.380428240744</v>
      </c>
      <c r="U3436">
        <f t="shared" si="269"/>
        <v>2014</v>
      </c>
    </row>
    <row r="3437" spans="1:21" ht="48" hidden="1" x14ac:dyDescent="0.2">
      <c r="A3437">
        <v>3435</v>
      </c>
      <c r="B3437" s="10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7">
        <f t="shared" si="267"/>
        <v>42572.61681712963</v>
      </c>
      <c r="T3437" s="7">
        <f t="shared" si="268"/>
        <v>42621.125</v>
      </c>
      <c r="U3437">
        <f t="shared" si="269"/>
        <v>2016</v>
      </c>
    </row>
    <row r="3438" spans="1:21" ht="48" hidden="1" x14ac:dyDescent="0.2">
      <c r="A3438">
        <v>3436</v>
      </c>
      <c r="B3438" s="10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7">
        <f t="shared" si="267"/>
        <v>41851.541585648149</v>
      </c>
      <c r="T3438" s="7">
        <f t="shared" si="268"/>
        <v>41904.686111111114</v>
      </c>
      <c r="U3438">
        <f t="shared" si="269"/>
        <v>2014</v>
      </c>
    </row>
    <row r="3439" spans="1:21" ht="48" hidden="1" x14ac:dyDescent="0.2">
      <c r="A3439">
        <v>3437</v>
      </c>
      <c r="B3439" s="10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7">
        <f t="shared" si="267"/>
        <v>42205.710879629631</v>
      </c>
      <c r="T3439" s="7">
        <f t="shared" si="268"/>
        <v>42267.710879629631</v>
      </c>
      <c r="U3439">
        <f t="shared" si="269"/>
        <v>2015</v>
      </c>
    </row>
    <row r="3440" spans="1:21" ht="48" hidden="1" x14ac:dyDescent="0.2">
      <c r="A3440">
        <v>3438</v>
      </c>
      <c r="B3440" s="10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7">
        <f t="shared" si="267"/>
        <v>42100.927858796291</v>
      </c>
      <c r="T3440" s="7">
        <f t="shared" si="268"/>
        <v>42158.875</v>
      </c>
      <c r="U3440">
        <f t="shared" si="269"/>
        <v>2015</v>
      </c>
    </row>
    <row r="3441" spans="1:21" ht="32" hidden="1" x14ac:dyDescent="0.2">
      <c r="A3441">
        <v>3439</v>
      </c>
      <c r="B3441" s="10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7">
        <f t="shared" si="267"/>
        <v>42374.911226851851</v>
      </c>
      <c r="T3441" s="7">
        <f t="shared" si="268"/>
        <v>42420.207638888889</v>
      </c>
      <c r="U3441">
        <f t="shared" si="269"/>
        <v>2016</v>
      </c>
    </row>
    <row r="3442" spans="1:21" ht="48" hidden="1" x14ac:dyDescent="0.2">
      <c r="A3442">
        <v>3440</v>
      </c>
      <c r="B3442" s="10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7">
        <f t="shared" si="267"/>
        <v>41809.12300925926</v>
      </c>
      <c r="T3442" s="7">
        <f t="shared" si="268"/>
        <v>41863.677083333336</v>
      </c>
      <c r="U3442">
        <f t="shared" si="269"/>
        <v>2014</v>
      </c>
    </row>
    <row r="3443" spans="1:21" ht="48" hidden="1" x14ac:dyDescent="0.2">
      <c r="A3443">
        <v>3441</v>
      </c>
      <c r="B3443" s="10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7">
        <f t="shared" si="267"/>
        <v>42294.429641203707</v>
      </c>
      <c r="T3443" s="7">
        <f t="shared" si="268"/>
        <v>42353.845138888893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7">
        <f t="shared" si="267"/>
        <v>42124.841111111105</v>
      </c>
      <c r="T3444" s="7">
        <f t="shared" si="268"/>
        <v>42186.841111111105</v>
      </c>
      <c r="U3444">
        <f t="shared" si="269"/>
        <v>2015</v>
      </c>
    </row>
    <row r="3445" spans="1:21" ht="48" hidden="1" x14ac:dyDescent="0.2">
      <c r="A3445">
        <v>3443</v>
      </c>
      <c r="B3445" s="10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7">
        <f t="shared" si="267"/>
        <v>41861.524837962963</v>
      </c>
      <c r="T3445" s="7">
        <f t="shared" si="268"/>
        <v>41923.524837962963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7">
        <f t="shared" si="267"/>
        <v>42521.291504629626</v>
      </c>
      <c r="T3446" s="7">
        <f t="shared" si="268"/>
        <v>42561.582638888889</v>
      </c>
      <c r="U3446">
        <f t="shared" si="269"/>
        <v>2016</v>
      </c>
    </row>
    <row r="3447" spans="1:21" ht="48" hidden="1" x14ac:dyDescent="0.2">
      <c r="A3447">
        <v>3445</v>
      </c>
      <c r="B3447" s="10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7">
        <f t="shared" si="267"/>
        <v>42272.530509259261</v>
      </c>
      <c r="T3447" s="7">
        <f t="shared" si="268"/>
        <v>42332.530509259261</v>
      </c>
      <c r="U3447">
        <f t="shared" si="269"/>
        <v>2015</v>
      </c>
    </row>
    <row r="3448" spans="1:21" ht="48" hidden="1" x14ac:dyDescent="0.2">
      <c r="A3448">
        <v>3446</v>
      </c>
      <c r="B3448" s="10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7">
        <f t="shared" si="267"/>
        <v>42016.832465277781</v>
      </c>
      <c r="T3448" s="7">
        <f t="shared" si="268"/>
        <v>42072.513888888891</v>
      </c>
      <c r="U3448">
        <f t="shared" si="269"/>
        <v>2015</v>
      </c>
    </row>
    <row r="3449" spans="1:21" ht="32" hidden="1" x14ac:dyDescent="0.2">
      <c r="A3449">
        <v>3447</v>
      </c>
      <c r="B3449" s="10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7">
        <f t="shared" si="267"/>
        <v>42402.889027777783</v>
      </c>
      <c r="T3449" s="7">
        <f t="shared" si="268"/>
        <v>42479.847361111111</v>
      </c>
      <c r="U3449">
        <f t="shared" si="269"/>
        <v>2016</v>
      </c>
    </row>
    <row r="3450" spans="1:21" ht="48" hidden="1" x14ac:dyDescent="0.2">
      <c r="A3450">
        <v>3448</v>
      </c>
      <c r="B3450" s="10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7">
        <f t="shared" si="267"/>
        <v>41960.119085648148</v>
      </c>
      <c r="T3450" s="7">
        <f t="shared" si="268"/>
        <v>42022.119085648148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7">
        <f t="shared" si="267"/>
        <v>42532.052523148144</v>
      </c>
      <c r="T3451" s="7">
        <f t="shared" si="268"/>
        <v>42592.166666666672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7">
        <f t="shared" si="267"/>
        <v>42036.704525462963</v>
      </c>
      <c r="T3452" s="7">
        <f t="shared" si="268"/>
        <v>42128.662858796291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ref="O3453:O3516" si="270">ROUND(E3453/D3453*100,0)</f>
        <v>101</v>
      </c>
      <c r="P3453">
        <f t="shared" si="266"/>
        <v>41.13</v>
      </c>
      <c r="Q3453" s="12" t="s">
        <v>8315</v>
      </c>
      <c r="R3453" t="s">
        <v>8316</v>
      </c>
      <c r="S3453" s="7">
        <f t="shared" si="267"/>
        <v>42088.723692129628</v>
      </c>
      <c r="T3453" s="7">
        <f t="shared" si="268"/>
        <v>42147.723692129628</v>
      </c>
      <c r="U3453">
        <f t="shared" si="269"/>
        <v>2015</v>
      </c>
    </row>
    <row r="3454" spans="1:21" ht="48" hidden="1" x14ac:dyDescent="0.2">
      <c r="A3454">
        <v>3452</v>
      </c>
      <c r="B3454" s="10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66"/>
        <v>41.41</v>
      </c>
      <c r="Q3454" s="12" t="s">
        <v>8315</v>
      </c>
      <c r="R3454" t="s">
        <v>8316</v>
      </c>
      <c r="S3454" s="7">
        <f t="shared" si="267"/>
        <v>41820.639189814814</v>
      </c>
      <c r="T3454" s="7">
        <f t="shared" si="268"/>
        <v>41875.165972222225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66"/>
        <v>27.5</v>
      </c>
      <c r="Q3455" s="12" t="s">
        <v>8315</v>
      </c>
      <c r="R3455" t="s">
        <v>8316</v>
      </c>
      <c r="S3455" s="7">
        <f t="shared" si="267"/>
        <v>42535.97865740741</v>
      </c>
      <c r="T3455" s="7">
        <f t="shared" si="268"/>
        <v>42627.97865740741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66"/>
        <v>33.57</v>
      </c>
      <c r="Q3456" s="12" t="s">
        <v>8315</v>
      </c>
      <c r="R3456" t="s">
        <v>8316</v>
      </c>
      <c r="S3456" s="7">
        <f t="shared" si="267"/>
        <v>41821.698599537034</v>
      </c>
      <c r="T3456" s="7">
        <f t="shared" si="268"/>
        <v>41883.698599537034</v>
      </c>
      <c r="U3456">
        <f t="shared" si="269"/>
        <v>2014</v>
      </c>
    </row>
    <row r="3457" spans="1:21" ht="48" hidden="1" x14ac:dyDescent="0.2">
      <c r="A3457">
        <v>3455</v>
      </c>
      <c r="B3457" s="10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66"/>
        <v>145.87</v>
      </c>
      <c r="Q3457" s="12" t="s">
        <v>8315</v>
      </c>
      <c r="R3457" t="s">
        <v>8316</v>
      </c>
      <c r="S3457" s="7">
        <f t="shared" si="267"/>
        <v>42626.7503125</v>
      </c>
      <c r="T3457" s="7">
        <f t="shared" si="268"/>
        <v>42688.7503125</v>
      </c>
      <c r="U3457">
        <f t="shared" si="269"/>
        <v>2016</v>
      </c>
    </row>
    <row r="3458" spans="1:21" ht="48" hidden="1" x14ac:dyDescent="0.2">
      <c r="A3458">
        <v>3456</v>
      </c>
      <c r="B3458" s="10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66"/>
        <v>358.69</v>
      </c>
      <c r="Q3458" s="12" t="s">
        <v>8315</v>
      </c>
      <c r="R3458" t="s">
        <v>8316</v>
      </c>
      <c r="S3458" s="7">
        <f t="shared" si="267"/>
        <v>41821.205636574072</v>
      </c>
      <c r="T3458" s="7">
        <f t="shared" si="268"/>
        <v>41884.290972222225</v>
      </c>
      <c r="U3458">
        <f t="shared" si="269"/>
        <v>2014</v>
      </c>
    </row>
    <row r="3459" spans="1:21" ht="32" hidden="1" x14ac:dyDescent="0.2">
      <c r="A3459">
        <v>3457</v>
      </c>
      <c r="B3459" s="10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7">
        <f t="shared" ref="S3459:S3522" si="272">(((J3459/60)/60)/24)+DATE(1970,1,1)</f>
        <v>42016.706678240742</v>
      </c>
      <c r="T3459" s="7">
        <f t="shared" ref="T3459:T3522" si="273">(((I3459/60)/60)/24)+DATE(1970,2,2)</f>
        <v>42079.249305555553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7">
        <f t="shared" si="272"/>
        <v>42011.202581018515</v>
      </c>
      <c r="T3460" s="7">
        <f t="shared" si="273"/>
        <v>42070.185416666667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7">
        <f t="shared" si="272"/>
        <v>42480.479861111111</v>
      </c>
      <c r="T3461" s="7">
        <f t="shared" si="273"/>
        <v>42542.479861111111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7">
        <f t="shared" si="272"/>
        <v>41852.527222222219</v>
      </c>
      <c r="T3462" s="7">
        <f t="shared" si="273"/>
        <v>41898.527222222219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7">
        <f t="shared" si="272"/>
        <v>42643.632858796293</v>
      </c>
      <c r="T3463" s="7">
        <f t="shared" si="273"/>
        <v>42704.125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7">
        <f t="shared" si="272"/>
        <v>42179.898472222223</v>
      </c>
      <c r="T3464" s="7">
        <f t="shared" si="273"/>
        <v>42227.75</v>
      </c>
      <c r="U3464">
        <f t="shared" si="274"/>
        <v>2015</v>
      </c>
    </row>
    <row r="3465" spans="1:21" ht="48" hidden="1" x14ac:dyDescent="0.2">
      <c r="A3465">
        <v>3463</v>
      </c>
      <c r="B3465" s="10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7">
        <f t="shared" si="272"/>
        <v>42612.918807870374</v>
      </c>
      <c r="T3465" s="7">
        <f t="shared" si="273"/>
        <v>42686.165972222225</v>
      </c>
      <c r="U3465">
        <f t="shared" si="274"/>
        <v>2016</v>
      </c>
    </row>
    <row r="3466" spans="1:21" ht="48" hidden="1" x14ac:dyDescent="0.2">
      <c r="A3466">
        <v>3464</v>
      </c>
      <c r="B3466" s="10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7">
        <f t="shared" si="272"/>
        <v>42575.130057870367</v>
      </c>
      <c r="T3466" s="7">
        <f t="shared" si="273"/>
        <v>42637.130057870367</v>
      </c>
      <c r="U3466">
        <f t="shared" si="274"/>
        <v>2016</v>
      </c>
    </row>
    <row r="3467" spans="1:21" ht="48" hidden="1" x14ac:dyDescent="0.2">
      <c r="A3467">
        <v>3465</v>
      </c>
      <c r="B3467" s="10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7">
        <f t="shared" si="272"/>
        <v>42200.625833333332</v>
      </c>
      <c r="T3467" s="7">
        <f t="shared" si="273"/>
        <v>42257.666666666672</v>
      </c>
      <c r="U3467">
        <f t="shared" si="274"/>
        <v>2015</v>
      </c>
    </row>
    <row r="3468" spans="1:21" ht="32" hidden="1" x14ac:dyDescent="0.2">
      <c r="A3468">
        <v>3466</v>
      </c>
      <c r="B3468" s="10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7">
        <f t="shared" si="272"/>
        <v>42420.019097222219</v>
      </c>
      <c r="T3468" s="7">
        <f t="shared" si="273"/>
        <v>42511.977430555555</v>
      </c>
      <c r="U3468">
        <f t="shared" si="274"/>
        <v>2016</v>
      </c>
    </row>
    <row r="3469" spans="1:21" ht="16" hidden="1" x14ac:dyDescent="0.2">
      <c r="A3469">
        <v>3467</v>
      </c>
      <c r="B3469" s="10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7">
        <f t="shared" si="272"/>
        <v>42053.671666666662</v>
      </c>
      <c r="T3469" s="7">
        <f t="shared" si="273"/>
        <v>42115.630000000005</v>
      </c>
      <c r="U3469">
        <f t="shared" si="274"/>
        <v>2015</v>
      </c>
    </row>
    <row r="3470" spans="1:21" ht="48" hidden="1" x14ac:dyDescent="0.2">
      <c r="A3470">
        <v>3468</v>
      </c>
      <c r="B3470" s="10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7">
        <f t="shared" si="272"/>
        <v>42605.765381944439</v>
      </c>
      <c r="T3470" s="7">
        <f t="shared" si="273"/>
        <v>42666.125</v>
      </c>
      <c r="U3470">
        <f t="shared" si="274"/>
        <v>2016</v>
      </c>
    </row>
    <row r="3471" spans="1:21" ht="48" hidden="1" x14ac:dyDescent="0.2">
      <c r="A3471">
        <v>3469</v>
      </c>
      <c r="B3471" s="10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7">
        <f t="shared" si="272"/>
        <v>42458.641724537039</v>
      </c>
      <c r="T3471" s="7">
        <f t="shared" si="273"/>
        <v>42520.641724537039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7">
        <f t="shared" si="272"/>
        <v>42529.022013888884</v>
      </c>
      <c r="T3472" s="7">
        <f t="shared" si="273"/>
        <v>42598.901388888888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7">
        <f t="shared" si="272"/>
        <v>41841.820486111108</v>
      </c>
      <c r="T3473" s="7">
        <f t="shared" si="273"/>
        <v>41914.833333333336</v>
      </c>
      <c r="U3473">
        <f t="shared" si="274"/>
        <v>2014</v>
      </c>
    </row>
    <row r="3474" spans="1:21" ht="48" hidden="1" x14ac:dyDescent="0.2">
      <c r="A3474">
        <v>3472</v>
      </c>
      <c r="B3474" s="10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7">
        <f t="shared" si="272"/>
        <v>41928.170497685183</v>
      </c>
      <c r="T3474" s="7">
        <f t="shared" si="273"/>
        <v>41981.249305555553</v>
      </c>
      <c r="U3474">
        <f t="shared" si="274"/>
        <v>2014</v>
      </c>
    </row>
    <row r="3475" spans="1:21" ht="48" hidden="1" x14ac:dyDescent="0.2">
      <c r="A3475">
        <v>3473</v>
      </c>
      <c r="B3475" s="10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7">
        <f t="shared" si="272"/>
        <v>42062.834444444445</v>
      </c>
      <c r="T3475" s="7">
        <f t="shared" si="273"/>
        <v>42115.852083333331</v>
      </c>
      <c r="U3475">
        <f t="shared" si="274"/>
        <v>2015</v>
      </c>
    </row>
    <row r="3476" spans="1:21" ht="48" hidden="1" x14ac:dyDescent="0.2">
      <c r="A3476">
        <v>3474</v>
      </c>
      <c r="B3476" s="10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7">
        <f t="shared" si="272"/>
        <v>42541.501516203702</v>
      </c>
      <c r="T3476" s="7">
        <f t="shared" si="273"/>
        <v>42603.501516203702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7">
        <f t="shared" si="272"/>
        <v>41918.880833333329</v>
      </c>
      <c r="T3477" s="7">
        <f t="shared" si="273"/>
        <v>41978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7">
        <f t="shared" si="272"/>
        <v>41921.279976851853</v>
      </c>
      <c r="T3478" s="7">
        <f t="shared" si="273"/>
        <v>41971.125</v>
      </c>
      <c r="U3478">
        <f t="shared" si="274"/>
        <v>2014</v>
      </c>
    </row>
    <row r="3479" spans="1:21" ht="48" hidden="1" x14ac:dyDescent="0.2">
      <c r="A3479">
        <v>3477</v>
      </c>
      <c r="B3479" s="10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7">
        <f t="shared" si="272"/>
        <v>42128.736608796295</v>
      </c>
      <c r="T3479" s="7">
        <f t="shared" si="273"/>
        <v>42173.125</v>
      </c>
      <c r="U3479">
        <f t="shared" si="274"/>
        <v>2015</v>
      </c>
    </row>
    <row r="3480" spans="1:21" ht="48" hidden="1" x14ac:dyDescent="0.2">
      <c r="A3480">
        <v>3478</v>
      </c>
      <c r="B3480" s="10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7">
        <f t="shared" si="272"/>
        <v>42053.916921296302</v>
      </c>
      <c r="T3480" s="7">
        <f t="shared" si="273"/>
        <v>42111.875</v>
      </c>
      <c r="U3480">
        <f t="shared" si="274"/>
        <v>2015</v>
      </c>
    </row>
    <row r="3481" spans="1:21" ht="48" hidden="1" x14ac:dyDescent="0.2">
      <c r="A3481">
        <v>3479</v>
      </c>
      <c r="B3481" s="10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7">
        <f t="shared" si="272"/>
        <v>41781.855092592588</v>
      </c>
      <c r="T3481" s="7">
        <f t="shared" si="273"/>
        <v>41843.855092592588</v>
      </c>
      <c r="U3481">
        <f t="shared" si="274"/>
        <v>2014</v>
      </c>
    </row>
    <row r="3482" spans="1:21" ht="48" hidden="1" x14ac:dyDescent="0.2">
      <c r="A3482">
        <v>3480</v>
      </c>
      <c r="B3482" s="10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7">
        <f t="shared" si="272"/>
        <v>42171.317442129628</v>
      </c>
      <c r="T3482" s="7">
        <f t="shared" si="273"/>
        <v>42227.875</v>
      </c>
      <c r="U3482">
        <f t="shared" si="274"/>
        <v>2015</v>
      </c>
    </row>
    <row r="3483" spans="1:21" ht="48" hidden="1" x14ac:dyDescent="0.2">
      <c r="A3483">
        <v>3481</v>
      </c>
      <c r="B3483" s="10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7">
        <f t="shared" si="272"/>
        <v>41989.24754629629</v>
      </c>
      <c r="T3483" s="7">
        <f t="shared" si="273"/>
        <v>42038.24754629629</v>
      </c>
      <c r="U3483">
        <f t="shared" si="274"/>
        <v>2014</v>
      </c>
    </row>
    <row r="3484" spans="1:21" ht="48" hidden="1" x14ac:dyDescent="0.2">
      <c r="A3484">
        <v>3482</v>
      </c>
      <c r="B3484" s="10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7">
        <f t="shared" si="272"/>
        <v>41796.771597222221</v>
      </c>
      <c r="T3484" s="7">
        <f t="shared" si="273"/>
        <v>41858.771597222221</v>
      </c>
      <c r="U3484">
        <f t="shared" si="274"/>
        <v>2014</v>
      </c>
    </row>
    <row r="3485" spans="1:21" ht="48" hidden="1" x14ac:dyDescent="0.2">
      <c r="A3485">
        <v>3483</v>
      </c>
      <c r="B3485" s="10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7">
        <f t="shared" si="272"/>
        <v>41793.668761574074</v>
      </c>
      <c r="T3485" s="7">
        <f t="shared" si="273"/>
        <v>41855.668761574074</v>
      </c>
      <c r="U3485">
        <f t="shared" si="274"/>
        <v>2014</v>
      </c>
    </row>
    <row r="3486" spans="1:21" ht="48" hidden="1" x14ac:dyDescent="0.2">
      <c r="A3486">
        <v>3484</v>
      </c>
      <c r="B3486" s="10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7">
        <f t="shared" si="272"/>
        <v>42506.760405092587</v>
      </c>
      <c r="T3486" s="7">
        <f t="shared" si="273"/>
        <v>42568.760405092587</v>
      </c>
      <c r="U3486">
        <f t="shared" si="274"/>
        <v>2016</v>
      </c>
    </row>
    <row r="3487" spans="1:21" ht="48" hidden="1" x14ac:dyDescent="0.2">
      <c r="A3487">
        <v>3485</v>
      </c>
      <c r="B3487" s="10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7">
        <f t="shared" si="272"/>
        <v>42372.693055555559</v>
      </c>
      <c r="T3487" s="7">
        <f t="shared" si="273"/>
        <v>42434.693055555559</v>
      </c>
      <c r="U3487">
        <f t="shared" si="274"/>
        <v>2016</v>
      </c>
    </row>
    <row r="3488" spans="1:21" ht="48" hidden="1" x14ac:dyDescent="0.2">
      <c r="A3488">
        <v>3486</v>
      </c>
      <c r="B3488" s="10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7">
        <f t="shared" si="272"/>
        <v>42126.87501157407</v>
      </c>
      <c r="T3488" s="7">
        <f t="shared" si="273"/>
        <v>42190.290972222225</v>
      </c>
      <c r="U3488">
        <f t="shared" si="274"/>
        <v>2015</v>
      </c>
    </row>
    <row r="3489" spans="1:21" ht="48" hidden="1" x14ac:dyDescent="0.2">
      <c r="A3489">
        <v>3487</v>
      </c>
      <c r="B3489" s="10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7">
        <f t="shared" si="272"/>
        <v>42149.940416666665</v>
      </c>
      <c r="T3489" s="7">
        <f t="shared" si="273"/>
        <v>42211.940416666665</v>
      </c>
      <c r="U3489">
        <f t="shared" si="274"/>
        <v>2015</v>
      </c>
    </row>
    <row r="3490" spans="1:21" ht="48" hidden="1" x14ac:dyDescent="0.2">
      <c r="A3490">
        <v>3488</v>
      </c>
      <c r="B3490" s="10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7">
        <f t="shared" si="272"/>
        <v>42087.768055555556</v>
      </c>
      <c r="T3490" s="7">
        <f t="shared" si="273"/>
        <v>42143.666666666672</v>
      </c>
      <c r="U3490">
        <f t="shared" si="274"/>
        <v>2015</v>
      </c>
    </row>
    <row r="3491" spans="1:21" ht="48" hidden="1" x14ac:dyDescent="0.2">
      <c r="A3491">
        <v>3489</v>
      </c>
      <c r="B3491" s="10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7">
        <f t="shared" si="272"/>
        <v>41753.635775462964</v>
      </c>
      <c r="T3491" s="7">
        <f t="shared" si="273"/>
        <v>41815.875</v>
      </c>
      <c r="U3491">
        <f t="shared" si="274"/>
        <v>2014</v>
      </c>
    </row>
    <row r="3492" spans="1:21" ht="48" hidden="1" x14ac:dyDescent="0.2">
      <c r="A3492">
        <v>3490</v>
      </c>
      <c r="B3492" s="10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7">
        <f t="shared" si="272"/>
        <v>42443.802361111113</v>
      </c>
      <c r="T3492" s="7">
        <f t="shared" si="273"/>
        <v>42505.802361111113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7">
        <f t="shared" si="272"/>
        <v>42121.249814814815</v>
      </c>
      <c r="T3493" s="7">
        <f t="shared" si="273"/>
        <v>42174.249814814815</v>
      </c>
      <c r="U3493">
        <f t="shared" si="274"/>
        <v>2015</v>
      </c>
    </row>
    <row r="3494" spans="1:21" ht="48" hidden="1" x14ac:dyDescent="0.2">
      <c r="A3494">
        <v>3492</v>
      </c>
      <c r="B3494" s="10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7">
        <f t="shared" si="272"/>
        <v>42268.009224537032</v>
      </c>
      <c r="T3494" s="7">
        <f t="shared" si="273"/>
        <v>42335.009224537032</v>
      </c>
      <c r="U3494">
        <f t="shared" si="274"/>
        <v>2015</v>
      </c>
    </row>
    <row r="3495" spans="1:21" ht="48" hidden="1" x14ac:dyDescent="0.2">
      <c r="A3495">
        <v>3493</v>
      </c>
      <c r="B3495" s="10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7">
        <f t="shared" si="272"/>
        <v>41848.866157407407</v>
      </c>
      <c r="T3495" s="7">
        <f t="shared" si="273"/>
        <v>41900.21597222222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7">
        <f t="shared" si="272"/>
        <v>42689.214988425927</v>
      </c>
      <c r="T3496" s="7">
        <f t="shared" si="273"/>
        <v>42732.25</v>
      </c>
      <c r="U3496">
        <f t="shared" si="274"/>
        <v>2016</v>
      </c>
    </row>
    <row r="3497" spans="1:21" ht="48" hidden="1" x14ac:dyDescent="0.2">
      <c r="A3497">
        <v>3495</v>
      </c>
      <c r="B3497" s="10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7">
        <f t="shared" si="272"/>
        <v>41915.762835648151</v>
      </c>
      <c r="T3497" s="7">
        <f t="shared" si="273"/>
        <v>41976.720833333333</v>
      </c>
      <c r="U3497">
        <f t="shared" si="274"/>
        <v>2014</v>
      </c>
    </row>
    <row r="3498" spans="1:21" ht="48" hidden="1" x14ac:dyDescent="0.2">
      <c r="A3498">
        <v>3496</v>
      </c>
      <c r="B3498" s="10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7">
        <f t="shared" si="272"/>
        <v>42584.846828703703</v>
      </c>
      <c r="T3498" s="7">
        <f t="shared" si="273"/>
        <v>42656.846828703703</v>
      </c>
      <c r="U3498">
        <f t="shared" si="274"/>
        <v>2016</v>
      </c>
    </row>
    <row r="3499" spans="1:21" ht="48" hidden="1" x14ac:dyDescent="0.2">
      <c r="A3499">
        <v>3497</v>
      </c>
      <c r="B3499" s="10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7">
        <f t="shared" si="272"/>
        <v>42511.741944444439</v>
      </c>
      <c r="T3499" s="7">
        <f t="shared" si="273"/>
        <v>42555.916666666672</v>
      </c>
      <c r="U3499">
        <f t="shared" si="274"/>
        <v>2016</v>
      </c>
    </row>
    <row r="3500" spans="1:21" ht="48" hidden="1" x14ac:dyDescent="0.2">
      <c r="A3500">
        <v>3498</v>
      </c>
      <c r="B3500" s="10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7">
        <f t="shared" si="272"/>
        <v>42459.15861111111</v>
      </c>
      <c r="T3500" s="7">
        <f t="shared" si="273"/>
        <v>42550.905555555553</v>
      </c>
      <c r="U3500">
        <f t="shared" si="274"/>
        <v>2016</v>
      </c>
    </row>
    <row r="3501" spans="1:21" ht="48" hidden="1" x14ac:dyDescent="0.2">
      <c r="A3501">
        <v>3499</v>
      </c>
      <c r="B3501" s="10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7">
        <f t="shared" si="272"/>
        <v>42132.036168981482</v>
      </c>
      <c r="T3501" s="7">
        <f t="shared" si="273"/>
        <v>42218.290972222225</v>
      </c>
      <c r="U3501">
        <f t="shared" si="274"/>
        <v>2015</v>
      </c>
    </row>
    <row r="3502" spans="1:21" ht="48" hidden="1" x14ac:dyDescent="0.2">
      <c r="A3502">
        <v>3500</v>
      </c>
      <c r="B3502" s="10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7">
        <f t="shared" si="272"/>
        <v>42419.91942129629</v>
      </c>
      <c r="T3502" s="7">
        <f t="shared" si="273"/>
        <v>42468.207638888889</v>
      </c>
      <c r="U3502">
        <f t="shared" si="274"/>
        <v>2016</v>
      </c>
    </row>
    <row r="3503" spans="1:21" ht="48" hidden="1" x14ac:dyDescent="0.2">
      <c r="A3503">
        <v>3501</v>
      </c>
      <c r="B3503" s="10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7">
        <f t="shared" si="272"/>
        <v>42233.763831018514</v>
      </c>
      <c r="T3503" s="7">
        <f t="shared" si="273"/>
        <v>42290.763831018514</v>
      </c>
      <c r="U3503">
        <f t="shared" si="274"/>
        <v>2015</v>
      </c>
    </row>
    <row r="3504" spans="1:21" ht="48" hidden="1" x14ac:dyDescent="0.2">
      <c r="A3504">
        <v>3502</v>
      </c>
      <c r="B3504" s="10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7">
        <f t="shared" si="272"/>
        <v>42430.839398148149</v>
      </c>
      <c r="T3504" s="7">
        <f t="shared" si="273"/>
        <v>42477.165972222225</v>
      </c>
      <c r="U3504">
        <f t="shared" si="274"/>
        <v>2016</v>
      </c>
    </row>
    <row r="3505" spans="1:21" ht="48" hidden="1" x14ac:dyDescent="0.2">
      <c r="A3505">
        <v>3503</v>
      </c>
      <c r="B3505" s="10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7">
        <f t="shared" si="272"/>
        <v>42545.478333333333</v>
      </c>
      <c r="T3505" s="7">
        <f t="shared" si="273"/>
        <v>42607.478333333333</v>
      </c>
      <c r="U3505">
        <f t="shared" si="274"/>
        <v>2016</v>
      </c>
    </row>
    <row r="3506" spans="1:21" ht="48" hidden="1" x14ac:dyDescent="0.2">
      <c r="A3506">
        <v>3504</v>
      </c>
      <c r="B3506" s="10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7">
        <f t="shared" si="272"/>
        <v>42297.748738425929</v>
      </c>
      <c r="T3506" s="7">
        <f t="shared" si="273"/>
        <v>42359.790405092594</v>
      </c>
      <c r="U3506">
        <f t="shared" si="274"/>
        <v>2015</v>
      </c>
    </row>
    <row r="3507" spans="1:21" ht="96" hidden="1" x14ac:dyDescent="0.2">
      <c r="A3507">
        <v>3505</v>
      </c>
      <c r="B3507" s="10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7">
        <f t="shared" si="272"/>
        <v>41760.935706018521</v>
      </c>
      <c r="T3507" s="7">
        <f t="shared" si="273"/>
        <v>41804.166666666664</v>
      </c>
      <c r="U3507">
        <f t="shared" si="274"/>
        <v>2014</v>
      </c>
    </row>
    <row r="3508" spans="1:21" ht="48" hidden="1" x14ac:dyDescent="0.2">
      <c r="A3508">
        <v>3506</v>
      </c>
      <c r="B3508" s="10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7">
        <f t="shared" si="272"/>
        <v>41829.734259259261</v>
      </c>
      <c r="T3508" s="7">
        <f t="shared" si="273"/>
        <v>41906.734259259261</v>
      </c>
      <c r="U3508">
        <f t="shared" si="274"/>
        <v>2014</v>
      </c>
    </row>
    <row r="3509" spans="1:21" ht="32" hidden="1" x14ac:dyDescent="0.2">
      <c r="A3509">
        <v>3507</v>
      </c>
      <c r="B3509" s="10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7">
        <f t="shared" si="272"/>
        <v>42491.92288194444</v>
      </c>
      <c r="T3509" s="7">
        <f t="shared" si="273"/>
        <v>42553.92288194444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7">
        <f t="shared" si="272"/>
        <v>42477.729780092588</v>
      </c>
      <c r="T3510" s="7">
        <f t="shared" si="273"/>
        <v>42532.875</v>
      </c>
      <c r="U3510">
        <f t="shared" si="274"/>
        <v>2016</v>
      </c>
    </row>
    <row r="3511" spans="1:21" ht="48" hidden="1" x14ac:dyDescent="0.2">
      <c r="A3511">
        <v>3509</v>
      </c>
      <c r="B3511" s="10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7">
        <f t="shared" si="272"/>
        <v>41950.859560185185</v>
      </c>
      <c r="T3511" s="7">
        <f t="shared" si="273"/>
        <v>41996.204861111109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7">
        <f t="shared" si="272"/>
        <v>41802.62090277778</v>
      </c>
      <c r="T3512" s="7">
        <f t="shared" si="273"/>
        <v>41854.62090277778</v>
      </c>
      <c r="U3512">
        <f t="shared" si="274"/>
        <v>2014</v>
      </c>
    </row>
    <row r="3513" spans="1:21" ht="48" hidden="1" x14ac:dyDescent="0.2">
      <c r="A3513">
        <v>3511</v>
      </c>
      <c r="B3513" s="10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7">
        <f t="shared" si="272"/>
        <v>41927.873784722222</v>
      </c>
      <c r="T3513" s="7">
        <f t="shared" si="273"/>
        <v>41982.770833333336</v>
      </c>
      <c r="U3513">
        <f t="shared" si="274"/>
        <v>2014</v>
      </c>
    </row>
    <row r="3514" spans="1:21" ht="48" hidden="1" x14ac:dyDescent="0.2">
      <c r="A3514">
        <v>3512</v>
      </c>
      <c r="B3514" s="10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7">
        <f t="shared" si="272"/>
        <v>42057.536944444444</v>
      </c>
      <c r="T3514" s="7">
        <f t="shared" si="273"/>
        <v>42149.49527777778</v>
      </c>
      <c r="U3514">
        <f t="shared" si="274"/>
        <v>2015</v>
      </c>
    </row>
    <row r="3515" spans="1:21" ht="48" hidden="1" x14ac:dyDescent="0.2">
      <c r="A3515">
        <v>3513</v>
      </c>
      <c r="B3515" s="10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7">
        <f t="shared" si="272"/>
        <v>41781.096203703702</v>
      </c>
      <c r="T3515" s="7">
        <f t="shared" si="273"/>
        <v>41826.207638888889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7">
        <f t="shared" si="272"/>
        <v>42020.846666666665</v>
      </c>
      <c r="T3516" s="7">
        <f t="shared" si="273"/>
        <v>42069.207638888889</v>
      </c>
      <c r="U3516">
        <f t="shared" si="274"/>
        <v>2015</v>
      </c>
    </row>
    <row r="3517" spans="1:21" ht="48" hidden="1" x14ac:dyDescent="0.2">
      <c r="A3517">
        <v>3515</v>
      </c>
      <c r="B3517" s="10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ref="O3517:O3580" si="275">ROUND(E3517/D3517*100,0)</f>
        <v>103</v>
      </c>
      <c r="P3517">
        <f t="shared" si="271"/>
        <v>66.959999999999994</v>
      </c>
      <c r="Q3517" s="12" t="s">
        <v>8315</v>
      </c>
      <c r="R3517" t="s">
        <v>8316</v>
      </c>
      <c r="S3517" s="7">
        <f t="shared" si="272"/>
        <v>42125.772812499999</v>
      </c>
      <c r="T3517" s="7">
        <f t="shared" si="273"/>
        <v>42187.772812499999</v>
      </c>
      <c r="U3517">
        <f t="shared" si="274"/>
        <v>2015</v>
      </c>
    </row>
    <row r="3518" spans="1:21" ht="48" hidden="1" x14ac:dyDescent="0.2">
      <c r="A3518">
        <v>3516</v>
      </c>
      <c r="B3518" s="10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1"/>
        <v>227.27</v>
      </c>
      <c r="Q3518" s="12" t="s">
        <v>8315</v>
      </c>
      <c r="R3518" t="s">
        <v>8316</v>
      </c>
      <c r="S3518" s="7">
        <f t="shared" si="272"/>
        <v>41856.010069444441</v>
      </c>
      <c r="T3518" s="7">
        <f t="shared" si="273"/>
        <v>41922.125</v>
      </c>
      <c r="U3518">
        <f t="shared" si="274"/>
        <v>2014</v>
      </c>
    </row>
    <row r="3519" spans="1:21" ht="48" hidden="1" x14ac:dyDescent="0.2">
      <c r="A3519">
        <v>3517</v>
      </c>
      <c r="B3519" s="10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1"/>
        <v>307.69</v>
      </c>
      <c r="Q3519" s="12" t="s">
        <v>8315</v>
      </c>
      <c r="R3519" t="s">
        <v>8316</v>
      </c>
      <c r="S3519" s="7">
        <f t="shared" si="272"/>
        <v>41794.817523148151</v>
      </c>
      <c r="T3519" s="7">
        <f t="shared" si="273"/>
        <v>41856.458333333336</v>
      </c>
      <c r="U3519">
        <f t="shared" si="274"/>
        <v>2014</v>
      </c>
    </row>
    <row r="3520" spans="1:21" ht="48" hidden="1" x14ac:dyDescent="0.2">
      <c r="A3520">
        <v>3518</v>
      </c>
      <c r="B3520" s="10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1"/>
        <v>50.02</v>
      </c>
      <c r="Q3520" s="12" t="s">
        <v>8315</v>
      </c>
      <c r="R3520" t="s">
        <v>8316</v>
      </c>
      <c r="S3520" s="7">
        <f t="shared" si="272"/>
        <v>41893.783553240741</v>
      </c>
      <c r="T3520" s="7">
        <f t="shared" si="273"/>
        <v>41946.597916666666</v>
      </c>
      <c r="U3520">
        <f t="shared" si="274"/>
        <v>2014</v>
      </c>
    </row>
    <row r="3521" spans="1:21" ht="48" hidden="1" x14ac:dyDescent="0.2">
      <c r="A3521">
        <v>3519</v>
      </c>
      <c r="B3521" s="10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1"/>
        <v>72.39</v>
      </c>
      <c r="Q3521" s="12" t="s">
        <v>8315</v>
      </c>
      <c r="R3521" t="s">
        <v>8316</v>
      </c>
      <c r="S3521" s="7">
        <f t="shared" si="272"/>
        <v>42037.598958333328</v>
      </c>
      <c r="T3521" s="7">
        <f t="shared" si="273"/>
        <v>42099.598958333328</v>
      </c>
      <c r="U3521">
        <f t="shared" si="274"/>
        <v>2015</v>
      </c>
    </row>
    <row r="3522" spans="1:21" ht="32" hidden="1" x14ac:dyDescent="0.2">
      <c r="A3522">
        <v>3520</v>
      </c>
      <c r="B3522" s="10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1"/>
        <v>95.95</v>
      </c>
      <c r="Q3522" s="12" t="s">
        <v>8315</v>
      </c>
      <c r="R3522" t="s">
        <v>8316</v>
      </c>
      <c r="S3522" s="7">
        <f t="shared" si="272"/>
        <v>42227.824212962965</v>
      </c>
      <c r="T3522" s="7">
        <f t="shared" si="273"/>
        <v>42285.57430555555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7">
        <f t="shared" ref="S3523:S3586" si="277">(((J3523/60)/60)/24)+DATE(1970,1,1)</f>
        <v>41881.361342592594</v>
      </c>
      <c r="T3523" s="7">
        <f t="shared" ref="T3523:T3586" si="278">(((I3523/60)/60)/24)+DATE(1970,2,2)</f>
        <v>41943.361342592594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10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7">
        <f t="shared" si="277"/>
        <v>42234.789884259255</v>
      </c>
      <c r="T3524" s="7">
        <f t="shared" si="278"/>
        <v>42294.420833333337</v>
      </c>
      <c r="U3524">
        <f t="shared" si="279"/>
        <v>2015</v>
      </c>
    </row>
    <row r="3525" spans="1:21" ht="48" hidden="1" x14ac:dyDescent="0.2">
      <c r="A3525">
        <v>3523</v>
      </c>
      <c r="B3525" s="10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7">
        <f t="shared" si="277"/>
        <v>42581.397546296299</v>
      </c>
      <c r="T3525" s="7">
        <f t="shared" si="278"/>
        <v>42670.958333333328</v>
      </c>
      <c r="U3525">
        <f t="shared" si="279"/>
        <v>2016</v>
      </c>
    </row>
    <row r="3526" spans="1:21" ht="48" hidden="1" x14ac:dyDescent="0.2">
      <c r="A3526">
        <v>3524</v>
      </c>
      <c r="B3526" s="10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7">
        <f t="shared" si="277"/>
        <v>41880.76357638889</v>
      </c>
      <c r="T3526" s="7">
        <f t="shared" si="278"/>
        <v>41927.166666666664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7">
        <f t="shared" si="277"/>
        <v>42214.6956712963</v>
      </c>
      <c r="T3527" s="7">
        <f t="shared" si="278"/>
        <v>42257.666666666672</v>
      </c>
      <c r="U3527">
        <f t="shared" si="279"/>
        <v>2015</v>
      </c>
    </row>
    <row r="3528" spans="1:21" ht="48" hidden="1" x14ac:dyDescent="0.2">
      <c r="A3528">
        <v>3526</v>
      </c>
      <c r="B3528" s="10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7">
        <f t="shared" si="277"/>
        <v>42460.335312499999</v>
      </c>
      <c r="T3528" s="7">
        <f t="shared" si="278"/>
        <v>42520.249305555553</v>
      </c>
      <c r="U3528">
        <f t="shared" si="279"/>
        <v>2016</v>
      </c>
    </row>
    <row r="3529" spans="1:21" ht="48" hidden="1" x14ac:dyDescent="0.2">
      <c r="A3529">
        <v>3527</v>
      </c>
      <c r="B3529" s="10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7">
        <f t="shared" si="277"/>
        <v>42167.023206018523</v>
      </c>
      <c r="T3529" s="7">
        <f t="shared" si="278"/>
        <v>42228.165972222225</v>
      </c>
      <c r="U3529">
        <f t="shared" si="279"/>
        <v>2015</v>
      </c>
    </row>
    <row r="3530" spans="1:21" ht="48" hidden="1" x14ac:dyDescent="0.2">
      <c r="A3530">
        <v>3528</v>
      </c>
      <c r="B3530" s="10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7">
        <f t="shared" si="277"/>
        <v>42733.50136574074</v>
      </c>
      <c r="T3530" s="7">
        <f t="shared" si="278"/>
        <v>42785.50136574074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7">
        <f t="shared" si="277"/>
        <v>42177.761782407411</v>
      </c>
      <c r="T3531" s="7">
        <f t="shared" si="278"/>
        <v>42230.041666666672</v>
      </c>
      <c r="U3531">
        <f t="shared" si="279"/>
        <v>2015</v>
      </c>
    </row>
    <row r="3532" spans="1:21" ht="48" hidden="1" x14ac:dyDescent="0.2">
      <c r="A3532">
        <v>3530</v>
      </c>
      <c r="B3532" s="10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7">
        <f t="shared" si="277"/>
        <v>42442.623344907406</v>
      </c>
      <c r="T3532" s="7">
        <f t="shared" si="278"/>
        <v>42502.833333333328</v>
      </c>
      <c r="U3532">
        <f t="shared" si="279"/>
        <v>2016</v>
      </c>
    </row>
    <row r="3533" spans="1:21" ht="16" hidden="1" x14ac:dyDescent="0.2">
      <c r="A3533">
        <v>3531</v>
      </c>
      <c r="B3533" s="10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7">
        <f t="shared" si="277"/>
        <v>42521.654328703706</v>
      </c>
      <c r="T3533" s="7">
        <f t="shared" si="278"/>
        <v>42583.654328703706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7">
        <f t="shared" si="277"/>
        <v>41884.599849537037</v>
      </c>
      <c r="T3534" s="7">
        <f t="shared" si="278"/>
        <v>41932.165972222225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7">
        <f t="shared" si="277"/>
        <v>42289.761192129634</v>
      </c>
      <c r="T3535" s="7">
        <f t="shared" si="278"/>
        <v>42351.802858796291</v>
      </c>
      <c r="U3535">
        <f t="shared" si="279"/>
        <v>2015</v>
      </c>
    </row>
    <row r="3536" spans="1:21" ht="32" hidden="1" x14ac:dyDescent="0.2">
      <c r="A3536">
        <v>3534</v>
      </c>
      <c r="B3536" s="10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7">
        <f t="shared" si="277"/>
        <v>42243.6252662037</v>
      </c>
      <c r="T3536" s="7">
        <f t="shared" si="278"/>
        <v>42310.6252662037</v>
      </c>
      <c r="U3536">
        <f t="shared" si="279"/>
        <v>2015</v>
      </c>
    </row>
    <row r="3537" spans="1:21" ht="48" hidden="1" x14ac:dyDescent="0.2">
      <c r="A3537">
        <v>3535</v>
      </c>
      <c r="B3537" s="10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7">
        <f t="shared" si="277"/>
        <v>42248.640162037031</v>
      </c>
      <c r="T3537" s="7">
        <f t="shared" si="278"/>
        <v>42311.75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7">
        <f t="shared" si="277"/>
        <v>42328.727141203708</v>
      </c>
      <c r="T3538" s="7">
        <f t="shared" si="278"/>
        <v>42390.499305555553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7">
        <f t="shared" si="277"/>
        <v>41923.354351851849</v>
      </c>
      <c r="T3539" s="7">
        <f t="shared" si="278"/>
        <v>41992.332638888889</v>
      </c>
      <c r="U3539">
        <f t="shared" si="279"/>
        <v>2014</v>
      </c>
    </row>
    <row r="3540" spans="1:21" ht="48" hidden="1" x14ac:dyDescent="0.2">
      <c r="A3540">
        <v>3538</v>
      </c>
      <c r="B3540" s="10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7">
        <f t="shared" si="277"/>
        <v>42571.420601851853</v>
      </c>
      <c r="T3540" s="7">
        <f t="shared" si="278"/>
        <v>42631.420601851853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7">
        <f t="shared" si="277"/>
        <v>42600.756041666667</v>
      </c>
      <c r="T3541" s="7">
        <f t="shared" si="278"/>
        <v>42653.756041666667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7">
        <f t="shared" si="277"/>
        <v>42517.003368055557</v>
      </c>
      <c r="T3542" s="7">
        <f t="shared" si="278"/>
        <v>42579.003368055557</v>
      </c>
      <c r="U3542">
        <f t="shared" si="279"/>
        <v>2016</v>
      </c>
    </row>
    <row r="3543" spans="1:21" ht="48" hidden="1" x14ac:dyDescent="0.2">
      <c r="A3543">
        <v>3541</v>
      </c>
      <c r="B3543" s="10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7">
        <f t="shared" si="277"/>
        <v>42222.730034722219</v>
      </c>
      <c r="T3543" s="7">
        <f t="shared" si="278"/>
        <v>42279.730034722219</v>
      </c>
      <c r="U3543">
        <f t="shared" si="279"/>
        <v>2015</v>
      </c>
    </row>
    <row r="3544" spans="1:21" ht="48" hidden="1" x14ac:dyDescent="0.2">
      <c r="A3544">
        <v>3542</v>
      </c>
      <c r="B3544" s="10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7">
        <f t="shared" si="277"/>
        <v>41829.599791666667</v>
      </c>
      <c r="T3544" s="7">
        <f t="shared" si="278"/>
        <v>41921.599791666667</v>
      </c>
      <c r="U3544">
        <f t="shared" si="279"/>
        <v>2014</v>
      </c>
    </row>
    <row r="3545" spans="1:21" ht="48" hidden="1" x14ac:dyDescent="0.2">
      <c r="A3545">
        <v>3543</v>
      </c>
      <c r="B3545" s="10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7">
        <f t="shared" si="277"/>
        <v>42150.755312499998</v>
      </c>
      <c r="T3545" s="7">
        <f t="shared" si="278"/>
        <v>42212.755312499998</v>
      </c>
      <c r="U3545">
        <f t="shared" si="279"/>
        <v>2015</v>
      </c>
    </row>
    <row r="3546" spans="1:21" ht="32" hidden="1" x14ac:dyDescent="0.2">
      <c r="A3546">
        <v>3544</v>
      </c>
      <c r="B3546" s="10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7">
        <f t="shared" si="277"/>
        <v>42040.831678240742</v>
      </c>
      <c r="T3546" s="7">
        <f t="shared" si="278"/>
        <v>42102.831678240742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7">
        <f t="shared" si="277"/>
        <v>42075.807395833333</v>
      </c>
      <c r="T3547" s="7">
        <f t="shared" si="278"/>
        <v>42137.807395833333</v>
      </c>
      <c r="U3547">
        <f t="shared" si="279"/>
        <v>2015</v>
      </c>
    </row>
    <row r="3548" spans="1:21" ht="48" hidden="1" x14ac:dyDescent="0.2">
      <c r="A3548">
        <v>3546</v>
      </c>
      <c r="B3548" s="10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7">
        <f t="shared" si="277"/>
        <v>42073.660694444443</v>
      </c>
      <c r="T3548" s="7">
        <f t="shared" si="278"/>
        <v>42127.165972222225</v>
      </c>
      <c r="U3548">
        <f t="shared" si="279"/>
        <v>2015</v>
      </c>
    </row>
    <row r="3549" spans="1:21" ht="48" hidden="1" x14ac:dyDescent="0.2">
      <c r="A3549">
        <v>3547</v>
      </c>
      <c r="B3549" s="10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7">
        <f t="shared" si="277"/>
        <v>42480.078715277778</v>
      </c>
      <c r="T3549" s="7">
        <f t="shared" si="278"/>
        <v>42536.165972222225</v>
      </c>
      <c r="U3549">
        <f t="shared" si="279"/>
        <v>2016</v>
      </c>
    </row>
    <row r="3550" spans="1:21" ht="48" hidden="1" x14ac:dyDescent="0.2">
      <c r="A3550">
        <v>3548</v>
      </c>
      <c r="B3550" s="10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7">
        <f t="shared" si="277"/>
        <v>42411.942291666666</v>
      </c>
      <c r="T3550" s="7">
        <f t="shared" si="278"/>
        <v>42466.041666666672</v>
      </c>
      <c r="U3550">
        <f t="shared" si="279"/>
        <v>2016</v>
      </c>
    </row>
    <row r="3551" spans="1:21" ht="48" hidden="1" x14ac:dyDescent="0.2">
      <c r="A3551">
        <v>3549</v>
      </c>
      <c r="B3551" s="10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7">
        <f t="shared" si="277"/>
        <v>42223.394363425927</v>
      </c>
      <c r="T3551" s="7">
        <f t="shared" si="278"/>
        <v>42283.394363425927</v>
      </c>
      <c r="U3551">
        <f t="shared" si="279"/>
        <v>2015</v>
      </c>
    </row>
    <row r="3552" spans="1:21" ht="48" hidden="1" x14ac:dyDescent="0.2">
      <c r="A3552">
        <v>3550</v>
      </c>
      <c r="B3552" s="10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7">
        <f t="shared" si="277"/>
        <v>42462.893495370372</v>
      </c>
      <c r="T3552" s="7">
        <f t="shared" si="278"/>
        <v>42524.893495370372</v>
      </c>
      <c r="U3552">
        <f t="shared" si="279"/>
        <v>2016</v>
      </c>
    </row>
    <row r="3553" spans="1:21" ht="48" hidden="1" x14ac:dyDescent="0.2">
      <c r="A3553">
        <v>3551</v>
      </c>
      <c r="B3553" s="10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7">
        <f t="shared" si="277"/>
        <v>41753.515856481477</v>
      </c>
      <c r="T3553" s="7">
        <f t="shared" si="278"/>
        <v>41813.921527777777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7">
        <f t="shared" si="277"/>
        <v>41788.587083333332</v>
      </c>
      <c r="T3554" s="7">
        <f t="shared" si="278"/>
        <v>41850.587083333332</v>
      </c>
      <c r="U3554">
        <f t="shared" si="279"/>
        <v>2014</v>
      </c>
    </row>
    <row r="3555" spans="1:21" ht="48" hidden="1" x14ac:dyDescent="0.2">
      <c r="A3555">
        <v>3553</v>
      </c>
      <c r="B3555" s="10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7">
        <f t="shared" si="277"/>
        <v>42196.028703703705</v>
      </c>
      <c r="T3555" s="7">
        <f t="shared" si="278"/>
        <v>42260</v>
      </c>
      <c r="U3555">
        <f t="shared" si="279"/>
        <v>2015</v>
      </c>
    </row>
    <row r="3556" spans="1:21" ht="48" hidden="1" x14ac:dyDescent="0.2">
      <c r="A3556">
        <v>3554</v>
      </c>
      <c r="B3556" s="10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7">
        <f t="shared" si="277"/>
        <v>42016.050451388888</v>
      </c>
      <c r="T3556" s="7">
        <f t="shared" si="278"/>
        <v>42078.708333333328</v>
      </c>
      <c r="U3556">
        <f t="shared" si="279"/>
        <v>2015</v>
      </c>
    </row>
    <row r="3557" spans="1:21" ht="48" hidden="1" x14ac:dyDescent="0.2">
      <c r="A3557">
        <v>3555</v>
      </c>
      <c r="B3557" s="10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7">
        <f t="shared" si="277"/>
        <v>42661.442060185189</v>
      </c>
      <c r="T3557" s="7">
        <f t="shared" si="278"/>
        <v>42723.483726851846</v>
      </c>
      <c r="U3557">
        <f t="shared" si="279"/>
        <v>2016</v>
      </c>
    </row>
    <row r="3558" spans="1:21" ht="48" hidden="1" x14ac:dyDescent="0.2">
      <c r="A3558">
        <v>3556</v>
      </c>
      <c r="B3558" s="10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7">
        <f t="shared" si="277"/>
        <v>41808.649583333332</v>
      </c>
      <c r="T3558" s="7">
        <f t="shared" si="278"/>
        <v>41900.649583333332</v>
      </c>
      <c r="U3558">
        <f t="shared" si="279"/>
        <v>2014</v>
      </c>
    </row>
    <row r="3559" spans="1:21" ht="48" hidden="1" x14ac:dyDescent="0.2">
      <c r="A3559">
        <v>3557</v>
      </c>
      <c r="B3559" s="10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7">
        <f t="shared" si="277"/>
        <v>41730.276747685188</v>
      </c>
      <c r="T3559" s="7">
        <f t="shared" si="278"/>
        <v>41796.276747685188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7">
        <f t="shared" si="277"/>
        <v>42139.816840277781</v>
      </c>
      <c r="T3560" s="7">
        <f t="shared" si="278"/>
        <v>42213.875</v>
      </c>
      <c r="U3560">
        <f t="shared" si="279"/>
        <v>2015</v>
      </c>
    </row>
    <row r="3561" spans="1:21" ht="48" hidden="1" x14ac:dyDescent="0.2">
      <c r="A3561">
        <v>3559</v>
      </c>
      <c r="B3561" s="10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7">
        <f t="shared" si="277"/>
        <v>42194.096157407403</v>
      </c>
      <c r="T3561" s="7">
        <f t="shared" si="278"/>
        <v>42248.373611111107</v>
      </c>
      <c r="U3561">
        <f t="shared" si="279"/>
        <v>2015</v>
      </c>
    </row>
    <row r="3562" spans="1:21" ht="48" hidden="1" x14ac:dyDescent="0.2">
      <c r="A3562">
        <v>3560</v>
      </c>
      <c r="B3562" s="10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7">
        <f t="shared" si="277"/>
        <v>42115.889652777783</v>
      </c>
      <c r="T3562" s="7">
        <f t="shared" si="278"/>
        <v>42183.114583333328</v>
      </c>
      <c r="U3562">
        <f t="shared" si="279"/>
        <v>2015</v>
      </c>
    </row>
    <row r="3563" spans="1:21" ht="112" hidden="1" x14ac:dyDescent="0.2">
      <c r="A3563">
        <v>3561</v>
      </c>
      <c r="B3563" s="10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7">
        <f t="shared" si="277"/>
        <v>42203.680300925931</v>
      </c>
      <c r="T3563" s="7">
        <f t="shared" si="278"/>
        <v>42253.774999999994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7">
        <f t="shared" si="277"/>
        <v>42433.761886574073</v>
      </c>
      <c r="T3564" s="7">
        <f t="shared" si="278"/>
        <v>42474.916666666672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7">
        <f t="shared" si="277"/>
        <v>42555.671944444446</v>
      </c>
      <c r="T3565" s="7">
        <f t="shared" si="278"/>
        <v>42615.791666666672</v>
      </c>
      <c r="U3565">
        <f t="shared" si="279"/>
        <v>2016</v>
      </c>
    </row>
    <row r="3566" spans="1:21" ht="32" hidden="1" x14ac:dyDescent="0.2">
      <c r="A3566">
        <v>3564</v>
      </c>
      <c r="B3566" s="10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7">
        <f t="shared" si="277"/>
        <v>42236.623252314821</v>
      </c>
      <c r="T3566" s="7">
        <f t="shared" si="278"/>
        <v>42314.666666666672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7">
        <f t="shared" si="277"/>
        <v>41974.743148148147</v>
      </c>
      <c r="T3567" s="7">
        <f t="shared" si="278"/>
        <v>42036.743148148147</v>
      </c>
      <c r="U3567">
        <f t="shared" si="279"/>
        <v>2014</v>
      </c>
    </row>
    <row r="3568" spans="1:21" ht="48" hidden="1" x14ac:dyDescent="0.2">
      <c r="A3568">
        <v>3566</v>
      </c>
      <c r="B3568" s="10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7">
        <f t="shared" si="277"/>
        <v>41997.507905092592</v>
      </c>
      <c r="T3568" s="7">
        <f t="shared" si="278"/>
        <v>42059.507905092592</v>
      </c>
      <c r="U3568">
        <f t="shared" si="279"/>
        <v>2014</v>
      </c>
    </row>
    <row r="3569" spans="1:21" ht="48" hidden="1" x14ac:dyDescent="0.2">
      <c r="A3569">
        <v>3567</v>
      </c>
      <c r="B3569" s="10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7">
        <f t="shared" si="277"/>
        <v>42135.810694444444</v>
      </c>
      <c r="T3569" s="7">
        <f t="shared" si="278"/>
        <v>42197.810694444444</v>
      </c>
      <c r="U3569">
        <f t="shared" si="279"/>
        <v>2015</v>
      </c>
    </row>
    <row r="3570" spans="1:21" ht="48" hidden="1" x14ac:dyDescent="0.2">
      <c r="A3570">
        <v>3568</v>
      </c>
      <c r="B3570" s="10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7">
        <f t="shared" si="277"/>
        <v>41869.740671296298</v>
      </c>
      <c r="T3570" s="7">
        <f t="shared" si="278"/>
        <v>41931.740671296298</v>
      </c>
      <c r="U3570">
        <f t="shared" si="279"/>
        <v>2014</v>
      </c>
    </row>
    <row r="3571" spans="1:21" ht="48" hidden="1" x14ac:dyDescent="0.2">
      <c r="A3571">
        <v>3569</v>
      </c>
      <c r="B3571" s="10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7">
        <f t="shared" si="277"/>
        <v>41982.688611111109</v>
      </c>
      <c r="T3571" s="7">
        <f t="shared" si="278"/>
        <v>42044.688611111109</v>
      </c>
      <c r="U3571">
        <f t="shared" si="279"/>
        <v>2014</v>
      </c>
    </row>
    <row r="3572" spans="1:21" ht="48" hidden="1" x14ac:dyDescent="0.2">
      <c r="A3572">
        <v>3570</v>
      </c>
      <c r="B3572" s="10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7">
        <f t="shared" si="277"/>
        <v>41976.331979166673</v>
      </c>
      <c r="T3572" s="7">
        <f t="shared" si="278"/>
        <v>42036.291666666672</v>
      </c>
      <c r="U3572">
        <f t="shared" si="279"/>
        <v>2014</v>
      </c>
    </row>
    <row r="3573" spans="1:21" ht="48" hidden="1" x14ac:dyDescent="0.2">
      <c r="A3573">
        <v>3571</v>
      </c>
      <c r="B3573" s="10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7">
        <f t="shared" si="277"/>
        <v>41912.858946759261</v>
      </c>
      <c r="T3573" s="7">
        <f t="shared" si="278"/>
        <v>41974.858946759261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7">
        <f t="shared" si="277"/>
        <v>42146.570393518516</v>
      </c>
      <c r="T3574" s="7">
        <f t="shared" si="278"/>
        <v>42208.570393518516</v>
      </c>
      <c r="U3574">
        <f t="shared" si="279"/>
        <v>2015</v>
      </c>
    </row>
    <row r="3575" spans="1:21" ht="32" hidden="1" x14ac:dyDescent="0.2">
      <c r="A3575">
        <v>3573</v>
      </c>
      <c r="B3575" s="10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7">
        <f t="shared" si="277"/>
        <v>41921.375532407408</v>
      </c>
      <c r="T3575" s="7">
        <f t="shared" si="278"/>
        <v>41983.417199074072</v>
      </c>
      <c r="U3575">
        <f t="shared" si="279"/>
        <v>2014</v>
      </c>
    </row>
    <row r="3576" spans="1:21" ht="48" hidden="1" x14ac:dyDescent="0.2">
      <c r="A3576">
        <v>3574</v>
      </c>
      <c r="B3576" s="10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7">
        <f t="shared" si="277"/>
        <v>41926.942685185182</v>
      </c>
      <c r="T3576" s="7">
        <f t="shared" si="278"/>
        <v>41988.984351851846</v>
      </c>
      <c r="U3576">
        <f t="shared" si="279"/>
        <v>2014</v>
      </c>
    </row>
    <row r="3577" spans="1:21" ht="48" hidden="1" x14ac:dyDescent="0.2">
      <c r="A3577">
        <v>3575</v>
      </c>
      <c r="B3577" s="10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7">
        <f t="shared" si="277"/>
        <v>42561.783877314811</v>
      </c>
      <c r="T3577" s="7">
        <f t="shared" si="278"/>
        <v>42625.165972222225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7">
        <f t="shared" si="277"/>
        <v>42649.54923611111</v>
      </c>
      <c r="T3578" s="7">
        <f t="shared" si="278"/>
        <v>42741.590902777782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7">
        <f t="shared" si="277"/>
        <v>42093.786840277782</v>
      </c>
      <c r="T3579" s="7">
        <f t="shared" si="278"/>
        <v>42152.26944444445</v>
      </c>
      <c r="U3579">
        <f t="shared" si="279"/>
        <v>2015</v>
      </c>
    </row>
    <row r="3580" spans="1:21" ht="48" hidden="1" x14ac:dyDescent="0.2">
      <c r="A3580">
        <v>3578</v>
      </c>
      <c r="B3580" s="10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7">
        <f t="shared" si="277"/>
        <v>42460.733530092592</v>
      </c>
      <c r="T3580" s="7">
        <f t="shared" si="278"/>
        <v>42522.733530092592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ref="O3581:O3644" si="280">ROUND(E3581/D3581*100,0)</f>
        <v>100</v>
      </c>
      <c r="P3581">
        <f t="shared" si="276"/>
        <v>35.71</v>
      </c>
      <c r="Q3581" s="12" t="s">
        <v>8315</v>
      </c>
      <c r="R3581" t="s">
        <v>8316</v>
      </c>
      <c r="S3581" s="7">
        <f t="shared" si="277"/>
        <v>42430.762222222227</v>
      </c>
      <c r="T3581" s="7">
        <f t="shared" si="278"/>
        <v>42492.720555555556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76"/>
        <v>37.96</v>
      </c>
      <c r="Q3582" s="12" t="s">
        <v>8315</v>
      </c>
      <c r="R3582" t="s">
        <v>8316</v>
      </c>
      <c r="S3582" s="7">
        <f t="shared" si="277"/>
        <v>42026.176180555558</v>
      </c>
      <c r="T3582" s="7">
        <f t="shared" si="278"/>
        <v>42096.207638888889</v>
      </c>
      <c r="U3582">
        <f t="shared" si="279"/>
        <v>2015</v>
      </c>
    </row>
    <row r="3583" spans="1:21" ht="48" hidden="1" x14ac:dyDescent="0.2">
      <c r="A3583">
        <v>3581</v>
      </c>
      <c r="B3583" s="10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76"/>
        <v>33.33</v>
      </c>
      <c r="Q3583" s="12" t="s">
        <v>8315</v>
      </c>
      <c r="R3583" t="s">
        <v>8316</v>
      </c>
      <c r="S3583" s="7">
        <f t="shared" si="277"/>
        <v>41836.471180555556</v>
      </c>
      <c r="T3583" s="7">
        <f t="shared" si="278"/>
        <v>41882.471180555556</v>
      </c>
      <c r="U3583">
        <f t="shared" si="279"/>
        <v>2014</v>
      </c>
    </row>
    <row r="3584" spans="1:21" ht="48" hidden="1" x14ac:dyDescent="0.2">
      <c r="A3584">
        <v>3582</v>
      </c>
      <c r="B3584" s="10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76"/>
        <v>58.57</v>
      </c>
      <c r="Q3584" s="12" t="s">
        <v>8315</v>
      </c>
      <c r="R3584" t="s">
        <v>8316</v>
      </c>
      <c r="S3584" s="7">
        <f t="shared" si="277"/>
        <v>42451.095856481479</v>
      </c>
      <c r="T3584" s="7">
        <f t="shared" si="278"/>
        <v>42497.095856481479</v>
      </c>
      <c r="U3584">
        <f t="shared" si="279"/>
        <v>2016</v>
      </c>
    </row>
    <row r="3585" spans="1:21" ht="48" hidden="1" x14ac:dyDescent="0.2">
      <c r="A3585">
        <v>3583</v>
      </c>
      <c r="B3585" s="10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76"/>
        <v>135.63</v>
      </c>
      <c r="Q3585" s="12" t="s">
        <v>8315</v>
      </c>
      <c r="R3585" t="s">
        <v>8316</v>
      </c>
      <c r="S3585" s="7">
        <f t="shared" si="277"/>
        <v>42418.425983796296</v>
      </c>
      <c r="T3585" s="7">
        <f t="shared" si="278"/>
        <v>42510.384317129632</v>
      </c>
      <c r="U3585">
        <f t="shared" si="279"/>
        <v>2016</v>
      </c>
    </row>
    <row r="3586" spans="1:21" ht="96" hidden="1" x14ac:dyDescent="0.2">
      <c r="A3586">
        <v>3584</v>
      </c>
      <c r="B3586" s="10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76"/>
        <v>30.94</v>
      </c>
      <c r="Q3586" s="12" t="s">
        <v>8315</v>
      </c>
      <c r="R3586" t="s">
        <v>8316</v>
      </c>
      <c r="S3586" s="7">
        <f t="shared" si="277"/>
        <v>42168.316481481481</v>
      </c>
      <c r="T3586" s="7">
        <f t="shared" si="278"/>
        <v>42230.316481481481</v>
      </c>
      <c r="U3586">
        <f t="shared" si="279"/>
        <v>2015</v>
      </c>
    </row>
    <row r="3587" spans="1:21" ht="48" hidden="1" x14ac:dyDescent="0.2">
      <c r="A3587">
        <v>3585</v>
      </c>
      <c r="B3587" s="10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7">
        <f t="shared" ref="S3587:S3650" si="282">(((J3587/60)/60)/24)+DATE(1970,1,1)</f>
        <v>41964.716319444444</v>
      </c>
      <c r="T3587" s="7">
        <f t="shared" ref="T3587:T3650" si="283">(((I3587/60)/60)/24)+DATE(1970,2,2)</f>
        <v>42026.716319444444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10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7">
        <f t="shared" si="282"/>
        <v>42576.697569444441</v>
      </c>
      <c r="T3588" s="7">
        <f t="shared" si="283"/>
        <v>42668.697569444441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7">
        <f t="shared" si="282"/>
        <v>42503.539976851855</v>
      </c>
      <c r="T3589" s="7">
        <f t="shared" si="283"/>
        <v>42580.791666666672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7">
        <f t="shared" si="282"/>
        <v>42101.828819444447</v>
      </c>
      <c r="T3590" s="7">
        <f t="shared" si="283"/>
        <v>42155.958333333328</v>
      </c>
      <c r="U3590">
        <f t="shared" si="284"/>
        <v>2015</v>
      </c>
    </row>
    <row r="3591" spans="1:21" ht="48" hidden="1" x14ac:dyDescent="0.2">
      <c r="A3591">
        <v>3589</v>
      </c>
      <c r="B3591" s="10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7">
        <f t="shared" si="282"/>
        <v>42125.647534722222</v>
      </c>
      <c r="T3591" s="7">
        <f t="shared" si="283"/>
        <v>42182.647534722222</v>
      </c>
      <c r="U3591">
        <f t="shared" si="284"/>
        <v>2015</v>
      </c>
    </row>
    <row r="3592" spans="1:21" ht="48" hidden="1" x14ac:dyDescent="0.2">
      <c r="A3592">
        <v>3590</v>
      </c>
      <c r="B3592" s="10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7">
        <f t="shared" si="282"/>
        <v>41902.333726851852</v>
      </c>
      <c r="T3592" s="7">
        <f t="shared" si="283"/>
        <v>41964.333726851852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7">
        <f t="shared" si="282"/>
        <v>42003.948425925926</v>
      </c>
      <c r="T3593" s="7">
        <f t="shared" si="283"/>
        <v>42060.207638888889</v>
      </c>
      <c r="U3593">
        <f t="shared" si="284"/>
        <v>2014</v>
      </c>
    </row>
    <row r="3594" spans="1:21" ht="48" hidden="1" x14ac:dyDescent="0.2">
      <c r="A3594">
        <v>3592</v>
      </c>
      <c r="B3594" s="10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7">
        <f t="shared" si="282"/>
        <v>41988.829942129625</v>
      </c>
      <c r="T3594" s="7">
        <f t="shared" si="283"/>
        <v>42078.207638888889</v>
      </c>
      <c r="U3594">
        <f t="shared" si="284"/>
        <v>2014</v>
      </c>
    </row>
    <row r="3595" spans="1:21" ht="48" hidden="1" x14ac:dyDescent="0.2">
      <c r="A3595">
        <v>3593</v>
      </c>
      <c r="B3595" s="10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7">
        <f t="shared" si="282"/>
        <v>41974.898599537039</v>
      </c>
      <c r="T3595" s="7">
        <f t="shared" si="283"/>
        <v>42041.851388888885</v>
      </c>
      <c r="U3595">
        <f t="shared" si="284"/>
        <v>2014</v>
      </c>
    </row>
    <row r="3596" spans="1:21" ht="48" hidden="1" x14ac:dyDescent="0.2">
      <c r="A3596">
        <v>3594</v>
      </c>
      <c r="B3596" s="10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7">
        <f t="shared" si="282"/>
        <v>42592.066921296297</v>
      </c>
      <c r="T3596" s="7">
        <f t="shared" si="283"/>
        <v>42649.066921296297</v>
      </c>
      <c r="U3596">
        <f t="shared" si="284"/>
        <v>2016</v>
      </c>
    </row>
    <row r="3597" spans="1:21" ht="32" hidden="1" x14ac:dyDescent="0.2">
      <c r="A3597">
        <v>3595</v>
      </c>
      <c r="B3597" s="10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7">
        <f t="shared" si="282"/>
        <v>42050.008368055554</v>
      </c>
      <c r="T3597" s="7">
        <f t="shared" si="283"/>
        <v>42108.290972222225</v>
      </c>
      <c r="U3597">
        <f t="shared" si="284"/>
        <v>2015</v>
      </c>
    </row>
    <row r="3598" spans="1:21" ht="48" hidden="1" x14ac:dyDescent="0.2">
      <c r="A3598">
        <v>3596</v>
      </c>
      <c r="B3598" s="10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7">
        <f t="shared" si="282"/>
        <v>41856.715069444443</v>
      </c>
      <c r="T3598" s="7">
        <f t="shared" si="283"/>
        <v>41909.715069444443</v>
      </c>
      <c r="U3598">
        <f t="shared" si="284"/>
        <v>2014</v>
      </c>
    </row>
    <row r="3599" spans="1:21" ht="32" hidden="1" x14ac:dyDescent="0.2">
      <c r="A3599">
        <v>3597</v>
      </c>
      <c r="B3599" s="10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7">
        <f t="shared" si="282"/>
        <v>42417.585532407407</v>
      </c>
      <c r="T3599" s="7">
        <f t="shared" si="283"/>
        <v>42464.249305555553</v>
      </c>
      <c r="U3599">
        <f t="shared" si="284"/>
        <v>2016</v>
      </c>
    </row>
    <row r="3600" spans="1:21" ht="48" hidden="1" x14ac:dyDescent="0.2">
      <c r="A3600">
        <v>3598</v>
      </c>
      <c r="B3600" s="10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7">
        <f t="shared" si="282"/>
        <v>41866.79886574074</v>
      </c>
      <c r="T3600" s="7">
        <f t="shared" si="283"/>
        <v>41917.207638888889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7">
        <f t="shared" si="282"/>
        <v>42220.79487268519</v>
      </c>
      <c r="T3601" s="7">
        <f t="shared" si="283"/>
        <v>42278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7">
        <f t="shared" si="282"/>
        <v>42628.849120370374</v>
      </c>
      <c r="T3602" s="7">
        <f t="shared" si="283"/>
        <v>42688.849120370374</v>
      </c>
      <c r="U3602">
        <f t="shared" si="284"/>
        <v>2016</v>
      </c>
    </row>
    <row r="3603" spans="1:21" ht="48" hidden="1" x14ac:dyDescent="0.2">
      <c r="A3603">
        <v>3601</v>
      </c>
      <c r="B3603" s="10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7">
        <f t="shared" si="282"/>
        <v>41990.99863425926</v>
      </c>
      <c r="T3603" s="7">
        <f t="shared" si="283"/>
        <v>42052.99863425926</v>
      </c>
      <c r="U3603">
        <f t="shared" si="284"/>
        <v>2014</v>
      </c>
    </row>
    <row r="3604" spans="1:21" ht="48" hidden="1" x14ac:dyDescent="0.2">
      <c r="A3604">
        <v>3602</v>
      </c>
      <c r="B3604" s="10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7">
        <f t="shared" si="282"/>
        <v>42447.894432870366</v>
      </c>
      <c r="T3604" s="7">
        <f t="shared" si="283"/>
        <v>42539.894432870366</v>
      </c>
      <c r="U3604">
        <f t="shared" si="284"/>
        <v>2016</v>
      </c>
    </row>
    <row r="3605" spans="1:21" ht="48" hidden="1" x14ac:dyDescent="0.2">
      <c r="A3605">
        <v>3603</v>
      </c>
      <c r="B3605" s="10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7">
        <f t="shared" si="282"/>
        <v>42283.864351851851</v>
      </c>
      <c r="T3605" s="7">
        <f t="shared" si="283"/>
        <v>42345.906018518523</v>
      </c>
      <c r="U3605">
        <f t="shared" si="284"/>
        <v>2015</v>
      </c>
    </row>
    <row r="3606" spans="1:21" ht="48" hidden="1" x14ac:dyDescent="0.2">
      <c r="A3606">
        <v>3604</v>
      </c>
      <c r="B3606" s="10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7">
        <f t="shared" si="282"/>
        <v>42483.015694444446</v>
      </c>
      <c r="T3606" s="7">
        <f t="shared" si="283"/>
        <v>42521.290972222225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7">
        <f t="shared" si="282"/>
        <v>42383.793124999997</v>
      </c>
      <c r="T3607" s="7">
        <f t="shared" si="283"/>
        <v>42445.793124999997</v>
      </c>
      <c r="U3607">
        <f t="shared" si="284"/>
        <v>2016</v>
      </c>
    </row>
    <row r="3608" spans="1:21" ht="48" hidden="1" x14ac:dyDescent="0.2">
      <c r="A3608">
        <v>3606</v>
      </c>
      <c r="B3608" s="10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7">
        <f t="shared" si="282"/>
        <v>42566.604826388888</v>
      </c>
      <c r="T3608" s="7">
        <f t="shared" si="283"/>
        <v>42628.604826388888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7">
        <f t="shared" si="282"/>
        <v>42338.963912037041</v>
      </c>
      <c r="T3609" s="7">
        <f t="shared" si="283"/>
        <v>42385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7">
        <f t="shared" si="282"/>
        <v>42506.709375000006</v>
      </c>
      <c r="T3610" s="7">
        <f t="shared" si="283"/>
        <v>42570.583333333328</v>
      </c>
      <c r="U3610">
        <f t="shared" si="284"/>
        <v>2016</v>
      </c>
    </row>
    <row r="3611" spans="1:21" ht="48" hidden="1" x14ac:dyDescent="0.2">
      <c r="A3611">
        <v>3609</v>
      </c>
      <c r="B3611" s="10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7">
        <f t="shared" si="282"/>
        <v>42429.991724537031</v>
      </c>
      <c r="T3611" s="7">
        <f t="shared" si="283"/>
        <v>42491.950057870374</v>
      </c>
      <c r="U3611">
        <f t="shared" si="284"/>
        <v>2016</v>
      </c>
    </row>
    <row r="3612" spans="1:21" ht="48" hidden="1" x14ac:dyDescent="0.2">
      <c r="A3612">
        <v>3610</v>
      </c>
      <c r="B3612" s="10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7">
        <f t="shared" si="282"/>
        <v>42203.432129629626</v>
      </c>
      <c r="T3612" s="7">
        <f t="shared" si="283"/>
        <v>42265.432129629626</v>
      </c>
      <c r="U3612">
        <f t="shared" si="284"/>
        <v>2015</v>
      </c>
    </row>
    <row r="3613" spans="1:21" ht="48" hidden="1" x14ac:dyDescent="0.2">
      <c r="A3613">
        <v>3611</v>
      </c>
      <c r="B3613" s="10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7">
        <f t="shared" si="282"/>
        <v>42072.370381944449</v>
      </c>
      <c r="T3613" s="7">
        <f t="shared" si="283"/>
        <v>42134.370381944449</v>
      </c>
      <c r="U3613">
        <f t="shared" si="284"/>
        <v>2015</v>
      </c>
    </row>
    <row r="3614" spans="1:21" ht="48" hidden="1" x14ac:dyDescent="0.2">
      <c r="A3614">
        <v>3612</v>
      </c>
      <c r="B3614" s="10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7">
        <f t="shared" si="282"/>
        <v>41789.726979166669</v>
      </c>
      <c r="T3614" s="7">
        <f t="shared" si="283"/>
        <v>41831.726979166669</v>
      </c>
      <c r="U3614">
        <f t="shared" si="284"/>
        <v>2014</v>
      </c>
    </row>
    <row r="3615" spans="1:21" ht="32" hidden="1" x14ac:dyDescent="0.2">
      <c r="A3615">
        <v>3613</v>
      </c>
      <c r="B3615" s="10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7">
        <f t="shared" si="282"/>
        <v>41788.58997685185</v>
      </c>
      <c r="T3615" s="7">
        <f t="shared" si="283"/>
        <v>41850.58997685185</v>
      </c>
      <c r="U3615">
        <f t="shared" si="284"/>
        <v>2014</v>
      </c>
    </row>
    <row r="3616" spans="1:21" ht="48" hidden="1" x14ac:dyDescent="0.2">
      <c r="A3616">
        <v>3614</v>
      </c>
      <c r="B3616" s="10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7">
        <f t="shared" si="282"/>
        <v>42144.041851851856</v>
      </c>
      <c r="T3616" s="7">
        <f t="shared" si="283"/>
        <v>42206.041851851856</v>
      </c>
      <c r="U3616">
        <f t="shared" si="284"/>
        <v>2015</v>
      </c>
    </row>
    <row r="3617" spans="1:21" ht="48" hidden="1" x14ac:dyDescent="0.2">
      <c r="A3617">
        <v>3615</v>
      </c>
      <c r="B3617" s="10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7">
        <f t="shared" si="282"/>
        <v>42318.593703703707</v>
      </c>
      <c r="T3617" s="7">
        <f t="shared" si="283"/>
        <v>42380.593703703707</v>
      </c>
      <c r="U3617">
        <f t="shared" si="284"/>
        <v>2015</v>
      </c>
    </row>
    <row r="3618" spans="1:21" ht="48" hidden="1" x14ac:dyDescent="0.2">
      <c r="A3618">
        <v>3616</v>
      </c>
      <c r="B3618" s="10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7">
        <f t="shared" si="282"/>
        <v>42052.949814814812</v>
      </c>
      <c r="T3618" s="7">
        <f t="shared" si="283"/>
        <v>42114.908148148148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7">
        <f t="shared" si="282"/>
        <v>42779.610289351855</v>
      </c>
      <c r="T3619" s="7">
        <f t="shared" si="283"/>
        <v>42826</v>
      </c>
      <c r="U3619">
        <f t="shared" si="284"/>
        <v>2017</v>
      </c>
    </row>
    <row r="3620" spans="1:21" ht="48" hidden="1" x14ac:dyDescent="0.2">
      <c r="A3620">
        <v>3618</v>
      </c>
      <c r="B3620" s="10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7">
        <f t="shared" si="282"/>
        <v>42128.627893518518</v>
      </c>
      <c r="T3620" s="7">
        <f t="shared" si="283"/>
        <v>42190.627893518518</v>
      </c>
      <c r="U3620">
        <f t="shared" si="284"/>
        <v>2015</v>
      </c>
    </row>
    <row r="3621" spans="1:21" ht="48" hidden="1" x14ac:dyDescent="0.2">
      <c r="A3621">
        <v>3619</v>
      </c>
      <c r="B3621" s="10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7">
        <f t="shared" si="282"/>
        <v>42661.132245370376</v>
      </c>
      <c r="T3621" s="7">
        <f t="shared" si="283"/>
        <v>42725.916666666672</v>
      </c>
      <c r="U3621">
        <f t="shared" si="284"/>
        <v>2016</v>
      </c>
    </row>
    <row r="3622" spans="1:21" ht="48" hidden="1" x14ac:dyDescent="0.2">
      <c r="A3622">
        <v>3620</v>
      </c>
      <c r="B3622" s="10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7">
        <f t="shared" si="282"/>
        <v>42037.938206018516</v>
      </c>
      <c r="T3622" s="7">
        <f t="shared" si="283"/>
        <v>42100.166666666672</v>
      </c>
      <c r="U3622">
        <f t="shared" si="284"/>
        <v>2015</v>
      </c>
    </row>
    <row r="3623" spans="1:21" ht="48" hidden="1" x14ac:dyDescent="0.2">
      <c r="A3623">
        <v>3621</v>
      </c>
      <c r="B3623" s="10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7">
        <f t="shared" si="282"/>
        <v>42619.935694444444</v>
      </c>
      <c r="T3623" s="7">
        <f t="shared" si="283"/>
        <v>42675.875</v>
      </c>
      <c r="U3623">
        <f t="shared" si="284"/>
        <v>2016</v>
      </c>
    </row>
    <row r="3624" spans="1:21" ht="32" hidden="1" x14ac:dyDescent="0.2">
      <c r="A3624">
        <v>3622</v>
      </c>
      <c r="B3624" s="10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7">
        <f t="shared" si="282"/>
        <v>41877.221886574072</v>
      </c>
      <c r="T3624" s="7">
        <f t="shared" si="283"/>
        <v>41942.140972222223</v>
      </c>
      <c r="U3624">
        <f t="shared" si="284"/>
        <v>2014</v>
      </c>
    </row>
    <row r="3625" spans="1:21" ht="32" hidden="1" x14ac:dyDescent="0.2">
      <c r="A3625">
        <v>3623</v>
      </c>
      <c r="B3625" s="10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7">
        <f t="shared" si="282"/>
        <v>41828.736921296295</v>
      </c>
      <c r="T3625" s="7">
        <f t="shared" si="283"/>
        <v>41878.291666666664</v>
      </c>
      <c r="U3625">
        <f t="shared" si="284"/>
        <v>2014</v>
      </c>
    </row>
    <row r="3626" spans="1:21" ht="80" hidden="1" x14ac:dyDescent="0.2">
      <c r="A3626">
        <v>3624</v>
      </c>
      <c r="B3626" s="10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7">
        <f t="shared" si="282"/>
        <v>42545.774189814809</v>
      </c>
      <c r="T3626" s="7">
        <f t="shared" si="283"/>
        <v>42637.774189814809</v>
      </c>
      <c r="U3626">
        <f t="shared" si="284"/>
        <v>2016</v>
      </c>
    </row>
    <row r="3627" spans="1:21" ht="48" hidden="1" x14ac:dyDescent="0.2">
      <c r="A3627">
        <v>3625</v>
      </c>
      <c r="B3627" s="10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7">
        <f t="shared" si="282"/>
        <v>42157.652511574073</v>
      </c>
      <c r="T3627" s="7">
        <f t="shared" si="283"/>
        <v>42219.652511574073</v>
      </c>
      <c r="U3627">
        <f t="shared" si="284"/>
        <v>2015</v>
      </c>
    </row>
    <row r="3628" spans="1:21" ht="48" hidden="1" x14ac:dyDescent="0.2">
      <c r="A3628">
        <v>3626</v>
      </c>
      <c r="B3628" s="10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7">
        <f t="shared" si="282"/>
        <v>41846.667326388888</v>
      </c>
      <c r="T3628" s="7">
        <f t="shared" si="283"/>
        <v>41899.667326388888</v>
      </c>
      <c r="U3628">
        <f t="shared" si="284"/>
        <v>2014</v>
      </c>
    </row>
    <row r="3629" spans="1:21" ht="48" hidden="1" x14ac:dyDescent="0.2">
      <c r="A3629">
        <v>3627</v>
      </c>
      <c r="B3629" s="10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7">
        <f t="shared" si="282"/>
        <v>42460.741747685184</v>
      </c>
      <c r="T3629" s="7">
        <f t="shared" si="283"/>
        <v>42543.165972222225</v>
      </c>
      <c r="U3629">
        <f t="shared" si="284"/>
        <v>2016</v>
      </c>
    </row>
    <row r="3630" spans="1:21" ht="48" hidden="1" x14ac:dyDescent="0.2">
      <c r="A3630">
        <v>3628</v>
      </c>
      <c r="B3630" s="10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7">
        <f t="shared" si="282"/>
        <v>42291.833287037036</v>
      </c>
      <c r="T3630" s="7">
        <f t="shared" si="283"/>
        <v>42383.874953703707</v>
      </c>
      <c r="U3630">
        <f t="shared" si="284"/>
        <v>2015</v>
      </c>
    </row>
    <row r="3631" spans="1:21" ht="48" hidden="1" x14ac:dyDescent="0.2">
      <c r="A3631">
        <v>3629</v>
      </c>
      <c r="B3631" s="10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7">
        <f t="shared" si="282"/>
        <v>42437.094490740739</v>
      </c>
      <c r="T3631" s="7">
        <f t="shared" si="283"/>
        <v>42527.708333333328</v>
      </c>
      <c r="U3631">
        <f t="shared" si="284"/>
        <v>2016</v>
      </c>
    </row>
    <row r="3632" spans="1:21" ht="48" hidden="1" x14ac:dyDescent="0.2">
      <c r="A3632">
        <v>3630</v>
      </c>
      <c r="B3632" s="10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7">
        <f t="shared" si="282"/>
        <v>41942.84710648148</v>
      </c>
      <c r="T3632" s="7">
        <f t="shared" si="283"/>
        <v>42004.888773148152</v>
      </c>
      <c r="U3632">
        <f t="shared" si="284"/>
        <v>2014</v>
      </c>
    </row>
    <row r="3633" spans="1:21" ht="48" hidden="1" x14ac:dyDescent="0.2">
      <c r="A3633">
        <v>3631</v>
      </c>
      <c r="B3633" s="10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7">
        <f t="shared" si="282"/>
        <v>41880.753437499996</v>
      </c>
      <c r="T3633" s="7">
        <f t="shared" si="283"/>
        <v>41937.165972222225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7">
        <f t="shared" si="282"/>
        <v>41946.936909722222</v>
      </c>
      <c r="T3634" s="7">
        <f t="shared" si="283"/>
        <v>41998.936909722222</v>
      </c>
      <c r="U3634">
        <f t="shared" si="284"/>
        <v>2014</v>
      </c>
    </row>
    <row r="3635" spans="1:21" ht="48" hidden="1" x14ac:dyDescent="0.2">
      <c r="A3635">
        <v>3633</v>
      </c>
      <c r="B3635" s="10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7">
        <f t="shared" si="282"/>
        <v>42649.623460648145</v>
      </c>
      <c r="T3635" s="7">
        <f t="shared" si="283"/>
        <v>42725.041666666672</v>
      </c>
      <c r="U3635">
        <f t="shared" si="284"/>
        <v>2016</v>
      </c>
    </row>
    <row r="3636" spans="1:21" ht="48" hidden="1" x14ac:dyDescent="0.2">
      <c r="A3636">
        <v>3634</v>
      </c>
      <c r="B3636" s="10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7">
        <f t="shared" si="282"/>
        <v>42701.166365740741</v>
      </c>
      <c r="T3636" s="7">
        <f t="shared" si="283"/>
        <v>42781.165972222225</v>
      </c>
      <c r="U3636">
        <f t="shared" si="284"/>
        <v>2016</v>
      </c>
    </row>
    <row r="3637" spans="1:21" ht="32" hidden="1" x14ac:dyDescent="0.2">
      <c r="A3637">
        <v>3635</v>
      </c>
      <c r="B3637" s="10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7">
        <f t="shared" si="282"/>
        <v>42450.88282407407</v>
      </c>
      <c r="T3637" s="7">
        <f t="shared" si="283"/>
        <v>42512.88282407407</v>
      </c>
      <c r="U3637">
        <f t="shared" si="284"/>
        <v>2016</v>
      </c>
    </row>
    <row r="3638" spans="1:21" ht="48" hidden="1" x14ac:dyDescent="0.2">
      <c r="A3638">
        <v>3636</v>
      </c>
      <c r="B3638" s="10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7">
        <f t="shared" si="282"/>
        <v>42226.694780092599</v>
      </c>
      <c r="T3638" s="7">
        <f t="shared" si="283"/>
        <v>42293.694780092599</v>
      </c>
      <c r="U3638">
        <f t="shared" si="284"/>
        <v>2015</v>
      </c>
    </row>
    <row r="3639" spans="1:21" ht="64" hidden="1" x14ac:dyDescent="0.2">
      <c r="A3639">
        <v>3637</v>
      </c>
      <c r="B3639" s="10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7">
        <f t="shared" si="282"/>
        <v>41975.700636574074</v>
      </c>
      <c r="T3639" s="7">
        <f t="shared" si="283"/>
        <v>42037.700636574074</v>
      </c>
      <c r="U3639">
        <f t="shared" si="284"/>
        <v>2014</v>
      </c>
    </row>
    <row r="3640" spans="1:21" ht="32" hidden="1" x14ac:dyDescent="0.2">
      <c r="A3640">
        <v>3638</v>
      </c>
      <c r="B3640" s="10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7">
        <f t="shared" si="282"/>
        <v>42053.672824074078</v>
      </c>
      <c r="T3640" s="7">
        <f t="shared" si="283"/>
        <v>42145.631157407406</v>
      </c>
      <c r="U3640">
        <f t="shared" si="284"/>
        <v>2015</v>
      </c>
    </row>
    <row r="3641" spans="1:21" ht="48" hidden="1" x14ac:dyDescent="0.2">
      <c r="A3641">
        <v>3639</v>
      </c>
      <c r="B3641" s="10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7">
        <f t="shared" si="282"/>
        <v>42590.677152777775</v>
      </c>
      <c r="T3641" s="7">
        <f t="shared" si="283"/>
        <v>42682.632638888885</v>
      </c>
      <c r="U3641">
        <f t="shared" si="284"/>
        <v>2016</v>
      </c>
    </row>
    <row r="3642" spans="1:21" ht="80" hidden="1" x14ac:dyDescent="0.2">
      <c r="A3642">
        <v>3640</v>
      </c>
      <c r="B3642" s="10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7">
        <f t="shared" si="282"/>
        <v>42104.781597222223</v>
      </c>
      <c r="T3642" s="7">
        <f t="shared" si="283"/>
        <v>42166.781597222223</v>
      </c>
      <c r="U3642">
        <f t="shared" si="284"/>
        <v>2015</v>
      </c>
    </row>
    <row r="3643" spans="1:21" ht="48" hidden="1" x14ac:dyDescent="0.2">
      <c r="A3643">
        <v>3641</v>
      </c>
      <c r="B3643" s="10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7">
        <f t="shared" si="282"/>
        <v>41899.627071759263</v>
      </c>
      <c r="T3643" s="7">
        <f t="shared" si="283"/>
        <v>41949.208333333336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7">
        <f t="shared" si="282"/>
        <v>42297.816284722227</v>
      </c>
      <c r="T3644" s="7">
        <f t="shared" si="283"/>
        <v>42370.708333333328</v>
      </c>
      <c r="U3644">
        <f t="shared" si="284"/>
        <v>2015</v>
      </c>
    </row>
    <row r="3645" spans="1:21" ht="48" hidden="1" x14ac:dyDescent="0.2">
      <c r="A3645">
        <v>3643</v>
      </c>
      <c r="B3645" s="10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ref="O3645:O3708" si="285">ROUND(E3645/D3645*100,0)</f>
        <v>0</v>
      </c>
      <c r="P3645">
        <f t="shared" si="281"/>
        <v>0</v>
      </c>
      <c r="Q3645" s="12" t="s">
        <v>8315</v>
      </c>
      <c r="R3645" t="s">
        <v>8357</v>
      </c>
      <c r="S3645" s="7">
        <f t="shared" si="282"/>
        <v>42285.143969907411</v>
      </c>
      <c r="T3645" s="7">
        <f t="shared" si="283"/>
        <v>42357.185636574075</v>
      </c>
      <c r="U3645">
        <f t="shared" si="284"/>
        <v>2015</v>
      </c>
    </row>
    <row r="3646" spans="1:21" ht="48" hidden="1" x14ac:dyDescent="0.2">
      <c r="A3646">
        <v>3644</v>
      </c>
      <c r="B3646" s="10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1"/>
        <v>68.42</v>
      </c>
      <c r="Q3646" s="12" t="s">
        <v>8315</v>
      </c>
      <c r="R3646" t="s">
        <v>8357</v>
      </c>
      <c r="S3646" s="7">
        <f t="shared" si="282"/>
        <v>42409.241747685184</v>
      </c>
      <c r="T3646" s="7">
        <f t="shared" si="283"/>
        <v>42469.207638888889</v>
      </c>
      <c r="U3646">
        <f t="shared" si="284"/>
        <v>2016</v>
      </c>
    </row>
    <row r="3647" spans="1:21" ht="48" hidden="1" x14ac:dyDescent="0.2">
      <c r="A3647">
        <v>3645</v>
      </c>
      <c r="B3647" s="10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1"/>
        <v>1</v>
      </c>
      <c r="Q3647" s="12" t="s">
        <v>8315</v>
      </c>
      <c r="R3647" t="s">
        <v>8357</v>
      </c>
      <c r="S3647" s="7">
        <f t="shared" si="282"/>
        <v>42665.970347222217</v>
      </c>
      <c r="T3647" s="7">
        <f t="shared" si="283"/>
        <v>42728.012013888889</v>
      </c>
      <c r="U3647">
        <f t="shared" si="284"/>
        <v>2016</v>
      </c>
    </row>
    <row r="3648" spans="1:21" ht="48" hidden="1" x14ac:dyDescent="0.2">
      <c r="A3648">
        <v>3646</v>
      </c>
      <c r="B3648" s="10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1"/>
        <v>60.13</v>
      </c>
      <c r="Q3648" s="12" t="s">
        <v>8315</v>
      </c>
      <c r="R3648" t="s">
        <v>8357</v>
      </c>
      <c r="S3648" s="7">
        <f t="shared" si="282"/>
        <v>42140.421319444446</v>
      </c>
      <c r="T3648" s="7">
        <f t="shared" si="283"/>
        <v>42203.979166666672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1"/>
        <v>15</v>
      </c>
      <c r="Q3649" s="12" t="s">
        <v>8315</v>
      </c>
      <c r="R3649" t="s">
        <v>8357</v>
      </c>
      <c r="S3649" s="7">
        <f t="shared" si="282"/>
        <v>42598.749155092592</v>
      </c>
      <c r="T3649" s="7">
        <f t="shared" si="283"/>
        <v>42675.749155092592</v>
      </c>
      <c r="U3649">
        <f t="shared" si="284"/>
        <v>2016</v>
      </c>
    </row>
    <row r="3650" spans="1:21" ht="32" hidden="1" x14ac:dyDescent="0.2">
      <c r="A3650">
        <v>3648</v>
      </c>
      <c r="B3650" s="10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1"/>
        <v>550.04</v>
      </c>
      <c r="Q3650" s="12" t="s">
        <v>8315</v>
      </c>
      <c r="R3650" t="s">
        <v>8316</v>
      </c>
      <c r="S3650" s="7">
        <f t="shared" si="282"/>
        <v>41887.292187500003</v>
      </c>
      <c r="T3650" s="7">
        <f t="shared" si="283"/>
        <v>41949.292187500003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7">
        <f t="shared" ref="S3651:S3714" si="287">(((J3651/60)/60)/24)+DATE(1970,1,1)</f>
        <v>41780.712893518517</v>
      </c>
      <c r="T3651" s="7">
        <f t="shared" ref="T3651:T3714" si="288">(((I3651/60)/60)/24)+DATE(1970,2,2)</f>
        <v>41838.712893518517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7">
        <f t="shared" si="287"/>
        <v>42381.478981481487</v>
      </c>
      <c r="T3652" s="7">
        <f t="shared" si="288"/>
        <v>42434.478981481487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7">
        <f t="shared" si="287"/>
        <v>41828.646319444444</v>
      </c>
      <c r="T3653" s="7">
        <f t="shared" si="288"/>
        <v>41893.665972222225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7">
        <f t="shared" si="287"/>
        <v>42596.644699074073</v>
      </c>
      <c r="T3654" s="7">
        <f t="shared" si="288"/>
        <v>42639.165972222225</v>
      </c>
      <c r="U3654">
        <f t="shared" si="289"/>
        <v>2016</v>
      </c>
    </row>
    <row r="3655" spans="1:21" ht="48" hidden="1" x14ac:dyDescent="0.2">
      <c r="A3655">
        <v>3653</v>
      </c>
      <c r="B3655" s="10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7">
        <f t="shared" si="287"/>
        <v>42191.363506944443</v>
      </c>
      <c r="T3655" s="7">
        <f t="shared" si="288"/>
        <v>42253.363506944443</v>
      </c>
      <c r="U3655">
        <f t="shared" si="289"/>
        <v>2015</v>
      </c>
    </row>
    <row r="3656" spans="1:21" ht="48" hidden="1" x14ac:dyDescent="0.2">
      <c r="A3656">
        <v>3654</v>
      </c>
      <c r="B3656" s="10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7">
        <f t="shared" si="287"/>
        <v>42440.416504629626</v>
      </c>
      <c r="T3656" s="7">
        <f t="shared" si="288"/>
        <v>42495.708333333328</v>
      </c>
      <c r="U3656">
        <f t="shared" si="289"/>
        <v>2016</v>
      </c>
    </row>
    <row r="3657" spans="1:21" ht="48" hidden="1" x14ac:dyDescent="0.2">
      <c r="A3657">
        <v>3655</v>
      </c>
      <c r="B3657" s="10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7">
        <f t="shared" si="287"/>
        <v>42173.803217592591</v>
      </c>
      <c r="T3657" s="7">
        <f t="shared" si="288"/>
        <v>42235.290972222225</v>
      </c>
      <c r="U3657">
        <f t="shared" si="289"/>
        <v>2015</v>
      </c>
    </row>
    <row r="3658" spans="1:21" ht="48" hidden="1" x14ac:dyDescent="0.2">
      <c r="A3658">
        <v>3656</v>
      </c>
      <c r="B3658" s="10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7">
        <f t="shared" si="287"/>
        <v>42737.910138888896</v>
      </c>
      <c r="T3658" s="7">
        <f t="shared" si="288"/>
        <v>42799.957638888889</v>
      </c>
      <c r="U3658">
        <f t="shared" si="289"/>
        <v>2017</v>
      </c>
    </row>
    <row r="3659" spans="1:21" ht="48" hidden="1" x14ac:dyDescent="0.2">
      <c r="A3659">
        <v>3657</v>
      </c>
      <c r="B3659" s="10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7">
        <f t="shared" si="287"/>
        <v>42499.629849537043</v>
      </c>
      <c r="T3659" s="7">
        <f t="shared" si="288"/>
        <v>42554.904166666667</v>
      </c>
      <c r="U3659">
        <f t="shared" si="289"/>
        <v>2016</v>
      </c>
    </row>
    <row r="3660" spans="1:21" ht="32" hidden="1" x14ac:dyDescent="0.2">
      <c r="A3660">
        <v>3658</v>
      </c>
      <c r="B3660" s="10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7">
        <f t="shared" si="287"/>
        <v>41775.858564814815</v>
      </c>
      <c r="T3660" s="7">
        <f t="shared" si="288"/>
        <v>41854.165972222225</v>
      </c>
      <c r="U3660">
        <f t="shared" si="289"/>
        <v>2014</v>
      </c>
    </row>
    <row r="3661" spans="1:21" ht="48" hidden="1" x14ac:dyDescent="0.2">
      <c r="A3661">
        <v>3659</v>
      </c>
      <c r="B3661" s="10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7">
        <f t="shared" si="287"/>
        <v>42055.277199074073</v>
      </c>
      <c r="T3661" s="7">
        <f t="shared" si="288"/>
        <v>42114.610416666663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7">
        <f t="shared" si="287"/>
        <v>41971.881076388891</v>
      </c>
      <c r="T3662" s="7">
        <f t="shared" si="288"/>
        <v>42028.881076388891</v>
      </c>
      <c r="U3662">
        <f t="shared" si="289"/>
        <v>2014</v>
      </c>
    </row>
    <row r="3663" spans="1:21" ht="48" hidden="1" x14ac:dyDescent="0.2">
      <c r="A3663">
        <v>3661</v>
      </c>
      <c r="B3663" s="10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7">
        <f t="shared" si="287"/>
        <v>42447.896666666667</v>
      </c>
      <c r="T3663" s="7">
        <f t="shared" si="288"/>
        <v>42502.166666666672</v>
      </c>
      <c r="U3663">
        <f t="shared" si="289"/>
        <v>2016</v>
      </c>
    </row>
    <row r="3664" spans="1:21" ht="48" hidden="1" x14ac:dyDescent="0.2">
      <c r="A3664">
        <v>3662</v>
      </c>
      <c r="B3664" s="10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7">
        <f t="shared" si="287"/>
        <v>42064.220069444447</v>
      </c>
      <c r="T3664" s="7">
        <f t="shared" si="288"/>
        <v>42126.178402777776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7">
        <f t="shared" si="287"/>
        <v>42665.451736111107</v>
      </c>
      <c r="T3665" s="7">
        <f t="shared" si="288"/>
        <v>42757.493402777778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7">
        <f t="shared" si="287"/>
        <v>42523.248715277776</v>
      </c>
      <c r="T3666" s="7">
        <f t="shared" si="288"/>
        <v>42569.248715277776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7">
        <f t="shared" si="287"/>
        <v>42294.808124999996</v>
      </c>
      <c r="T3667" s="7">
        <f t="shared" si="288"/>
        <v>42337.829166666663</v>
      </c>
      <c r="U3667">
        <f t="shared" si="289"/>
        <v>2015</v>
      </c>
    </row>
    <row r="3668" spans="1:21" ht="16" hidden="1" x14ac:dyDescent="0.2">
      <c r="A3668">
        <v>3666</v>
      </c>
      <c r="B3668" s="10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7">
        <f t="shared" si="287"/>
        <v>41822.90488425926</v>
      </c>
      <c r="T3668" s="7">
        <f t="shared" si="288"/>
        <v>41876.291666666664</v>
      </c>
      <c r="U3668">
        <f t="shared" si="289"/>
        <v>2014</v>
      </c>
    </row>
    <row r="3669" spans="1:21" ht="48" hidden="1" x14ac:dyDescent="0.2">
      <c r="A3669">
        <v>3667</v>
      </c>
      <c r="B3669" s="10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7">
        <f t="shared" si="287"/>
        <v>42173.970127314817</v>
      </c>
      <c r="T3669" s="7">
        <f t="shared" si="288"/>
        <v>42235.970127314817</v>
      </c>
      <c r="U3669">
        <f t="shared" si="289"/>
        <v>2015</v>
      </c>
    </row>
    <row r="3670" spans="1:21" ht="48" hidden="1" x14ac:dyDescent="0.2">
      <c r="A3670">
        <v>3668</v>
      </c>
      <c r="B3670" s="10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7">
        <f t="shared" si="287"/>
        <v>42185.556157407409</v>
      </c>
      <c r="T3670" s="7">
        <f t="shared" si="288"/>
        <v>42240.772916666669</v>
      </c>
      <c r="U3670">
        <f t="shared" si="289"/>
        <v>2015</v>
      </c>
    </row>
    <row r="3671" spans="1:21" ht="48" hidden="1" x14ac:dyDescent="0.2">
      <c r="A3671">
        <v>3669</v>
      </c>
      <c r="B3671" s="10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7">
        <f t="shared" si="287"/>
        <v>42136.675196759257</v>
      </c>
      <c r="T3671" s="7">
        <f t="shared" si="288"/>
        <v>42198.675196759257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7">
        <f t="shared" si="287"/>
        <v>42142.514016203699</v>
      </c>
      <c r="T3672" s="7">
        <f t="shared" si="288"/>
        <v>42187.958333333328</v>
      </c>
      <c r="U3672">
        <f t="shared" si="289"/>
        <v>2015</v>
      </c>
    </row>
    <row r="3673" spans="1:21" ht="48" hidden="1" x14ac:dyDescent="0.2">
      <c r="A3673">
        <v>3671</v>
      </c>
      <c r="B3673" s="10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7">
        <f t="shared" si="287"/>
        <v>41820.62809027778</v>
      </c>
      <c r="T3673" s="7">
        <f t="shared" si="288"/>
        <v>41873.165972222225</v>
      </c>
      <c r="U3673">
        <f t="shared" si="289"/>
        <v>2014</v>
      </c>
    </row>
    <row r="3674" spans="1:21" ht="48" hidden="1" x14ac:dyDescent="0.2">
      <c r="A3674">
        <v>3672</v>
      </c>
      <c r="B3674" s="10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7">
        <f t="shared" si="287"/>
        <v>41878.946574074071</v>
      </c>
      <c r="T3674" s="7">
        <f t="shared" si="288"/>
        <v>41940.946574074071</v>
      </c>
      <c r="U3674">
        <f t="shared" si="289"/>
        <v>2014</v>
      </c>
    </row>
    <row r="3675" spans="1:21" ht="48" hidden="1" x14ac:dyDescent="0.2">
      <c r="A3675">
        <v>3673</v>
      </c>
      <c r="B3675" s="10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7">
        <f t="shared" si="287"/>
        <v>41914.295104166667</v>
      </c>
      <c r="T3675" s="7">
        <f t="shared" si="288"/>
        <v>41980.536111111112</v>
      </c>
      <c r="U3675">
        <f t="shared" si="289"/>
        <v>2014</v>
      </c>
    </row>
    <row r="3676" spans="1:21" ht="48" hidden="1" x14ac:dyDescent="0.2">
      <c r="A3676">
        <v>3674</v>
      </c>
      <c r="B3676" s="10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7">
        <f t="shared" si="287"/>
        <v>42556.873020833329</v>
      </c>
      <c r="T3676" s="7">
        <f t="shared" si="288"/>
        <v>42648.873020833329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7">
        <f t="shared" si="287"/>
        <v>42493.597013888888</v>
      </c>
      <c r="T3677" s="7">
        <f t="shared" si="288"/>
        <v>42537.958333333328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7">
        <f t="shared" si="287"/>
        <v>41876.815787037034</v>
      </c>
      <c r="T3678" s="7">
        <f t="shared" si="288"/>
        <v>41926.815787037034</v>
      </c>
      <c r="U3678">
        <f t="shared" si="289"/>
        <v>2014</v>
      </c>
    </row>
    <row r="3679" spans="1:21" ht="32" hidden="1" x14ac:dyDescent="0.2">
      <c r="A3679">
        <v>3677</v>
      </c>
      <c r="B3679" s="10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7">
        <f t="shared" si="287"/>
        <v>41802.574282407404</v>
      </c>
      <c r="T3679" s="7">
        <f t="shared" si="288"/>
        <v>41855.165972222225</v>
      </c>
      <c r="U3679">
        <f t="shared" si="289"/>
        <v>2014</v>
      </c>
    </row>
    <row r="3680" spans="1:21" ht="32" hidden="1" x14ac:dyDescent="0.2">
      <c r="A3680">
        <v>3678</v>
      </c>
      <c r="B3680" s="10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7">
        <f t="shared" si="287"/>
        <v>42120.531226851846</v>
      </c>
      <c r="T3680" s="7">
        <f t="shared" si="288"/>
        <v>42187.531226851846</v>
      </c>
      <c r="U3680">
        <f t="shared" si="289"/>
        <v>2015</v>
      </c>
    </row>
    <row r="3681" spans="1:21" ht="48" hidden="1" x14ac:dyDescent="0.2">
      <c r="A3681">
        <v>3679</v>
      </c>
      <c r="B3681" s="10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7">
        <f t="shared" si="287"/>
        <v>41786.761354166665</v>
      </c>
      <c r="T3681" s="7">
        <f t="shared" si="288"/>
        <v>41853.207638888889</v>
      </c>
      <c r="U3681">
        <f t="shared" si="289"/>
        <v>2014</v>
      </c>
    </row>
    <row r="3682" spans="1:21" ht="32" hidden="1" x14ac:dyDescent="0.2">
      <c r="A3682">
        <v>3680</v>
      </c>
      <c r="B3682" s="10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7">
        <f t="shared" si="287"/>
        <v>42627.454097222217</v>
      </c>
      <c r="T3682" s="7">
        <f t="shared" si="288"/>
        <v>42680.454097222217</v>
      </c>
      <c r="U3682">
        <f t="shared" si="289"/>
        <v>2016</v>
      </c>
    </row>
    <row r="3683" spans="1:21" ht="64" hidden="1" x14ac:dyDescent="0.2">
      <c r="A3683">
        <v>3681</v>
      </c>
      <c r="B3683" s="10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7">
        <f t="shared" si="287"/>
        <v>42374.651504629626</v>
      </c>
      <c r="T3683" s="7">
        <f t="shared" si="288"/>
        <v>42416.651504629626</v>
      </c>
      <c r="U3683">
        <f t="shared" si="289"/>
        <v>2016</v>
      </c>
    </row>
    <row r="3684" spans="1:21" ht="48" hidden="1" x14ac:dyDescent="0.2">
      <c r="A3684">
        <v>3682</v>
      </c>
      <c r="B3684" s="10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7">
        <f t="shared" si="287"/>
        <v>41772.685393518521</v>
      </c>
      <c r="T3684" s="7">
        <f t="shared" si="288"/>
        <v>41838.290972222225</v>
      </c>
      <c r="U3684">
        <f t="shared" si="289"/>
        <v>2014</v>
      </c>
    </row>
    <row r="3685" spans="1:21" ht="48" hidden="1" x14ac:dyDescent="0.2">
      <c r="A3685">
        <v>3683</v>
      </c>
      <c r="B3685" s="10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7">
        <f t="shared" si="287"/>
        <v>42633.116851851853</v>
      </c>
      <c r="T3685" s="7">
        <f t="shared" si="288"/>
        <v>42695.116851851853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7">
        <f t="shared" si="287"/>
        <v>42219.180393518516</v>
      </c>
      <c r="T3686" s="7">
        <f t="shared" si="288"/>
        <v>42281.180393518516</v>
      </c>
      <c r="U3686">
        <f t="shared" si="289"/>
        <v>2015</v>
      </c>
    </row>
    <row r="3687" spans="1:21" ht="48" hidden="1" x14ac:dyDescent="0.2">
      <c r="A3687">
        <v>3685</v>
      </c>
      <c r="B3687" s="10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7">
        <f t="shared" si="287"/>
        <v>41753.593275462961</v>
      </c>
      <c r="T3687" s="7">
        <f t="shared" si="288"/>
        <v>41810.875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7">
        <f t="shared" si="287"/>
        <v>42230.662731481483</v>
      </c>
      <c r="T3688" s="7">
        <f t="shared" si="288"/>
        <v>42277.165972222225</v>
      </c>
      <c r="U3688">
        <f t="shared" si="289"/>
        <v>2015</v>
      </c>
    </row>
    <row r="3689" spans="1:21" ht="48" hidden="1" x14ac:dyDescent="0.2">
      <c r="A3689">
        <v>3687</v>
      </c>
      <c r="B3689" s="10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7">
        <f t="shared" si="287"/>
        <v>41787.218229166669</v>
      </c>
      <c r="T3689" s="7">
        <f t="shared" si="288"/>
        <v>41849.218229166669</v>
      </c>
      <c r="U3689">
        <f t="shared" si="289"/>
        <v>2014</v>
      </c>
    </row>
    <row r="3690" spans="1:21" ht="48" hidden="1" x14ac:dyDescent="0.2">
      <c r="A3690">
        <v>3688</v>
      </c>
      <c r="B3690" s="10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7">
        <f t="shared" si="287"/>
        <v>41829.787083333329</v>
      </c>
      <c r="T3690" s="7">
        <f t="shared" si="288"/>
        <v>41891.787083333329</v>
      </c>
      <c r="U3690">
        <f t="shared" si="289"/>
        <v>2014</v>
      </c>
    </row>
    <row r="3691" spans="1:21" ht="48" hidden="1" x14ac:dyDescent="0.2">
      <c r="A3691">
        <v>3689</v>
      </c>
      <c r="B3691" s="10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7">
        <f t="shared" si="287"/>
        <v>42147.826840277776</v>
      </c>
      <c r="T3691" s="7">
        <f t="shared" si="288"/>
        <v>42208.934027777781</v>
      </c>
      <c r="U3691">
        <f t="shared" si="289"/>
        <v>2015</v>
      </c>
    </row>
    <row r="3692" spans="1:21" ht="48" hidden="1" x14ac:dyDescent="0.2">
      <c r="A3692">
        <v>3690</v>
      </c>
      <c r="B3692" s="10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7">
        <f t="shared" si="287"/>
        <v>41940.598182870373</v>
      </c>
      <c r="T3692" s="7">
        <f t="shared" si="288"/>
        <v>42002.639849537038</v>
      </c>
      <c r="U3692">
        <f t="shared" si="289"/>
        <v>2014</v>
      </c>
    </row>
    <row r="3693" spans="1:21" ht="32" hidden="1" x14ac:dyDescent="0.2">
      <c r="A3693">
        <v>3691</v>
      </c>
      <c r="B3693" s="10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7">
        <f t="shared" si="287"/>
        <v>42020.700567129628</v>
      </c>
      <c r="T3693" s="7">
        <f t="shared" si="288"/>
        <v>42097.207638888889</v>
      </c>
      <c r="U3693">
        <f t="shared" si="289"/>
        <v>2015</v>
      </c>
    </row>
    <row r="3694" spans="1:21" ht="32" hidden="1" x14ac:dyDescent="0.2">
      <c r="A3694">
        <v>3692</v>
      </c>
      <c r="B3694" s="10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7">
        <f t="shared" si="287"/>
        <v>41891.96503472222</v>
      </c>
      <c r="T3694" s="7">
        <f t="shared" si="288"/>
        <v>41933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7">
        <f t="shared" si="287"/>
        <v>42309.191307870366</v>
      </c>
      <c r="T3695" s="7">
        <f t="shared" si="288"/>
        <v>42370.9375</v>
      </c>
      <c r="U3695">
        <f t="shared" si="289"/>
        <v>2015</v>
      </c>
    </row>
    <row r="3696" spans="1:21" ht="48" hidden="1" x14ac:dyDescent="0.2">
      <c r="A3696">
        <v>3694</v>
      </c>
      <c r="B3696" s="10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7">
        <f t="shared" si="287"/>
        <v>42490.133877314816</v>
      </c>
      <c r="T3696" s="7">
        <f t="shared" si="288"/>
        <v>42559.083333333328</v>
      </c>
      <c r="U3696">
        <f t="shared" si="289"/>
        <v>2016</v>
      </c>
    </row>
    <row r="3697" spans="1:21" ht="64" hidden="1" x14ac:dyDescent="0.2">
      <c r="A3697">
        <v>3695</v>
      </c>
      <c r="B3697" s="10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7">
        <f t="shared" si="287"/>
        <v>41995.870486111111</v>
      </c>
      <c r="T3697" s="7">
        <f t="shared" si="288"/>
        <v>42047.870486111111</v>
      </c>
      <c r="U3697">
        <f t="shared" si="289"/>
        <v>2014</v>
      </c>
    </row>
    <row r="3698" spans="1:21" ht="48" hidden="1" x14ac:dyDescent="0.2">
      <c r="A3698">
        <v>3696</v>
      </c>
      <c r="B3698" s="10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7">
        <f t="shared" si="287"/>
        <v>41988.617083333331</v>
      </c>
      <c r="T3698" s="7">
        <f t="shared" si="288"/>
        <v>42080.617083333331</v>
      </c>
      <c r="U3698">
        <f t="shared" si="289"/>
        <v>2014</v>
      </c>
    </row>
    <row r="3699" spans="1:21" ht="48" hidden="1" x14ac:dyDescent="0.2">
      <c r="A3699">
        <v>3697</v>
      </c>
      <c r="B3699" s="10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7">
        <f t="shared" si="287"/>
        <v>42479.465833333335</v>
      </c>
      <c r="T3699" s="7">
        <f t="shared" si="288"/>
        <v>42532.465833333335</v>
      </c>
      <c r="U3699">
        <f t="shared" si="289"/>
        <v>2016</v>
      </c>
    </row>
    <row r="3700" spans="1:21" ht="32" hidden="1" x14ac:dyDescent="0.2">
      <c r="A3700">
        <v>3698</v>
      </c>
      <c r="B3700" s="10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7">
        <f t="shared" si="287"/>
        <v>42401.806562500002</v>
      </c>
      <c r="T3700" s="7">
        <f t="shared" si="288"/>
        <v>42463.806562500002</v>
      </c>
      <c r="U3700">
        <f t="shared" si="289"/>
        <v>2016</v>
      </c>
    </row>
    <row r="3701" spans="1:21" ht="48" hidden="1" x14ac:dyDescent="0.2">
      <c r="A3701">
        <v>3699</v>
      </c>
      <c r="B3701" s="10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7">
        <f t="shared" si="287"/>
        <v>41897.602037037039</v>
      </c>
      <c r="T3701" s="7">
        <f t="shared" si="288"/>
        <v>41959.602037037039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7">
        <f t="shared" si="287"/>
        <v>41882.585648148146</v>
      </c>
      <c r="T3702" s="7">
        <f t="shared" si="288"/>
        <v>41944.666666666664</v>
      </c>
      <c r="U3702">
        <f t="shared" si="289"/>
        <v>2014</v>
      </c>
    </row>
    <row r="3703" spans="1:21" ht="48" hidden="1" x14ac:dyDescent="0.2">
      <c r="A3703">
        <v>3701</v>
      </c>
      <c r="B3703" s="10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7">
        <f t="shared" si="287"/>
        <v>42129.541585648149</v>
      </c>
      <c r="T3703" s="7">
        <f t="shared" si="288"/>
        <v>42191.541585648149</v>
      </c>
      <c r="U3703">
        <f t="shared" si="289"/>
        <v>2015</v>
      </c>
    </row>
    <row r="3704" spans="1:21" ht="48" hidden="1" x14ac:dyDescent="0.2">
      <c r="A3704">
        <v>3702</v>
      </c>
      <c r="B3704" s="10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7">
        <f t="shared" si="287"/>
        <v>42524.53800925926</v>
      </c>
      <c r="T3704" s="7">
        <f t="shared" si="288"/>
        <v>42593.957638888889</v>
      </c>
      <c r="U3704">
        <f t="shared" si="289"/>
        <v>2016</v>
      </c>
    </row>
    <row r="3705" spans="1:21" ht="48" hidden="1" x14ac:dyDescent="0.2">
      <c r="A3705">
        <v>3703</v>
      </c>
      <c r="B3705" s="10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7">
        <f t="shared" si="287"/>
        <v>42556.504490740743</v>
      </c>
      <c r="T3705" s="7">
        <f t="shared" si="288"/>
        <v>42627.290972222225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7">
        <f t="shared" si="287"/>
        <v>42461.689745370371</v>
      </c>
      <c r="T3706" s="7">
        <f t="shared" si="288"/>
        <v>42553.689745370371</v>
      </c>
      <c r="U3706">
        <f t="shared" si="289"/>
        <v>2016</v>
      </c>
    </row>
    <row r="3707" spans="1:21" ht="48" hidden="1" x14ac:dyDescent="0.2">
      <c r="A3707">
        <v>3705</v>
      </c>
      <c r="B3707" s="10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7">
        <f t="shared" si="287"/>
        <v>41792.542986111112</v>
      </c>
      <c r="T3707" s="7">
        <f t="shared" si="288"/>
        <v>41845.75</v>
      </c>
      <c r="U3707">
        <f t="shared" si="289"/>
        <v>2014</v>
      </c>
    </row>
    <row r="3708" spans="1:21" ht="48" hidden="1" x14ac:dyDescent="0.2">
      <c r="A3708">
        <v>3706</v>
      </c>
      <c r="B3708" s="10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7">
        <f t="shared" si="287"/>
        <v>41879.913761574076</v>
      </c>
      <c r="T3708" s="7">
        <f t="shared" si="288"/>
        <v>41926.913761574076</v>
      </c>
      <c r="U3708">
        <f t="shared" si="289"/>
        <v>2014</v>
      </c>
    </row>
    <row r="3709" spans="1:21" ht="32" hidden="1" x14ac:dyDescent="0.2">
      <c r="A3709">
        <v>3707</v>
      </c>
      <c r="B3709" s="10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ref="O3709:O3772" si="290">ROUND(E3709/D3709*100,0)</f>
        <v>186</v>
      </c>
      <c r="P3709">
        <f t="shared" si="286"/>
        <v>80.87</v>
      </c>
      <c r="Q3709" s="12" t="s">
        <v>8315</v>
      </c>
      <c r="R3709" t="s">
        <v>8316</v>
      </c>
      <c r="S3709" s="7">
        <f t="shared" si="287"/>
        <v>42552.048356481479</v>
      </c>
      <c r="T3709" s="7">
        <f t="shared" si="288"/>
        <v>42605.226388888885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86"/>
        <v>53.85</v>
      </c>
      <c r="Q3710" s="12" t="s">
        <v>8315</v>
      </c>
      <c r="R3710" t="s">
        <v>8316</v>
      </c>
      <c r="S3710" s="7">
        <f t="shared" si="287"/>
        <v>41810.142199074071</v>
      </c>
      <c r="T3710" s="7">
        <f t="shared" si="288"/>
        <v>41856.142199074071</v>
      </c>
      <c r="U3710">
        <f t="shared" si="289"/>
        <v>2014</v>
      </c>
    </row>
    <row r="3711" spans="1:21" ht="48" hidden="1" x14ac:dyDescent="0.2">
      <c r="A3711">
        <v>3709</v>
      </c>
      <c r="B3711" s="10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86"/>
        <v>30.93</v>
      </c>
      <c r="Q3711" s="12" t="s">
        <v>8315</v>
      </c>
      <c r="R3711" t="s">
        <v>8316</v>
      </c>
      <c r="S3711" s="7">
        <f t="shared" si="287"/>
        <v>41785.707708333335</v>
      </c>
      <c r="T3711" s="7">
        <f t="shared" si="288"/>
        <v>41847.707708333335</v>
      </c>
      <c r="U3711">
        <f t="shared" si="289"/>
        <v>2014</v>
      </c>
    </row>
    <row r="3712" spans="1:21" ht="32" hidden="1" x14ac:dyDescent="0.2">
      <c r="A3712">
        <v>3710</v>
      </c>
      <c r="B3712" s="10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86"/>
        <v>67.959999999999994</v>
      </c>
      <c r="Q3712" s="12" t="s">
        <v>8315</v>
      </c>
      <c r="R3712" t="s">
        <v>8316</v>
      </c>
      <c r="S3712" s="7">
        <f t="shared" si="287"/>
        <v>42072.576249999998</v>
      </c>
      <c r="T3712" s="7">
        <f t="shared" si="288"/>
        <v>42129.576249999998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86"/>
        <v>27.14</v>
      </c>
      <c r="Q3713" s="12" t="s">
        <v>8315</v>
      </c>
      <c r="R3713" t="s">
        <v>8316</v>
      </c>
      <c r="S3713" s="7">
        <f t="shared" si="287"/>
        <v>41779.724224537036</v>
      </c>
      <c r="T3713" s="7">
        <f t="shared" si="288"/>
        <v>41837.666666666664</v>
      </c>
      <c r="U3713">
        <f t="shared" si="289"/>
        <v>2014</v>
      </c>
    </row>
    <row r="3714" spans="1:21" ht="48" hidden="1" x14ac:dyDescent="0.2">
      <c r="A3714">
        <v>3712</v>
      </c>
      <c r="B3714" s="10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86"/>
        <v>110.87</v>
      </c>
      <c r="Q3714" s="12" t="s">
        <v>8315</v>
      </c>
      <c r="R3714" t="s">
        <v>8316</v>
      </c>
      <c r="S3714" s="7">
        <f t="shared" si="287"/>
        <v>42134.172071759262</v>
      </c>
      <c r="T3714" s="7">
        <f t="shared" si="288"/>
        <v>42187.290972222225</v>
      </c>
      <c r="U3714">
        <f t="shared" si="289"/>
        <v>2015</v>
      </c>
    </row>
    <row r="3715" spans="1:21" ht="48" hidden="1" x14ac:dyDescent="0.2">
      <c r="A3715">
        <v>3713</v>
      </c>
      <c r="B3715" s="10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7">
        <f t="shared" ref="S3715:S3778" si="292">(((J3715/60)/60)/24)+DATE(1970,1,1)</f>
        <v>42505.738032407404</v>
      </c>
      <c r="T3715" s="7">
        <f t="shared" ref="T3715:T3778" si="293">(((I3715/60)/60)/24)+DATE(1970,2,2)</f>
        <v>42557.738032407404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10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7">
        <f t="shared" si="292"/>
        <v>42118.556331018524</v>
      </c>
      <c r="T3716" s="7">
        <f t="shared" si="293"/>
        <v>42182.165972222225</v>
      </c>
      <c r="U3716">
        <f t="shared" si="294"/>
        <v>2015</v>
      </c>
    </row>
    <row r="3717" spans="1:21" ht="48" hidden="1" x14ac:dyDescent="0.2">
      <c r="A3717">
        <v>3715</v>
      </c>
      <c r="B3717" s="10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7">
        <f t="shared" si="292"/>
        <v>42036.995590277773</v>
      </c>
      <c r="T3717" s="7">
        <f t="shared" si="293"/>
        <v>42126.536111111112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7">
        <f t="shared" si="292"/>
        <v>42360.887835648144</v>
      </c>
      <c r="T3718" s="7">
        <f t="shared" si="293"/>
        <v>42422.887835648144</v>
      </c>
      <c r="U3718">
        <f t="shared" si="294"/>
        <v>2015</v>
      </c>
    </row>
    <row r="3719" spans="1:21" ht="48" hidden="1" x14ac:dyDescent="0.2">
      <c r="A3719">
        <v>3717</v>
      </c>
      <c r="B3719" s="10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7">
        <f t="shared" si="292"/>
        <v>42102.866307870368</v>
      </c>
      <c r="T3719" s="7">
        <f t="shared" si="293"/>
        <v>42165.866307870368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7">
        <f t="shared" si="292"/>
        <v>42032.716145833328</v>
      </c>
      <c r="T3720" s="7">
        <f t="shared" si="293"/>
        <v>42094.716145833328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7">
        <f t="shared" si="292"/>
        <v>42147.729930555557</v>
      </c>
      <c r="T3721" s="7">
        <f t="shared" si="293"/>
        <v>42209.729930555557</v>
      </c>
      <c r="U3721">
        <f t="shared" si="294"/>
        <v>2015</v>
      </c>
    </row>
    <row r="3722" spans="1:21" ht="32" hidden="1" x14ac:dyDescent="0.2">
      <c r="A3722">
        <v>3720</v>
      </c>
      <c r="B3722" s="10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7">
        <f t="shared" si="292"/>
        <v>42165.993125000001</v>
      </c>
      <c r="T3722" s="7">
        <f t="shared" si="293"/>
        <v>42219.993125000001</v>
      </c>
      <c r="U3722">
        <f t="shared" si="294"/>
        <v>2015</v>
      </c>
    </row>
    <row r="3723" spans="1:21" ht="48" hidden="1" x14ac:dyDescent="0.2">
      <c r="A3723">
        <v>3721</v>
      </c>
      <c r="B3723" s="10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7">
        <f t="shared" si="292"/>
        <v>41927.936157407406</v>
      </c>
      <c r="T3723" s="7">
        <f t="shared" si="293"/>
        <v>41980.977824074071</v>
      </c>
      <c r="U3723">
        <f t="shared" si="294"/>
        <v>2014</v>
      </c>
    </row>
    <row r="3724" spans="1:21" ht="64" hidden="1" x14ac:dyDescent="0.2">
      <c r="A3724">
        <v>3722</v>
      </c>
      <c r="B3724" s="10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7">
        <f t="shared" si="292"/>
        <v>42381.671840277777</v>
      </c>
      <c r="T3724" s="7">
        <f t="shared" si="293"/>
        <v>42443.957638888889</v>
      </c>
      <c r="U3724">
        <f t="shared" si="294"/>
        <v>2016</v>
      </c>
    </row>
    <row r="3725" spans="1:21" ht="32" hidden="1" x14ac:dyDescent="0.2">
      <c r="A3725">
        <v>3723</v>
      </c>
      <c r="B3725" s="10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7">
        <f t="shared" si="292"/>
        <v>41943.753032407411</v>
      </c>
      <c r="T3725" s="7">
        <f t="shared" si="293"/>
        <v>42005.794699074075</v>
      </c>
      <c r="U3725">
        <f t="shared" si="294"/>
        <v>2014</v>
      </c>
    </row>
    <row r="3726" spans="1:21" ht="48" hidden="1" x14ac:dyDescent="0.2">
      <c r="A3726">
        <v>3724</v>
      </c>
      <c r="B3726" s="10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7">
        <f t="shared" si="292"/>
        <v>42465.491435185191</v>
      </c>
      <c r="T3726" s="7">
        <f t="shared" si="293"/>
        <v>42526.958333333328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7">
        <f t="shared" si="292"/>
        <v>42401.945219907408</v>
      </c>
      <c r="T3727" s="7">
        <f t="shared" si="293"/>
        <v>42450.895833333328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7">
        <f t="shared" si="292"/>
        <v>42462.140868055561</v>
      </c>
      <c r="T3728" s="7">
        <f t="shared" si="293"/>
        <v>42521.875</v>
      </c>
      <c r="U3728">
        <f t="shared" si="294"/>
        <v>2016</v>
      </c>
    </row>
    <row r="3729" spans="1:21" ht="48" hidden="1" x14ac:dyDescent="0.2">
      <c r="A3729">
        <v>3727</v>
      </c>
      <c r="B3729" s="10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7">
        <f t="shared" si="292"/>
        <v>42632.348310185189</v>
      </c>
      <c r="T3729" s="7">
        <f t="shared" si="293"/>
        <v>42695.204861111109</v>
      </c>
      <c r="U3729">
        <f t="shared" si="294"/>
        <v>2016</v>
      </c>
    </row>
    <row r="3730" spans="1:21" ht="32" hidden="1" x14ac:dyDescent="0.2">
      <c r="A3730">
        <v>3728</v>
      </c>
      <c r="B3730" s="10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7">
        <f t="shared" si="292"/>
        <v>42205.171018518522</v>
      </c>
      <c r="T3730" s="7">
        <f t="shared" si="293"/>
        <v>42267.171018518522</v>
      </c>
      <c r="U3730">
        <f t="shared" si="294"/>
        <v>2015</v>
      </c>
    </row>
    <row r="3731" spans="1:21" ht="48" hidden="1" x14ac:dyDescent="0.2">
      <c r="A3731">
        <v>3729</v>
      </c>
      <c r="B3731" s="10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7">
        <f t="shared" si="292"/>
        <v>42041.205000000002</v>
      </c>
      <c r="T3731" s="7">
        <f t="shared" si="293"/>
        <v>42118.16333333333</v>
      </c>
      <c r="U3731">
        <f t="shared" si="294"/>
        <v>2015</v>
      </c>
    </row>
    <row r="3732" spans="1:21" ht="48" hidden="1" x14ac:dyDescent="0.2">
      <c r="A3732">
        <v>3730</v>
      </c>
      <c r="B3732" s="10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7">
        <f t="shared" si="292"/>
        <v>42203.677766203706</v>
      </c>
      <c r="T3732" s="7">
        <f t="shared" si="293"/>
        <v>42265.677766203706</v>
      </c>
      <c r="U3732">
        <f t="shared" si="294"/>
        <v>2015</v>
      </c>
    </row>
    <row r="3733" spans="1:21" ht="48" hidden="1" x14ac:dyDescent="0.2">
      <c r="A3733">
        <v>3731</v>
      </c>
      <c r="B3733" s="10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7">
        <f t="shared" si="292"/>
        <v>41983.752847222218</v>
      </c>
      <c r="T3733" s="7">
        <f t="shared" si="293"/>
        <v>42046.140972222223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7">
        <f t="shared" si="292"/>
        <v>41968.677465277782</v>
      </c>
      <c r="T3734" s="7">
        <f t="shared" si="293"/>
        <v>42060.5</v>
      </c>
      <c r="U3734">
        <f t="shared" si="294"/>
        <v>2014</v>
      </c>
    </row>
    <row r="3735" spans="1:21" ht="48" hidden="1" x14ac:dyDescent="0.2">
      <c r="A3735">
        <v>3733</v>
      </c>
      <c r="B3735" s="10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7">
        <f t="shared" si="292"/>
        <v>42103.024398148147</v>
      </c>
      <c r="T3735" s="7">
        <f t="shared" si="293"/>
        <v>42144.9375</v>
      </c>
      <c r="U3735">
        <f t="shared" si="294"/>
        <v>2015</v>
      </c>
    </row>
    <row r="3736" spans="1:21" ht="48" hidden="1" x14ac:dyDescent="0.2">
      <c r="A3736">
        <v>3734</v>
      </c>
      <c r="B3736" s="10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7">
        <f t="shared" si="292"/>
        <v>42089.901574074072</v>
      </c>
      <c r="T3736" s="7">
        <f t="shared" si="293"/>
        <v>42181.901574074072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7">
        <f t="shared" si="292"/>
        <v>42122.693159722221</v>
      </c>
      <c r="T3737" s="7">
        <f t="shared" si="293"/>
        <v>42184.693159722221</v>
      </c>
      <c r="U3737">
        <f t="shared" si="294"/>
        <v>2015</v>
      </c>
    </row>
    <row r="3738" spans="1:21" ht="48" hidden="1" x14ac:dyDescent="0.2">
      <c r="A3738">
        <v>3736</v>
      </c>
      <c r="B3738" s="10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7">
        <f t="shared" si="292"/>
        <v>42048.711724537032</v>
      </c>
      <c r="T3738" s="7">
        <f t="shared" si="293"/>
        <v>42118.75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7">
        <f t="shared" si="292"/>
        <v>42297.691006944442</v>
      </c>
      <c r="T3739" s="7">
        <f t="shared" si="293"/>
        <v>42352.290972222225</v>
      </c>
      <c r="U3739">
        <f t="shared" si="294"/>
        <v>2015</v>
      </c>
    </row>
    <row r="3740" spans="1:21" ht="32" hidden="1" x14ac:dyDescent="0.2">
      <c r="A3740">
        <v>3738</v>
      </c>
      <c r="B3740" s="10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7">
        <f t="shared" si="292"/>
        <v>41813.938715277778</v>
      </c>
      <c r="T3740" s="7">
        <f t="shared" si="293"/>
        <v>41867.916666666664</v>
      </c>
      <c r="U3740">
        <f t="shared" si="294"/>
        <v>2014</v>
      </c>
    </row>
    <row r="3741" spans="1:21" ht="48" hidden="1" x14ac:dyDescent="0.2">
      <c r="A3741">
        <v>3739</v>
      </c>
      <c r="B3741" s="10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7">
        <f t="shared" si="292"/>
        <v>42548.449861111112</v>
      </c>
      <c r="T3741" s="7">
        <f t="shared" si="293"/>
        <v>42600.449861111112</v>
      </c>
      <c r="U3741">
        <f t="shared" si="294"/>
        <v>2016</v>
      </c>
    </row>
    <row r="3742" spans="1:21" ht="48" hidden="1" x14ac:dyDescent="0.2">
      <c r="A3742">
        <v>3740</v>
      </c>
      <c r="B3742" s="10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7">
        <f t="shared" si="292"/>
        <v>41833.089756944442</v>
      </c>
      <c r="T3742" s="7">
        <f t="shared" si="293"/>
        <v>41895.079143518517</v>
      </c>
      <c r="U3742">
        <f t="shared" si="294"/>
        <v>2014</v>
      </c>
    </row>
    <row r="3743" spans="1:21" ht="48" hidden="1" x14ac:dyDescent="0.2">
      <c r="A3743">
        <v>3741</v>
      </c>
      <c r="B3743" s="10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7">
        <f t="shared" si="292"/>
        <v>42325.920717592591</v>
      </c>
      <c r="T3743" s="7">
        <f t="shared" si="293"/>
        <v>42387.920717592591</v>
      </c>
      <c r="U3743">
        <f t="shared" si="294"/>
        <v>2015</v>
      </c>
    </row>
    <row r="3744" spans="1:21" ht="48" hidden="1" x14ac:dyDescent="0.2">
      <c r="A3744">
        <v>3742</v>
      </c>
      <c r="B3744" s="10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7">
        <f t="shared" si="292"/>
        <v>41858.214629629627</v>
      </c>
      <c r="T3744" s="7">
        <f t="shared" si="293"/>
        <v>41920.214629629627</v>
      </c>
      <c r="U3744">
        <f t="shared" si="294"/>
        <v>2014</v>
      </c>
    </row>
    <row r="3745" spans="1:21" ht="32" hidden="1" x14ac:dyDescent="0.2">
      <c r="A3745">
        <v>3743</v>
      </c>
      <c r="B3745" s="10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7">
        <f t="shared" si="292"/>
        <v>41793.710231481484</v>
      </c>
      <c r="T3745" s="7">
        <f t="shared" si="293"/>
        <v>41855.710231481484</v>
      </c>
      <c r="U3745">
        <f t="shared" si="294"/>
        <v>2014</v>
      </c>
    </row>
    <row r="3746" spans="1:21" ht="48" hidden="1" x14ac:dyDescent="0.2">
      <c r="A3746">
        <v>3744</v>
      </c>
      <c r="B3746" s="10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7">
        <f t="shared" si="292"/>
        <v>41793.814259259263</v>
      </c>
      <c r="T3746" s="7">
        <f t="shared" si="293"/>
        <v>41857.165972222225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7">
        <f t="shared" si="292"/>
        <v>41831.697939814818</v>
      </c>
      <c r="T3747" s="7">
        <f t="shared" si="293"/>
        <v>41893.697939814818</v>
      </c>
      <c r="U3747">
        <f t="shared" si="294"/>
        <v>2014</v>
      </c>
    </row>
    <row r="3748" spans="1:21" ht="16" hidden="1" x14ac:dyDescent="0.2">
      <c r="A3748">
        <v>3746</v>
      </c>
      <c r="B3748" s="10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7">
        <f t="shared" si="292"/>
        <v>42621.389340277776</v>
      </c>
      <c r="T3748" s="7">
        <f t="shared" si="293"/>
        <v>42683.389340277776</v>
      </c>
      <c r="U3748">
        <f t="shared" si="294"/>
        <v>2016</v>
      </c>
    </row>
    <row r="3749" spans="1:21" ht="32" hidden="1" x14ac:dyDescent="0.2">
      <c r="A3749">
        <v>3747</v>
      </c>
      <c r="B3749" s="10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7">
        <f t="shared" si="292"/>
        <v>42164.299722222218</v>
      </c>
      <c r="T3749" s="7">
        <f t="shared" si="293"/>
        <v>42222.957638888889</v>
      </c>
      <c r="U3749">
        <f t="shared" si="294"/>
        <v>2015</v>
      </c>
    </row>
    <row r="3750" spans="1:21" ht="48" hidden="1" x14ac:dyDescent="0.2">
      <c r="A3750">
        <v>3748</v>
      </c>
      <c r="B3750" s="10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7">
        <f t="shared" si="292"/>
        <v>42395.706435185188</v>
      </c>
      <c r="T3750" s="7">
        <f t="shared" si="293"/>
        <v>42448.249305555553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7">
        <f t="shared" si="292"/>
        <v>42458.127175925925</v>
      </c>
      <c r="T3751" s="7">
        <f t="shared" si="293"/>
        <v>42521.165972222225</v>
      </c>
      <c r="U3751">
        <f t="shared" si="294"/>
        <v>2016</v>
      </c>
    </row>
    <row r="3752" spans="1:21" ht="96" hidden="1" x14ac:dyDescent="0.2">
      <c r="A3752">
        <v>3750</v>
      </c>
      <c r="B3752" s="10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7">
        <f t="shared" si="292"/>
        <v>42016.981574074074</v>
      </c>
      <c r="T3752" s="7">
        <f t="shared" si="293"/>
        <v>42077.332638888889</v>
      </c>
      <c r="U3752">
        <f t="shared" si="294"/>
        <v>2015</v>
      </c>
    </row>
    <row r="3753" spans="1:21" ht="48" hidden="1" x14ac:dyDescent="0.2">
      <c r="A3753">
        <v>3751</v>
      </c>
      <c r="B3753" s="10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7">
        <f t="shared" si="292"/>
        <v>42403.035567129627</v>
      </c>
      <c r="T3753" s="7">
        <f t="shared" si="293"/>
        <v>42494.993900462956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7">
        <f t="shared" si="292"/>
        <v>42619.802488425921</v>
      </c>
      <c r="T3754" s="7">
        <f t="shared" si="293"/>
        <v>42691.875</v>
      </c>
      <c r="U3754">
        <f t="shared" si="294"/>
        <v>2016</v>
      </c>
    </row>
    <row r="3755" spans="1:21" ht="48" hidden="1" x14ac:dyDescent="0.2">
      <c r="A3755">
        <v>3753</v>
      </c>
      <c r="B3755" s="10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7">
        <f t="shared" si="292"/>
        <v>42128.824074074073</v>
      </c>
      <c r="T3755" s="7">
        <f t="shared" si="293"/>
        <v>42190</v>
      </c>
      <c r="U3755">
        <f t="shared" si="294"/>
        <v>2015</v>
      </c>
    </row>
    <row r="3756" spans="1:21" ht="48" hidden="1" x14ac:dyDescent="0.2">
      <c r="A3756">
        <v>3754</v>
      </c>
      <c r="B3756" s="10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7">
        <f t="shared" si="292"/>
        <v>41808.881215277775</v>
      </c>
      <c r="T3756" s="7">
        <f t="shared" si="293"/>
        <v>41878.207638888889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7">
        <f t="shared" si="292"/>
        <v>42445.866979166662</v>
      </c>
      <c r="T3757" s="7">
        <f t="shared" si="293"/>
        <v>42507.866979166662</v>
      </c>
      <c r="U3757">
        <f t="shared" si="294"/>
        <v>2016</v>
      </c>
    </row>
    <row r="3758" spans="1:21" ht="48" hidden="1" x14ac:dyDescent="0.2">
      <c r="A3758">
        <v>3756</v>
      </c>
      <c r="B3758" s="10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7">
        <f t="shared" si="292"/>
        <v>41771.814791666664</v>
      </c>
      <c r="T3758" s="7">
        <f t="shared" si="293"/>
        <v>41833.814791666664</v>
      </c>
      <c r="U3758">
        <f t="shared" si="294"/>
        <v>2014</v>
      </c>
    </row>
    <row r="3759" spans="1:21" ht="48" hidden="1" x14ac:dyDescent="0.2">
      <c r="A3759">
        <v>3757</v>
      </c>
      <c r="B3759" s="10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7">
        <f t="shared" si="292"/>
        <v>41954.850868055553</v>
      </c>
      <c r="T3759" s="7">
        <f t="shared" si="293"/>
        <v>42006.850868055553</v>
      </c>
      <c r="U3759">
        <f t="shared" si="294"/>
        <v>2014</v>
      </c>
    </row>
    <row r="3760" spans="1:21" ht="32" hidden="1" x14ac:dyDescent="0.2">
      <c r="A3760">
        <v>3758</v>
      </c>
      <c r="B3760" s="10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7">
        <f t="shared" si="292"/>
        <v>41747.471504629626</v>
      </c>
      <c r="T3760" s="7">
        <f t="shared" si="293"/>
        <v>41810.208333333336</v>
      </c>
      <c r="U3760">
        <f t="shared" si="294"/>
        <v>2014</v>
      </c>
    </row>
    <row r="3761" spans="1:21" ht="32" hidden="1" x14ac:dyDescent="0.2">
      <c r="A3761">
        <v>3759</v>
      </c>
      <c r="B3761" s="10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7">
        <f t="shared" si="292"/>
        <v>42182.108252314814</v>
      </c>
      <c r="T3761" s="7">
        <f t="shared" si="293"/>
        <v>42274.108252314814</v>
      </c>
      <c r="U3761">
        <f t="shared" si="294"/>
        <v>2015</v>
      </c>
    </row>
    <row r="3762" spans="1:21" ht="48" hidden="1" x14ac:dyDescent="0.2">
      <c r="A3762">
        <v>3760</v>
      </c>
      <c r="B3762" s="10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7">
        <f t="shared" si="292"/>
        <v>41739.525300925925</v>
      </c>
      <c r="T3762" s="7">
        <f t="shared" si="293"/>
        <v>41796.525300925925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7">
        <f t="shared" si="292"/>
        <v>42173.466863425929</v>
      </c>
      <c r="T3763" s="7">
        <f t="shared" si="293"/>
        <v>42258.958333333328</v>
      </c>
      <c r="U3763">
        <f t="shared" si="294"/>
        <v>2015</v>
      </c>
    </row>
    <row r="3764" spans="1:21" ht="48" hidden="1" x14ac:dyDescent="0.2">
      <c r="A3764">
        <v>3762</v>
      </c>
      <c r="B3764" s="10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7">
        <f t="shared" si="292"/>
        <v>42193.813530092593</v>
      </c>
      <c r="T3764" s="7">
        <f t="shared" si="293"/>
        <v>42250.813530092593</v>
      </c>
      <c r="U3764">
        <f t="shared" si="294"/>
        <v>2015</v>
      </c>
    </row>
    <row r="3765" spans="1:21" ht="32" hidden="1" x14ac:dyDescent="0.2">
      <c r="A3765">
        <v>3763</v>
      </c>
      <c r="B3765" s="10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7">
        <f t="shared" si="292"/>
        <v>42065.750300925924</v>
      </c>
      <c r="T3765" s="7">
        <f t="shared" si="293"/>
        <v>42127.708634259259</v>
      </c>
      <c r="U3765">
        <f t="shared" si="294"/>
        <v>2015</v>
      </c>
    </row>
    <row r="3766" spans="1:21" ht="48" hidden="1" x14ac:dyDescent="0.2">
      <c r="A3766">
        <v>3764</v>
      </c>
      <c r="B3766" s="10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7">
        <f t="shared" si="292"/>
        <v>42499.842962962968</v>
      </c>
      <c r="T3766" s="7">
        <f t="shared" si="293"/>
        <v>42551.024999999994</v>
      </c>
      <c r="U3766">
        <f t="shared" si="294"/>
        <v>2016</v>
      </c>
    </row>
    <row r="3767" spans="1:21" ht="48" hidden="1" x14ac:dyDescent="0.2">
      <c r="A3767">
        <v>3765</v>
      </c>
      <c r="B3767" s="10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7">
        <f t="shared" si="292"/>
        <v>41820.776412037041</v>
      </c>
      <c r="T3767" s="7">
        <f t="shared" si="293"/>
        <v>41882.776412037041</v>
      </c>
      <c r="U3767">
        <f t="shared" si="294"/>
        <v>2014</v>
      </c>
    </row>
    <row r="3768" spans="1:21" ht="32" hidden="1" x14ac:dyDescent="0.2">
      <c r="A3768">
        <v>3766</v>
      </c>
      <c r="B3768" s="10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7">
        <f t="shared" si="292"/>
        <v>41788.167187500003</v>
      </c>
      <c r="T3768" s="7">
        <f t="shared" si="293"/>
        <v>41855.167187500003</v>
      </c>
      <c r="U3768">
        <f t="shared" si="294"/>
        <v>2014</v>
      </c>
    </row>
    <row r="3769" spans="1:21" ht="48" hidden="1" x14ac:dyDescent="0.2">
      <c r="A3769">
        <v>3767</v>
      </c>
      <c r="B3769" s="10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7">
        <f t="shared" si="292"/>
        <v>42050.019641203704</v>
      </c>
      <c r="T3769" s="7">
        <f t="shared" si="293"/>
        <v>42096.207638888889</v>
      </c>
      <c r="U3769">
        <f t="shared" si="294"/>
        <v>2015</v>
      </c>
    </row>
    <row r="3770" spans="1:21" ht="48" hidden="1" x14ac:dyDescent="0.2">
      <c r="A3770">
        <v>3768</v>
      </c>
      <c r="B3770" s="10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7">
        <f t="shared" si="292"/>
        <v>41772.727893518517</v>
      </c>
      <c r="T3770" s="7">
        <f t="shared" si="293"/>
        <v>41834.727893518517</v>
      </c>
      <c r="U3770">
        <f t="shared" si="294"/>
        <v>2014</v>
      </c>
    </row>
    <row r="3771" spans="1:21" ht="48" hidden="1" x14ac:dyDescent="0.2">
      <c r="A3771">
        <v>3769</v>
      </c>
      <c r="B3771" s="10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7">
        <f t="shared" si="292"/>
        <v>42445.598136574074</v>
      </c>
      <c r="T3771" s="7">
        <f t="shared" si="293"/>
        <v>42507.598136574074</v>
      </c>
      <c r="U3771">
        <f t="shared" si="294"/>
        <v>2016</v>
      </c>
    </row>
    <row r="3772" spans="1:21" ht="48" hidden="1" x14ac:dyDescent="0.2">
      <c r="A3772">
        <v>3770</v>
      </c>
      <c r="B3772" s="10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7">
        <f t="shared" si="292"/>
        <v>42138.930671296301</v>
      </c>
      <c r="T3772" s="7">
        <f t="shared" si="293"/>
        <v>42200.930671296301</v>
      </c>
      <c r="U3772">
        <f t="shared" si="294"/>
        <v>2015</v>
      </c>
    </row>
    <row r="3773" spans="1:21" ht="32" hidden="1" x14ac:dyDescent="0.2">
      <c r="A3773">
        <v>3771</v>
      </c>
      <c r="B3773" s="10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ref="O3773:O3836" si="295">ROUND(E3773/D3773*100,0)</f>
        <v>146</v>
      </c>
      <c r="P3773">
        <f t="shared" si="291"/>
        <v>38.42</v>
      </c>
      <c r="Q3773" s="12" t="s">
        <v>8315</v>
      </c>
      <c r="R3773" t="s">
        <v>8357</v>
      </c>
      <c r="S3773" s="7">
        <f t="shared" si="292"/>
        <v>42493.857083333336</v>
      </c>
      <c r="T3773" s="7">
        <f t="shared" si="293"/>
        <v>42540</v>
      </c>
      <c r="U3773">
        <f t="shared" si="294"/>
        <v>2016</v>
      </c>
    </row>
    <row r="3774" spans="1:21" ht="48" hidden="1" x14ac:dyDescent="0.2">
      <c r="A3774">
        <v>3772</v>
      </c>
      <c r="B3774" s="10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1"/>
        <v>166.97</v>
      </c>
      <c r="Q3774" s="12" t="s">
        <v>8315</v>
      </c>
      <c r="R3774" t="s">
        <v>8357</v>
      </c>
      <c r="S3774" s="7">
        <f t="shared" si="292"/>
        <v>42682.616967592592</v>
      </c>
      <c r="T3774" s="7">
        <f t="shared" si="293"/>
        <v>42735.25</v>
      </c>
      <c r="U3774">
        <f t="shared" si="294"/>
        <v>2016</v>
      </c>
    </row>
    <row r="3775" spans="1:21" ht="32" hidden="1" x14ac:dyDescent="0.2">
      <c r="A3775">
        <v>3773</v>
      </c>
      <c r="B3775" s="10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1"/>
        <v>94.91</v>
      </c>
      <c r="Q3775" s="12" t="s">
        <v>8315</v>
      </c>
      <c r="R3775" t="s">
        <v>8357</v>
      </c>
      <c r="S3775" s="7">
        <f t="shared" si="292"/>
        <v>42656.005173611105</v>
      </c>
      <c r="T3775" s="7">
        <f t="shared" si="293"/>
        <v>42721.088888888888</v>
      </c>
      <c r="U3775">
        <f t="shared" si="294"/>
        <v>2016</v>
      </c>
    </row>
    <row r="3776" spans="1:21" ht="48" hidden="1" x14ac:dyDescent="0.2">
      <c r="A3776">
        <v>3774</v>
      </c>
      <c r="B3776" s="10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1"/>
        <v>100</v>
      </c>
      <c r="Q3776" s="12" t="s">
        <v>8315</v>
      </c>
      <c r="R3776" t="s">
        <v>8357</v>
      </c>
      <c r="S3776" s="7">
        <f t="shared" si="292"/>
        <v>42087.792303240742</v>
      </c>
      <c r="T3776" s="7">
        <f t="shared" si="293"/>
        <v>42135.792303240742</v>
      </c>
      <c r="U3776">
        <f t="shared" si="294"/>
        <v>2015</v>
      </c>
    </row>
    <row r="3777" spans="1:21" ht="48" hidden="1" x14ac:dyDescent="0.2">
      <c r="A3777">
        <v>3775</v>
      </c>
      <c r="B3777" s="10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1"/>
        <v>143.21</v>
      </c>
      <c r="Q3777" s="12" t="s">
        <v>8315</v>
      </c>
      <c r="R3777" t="s">
        <v>8357</v>
      </c>
      <c r="S3777" s="7">
        <f t="shared" si="292"/>
        <v>42075.942627314813</v>
      </c>
      <c r="T3777" s="7">
        <f t="shared" si="293"/>
        <v>42135.166666666672</v>
      </c>
      <c r="U3777">
        <f t="shared" si="294"/>
        <v>2015</v>
      </c>
    </row>
    <row r="3778" spans="1:21" ht="64" hidden="1" x14ac:dyDescent="0.2">
      <c r="A3778">
        <v>3776</v>
      </c>
      <c r="B3778" s="10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1"/>
        <v>90.82</v>
      </c>
      <c r="Q3778" s="12" t="s">
        <v>8315</v>
      </c>
      <c r="R3778" t="s">
        <v>8357</v>
      </c>
      <c r="S3778" s="7">
        <f t="shared" si="292"/>
        <v>41814.367800925924</v>
      </c>
      <c r="T3778" s="7">
        <f t="shared" si="293"/>
        <v>41884.041666666664</v>
      </c>
      <c r="U3778">
        <f t="shared" si="294"/>
        <v>2014</v>
      </c>
    </row>
    <row r="3779" spans="1:21" ht="48" hidden="1" x14ac:dyDescent="0.2">
      <c r="A3779">
        <v>3777</v>
      </c>
      <c r="B3779" s="10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7">
        <f t="shared" ref="S3779:S3842" si="297">(((J3779/60)/60)/24)+DATE(1970,1,1)</f>
        <v>41887.111354166671</v>
      </c>
      <c r="T3779" s="7">
        <f t="shared" ref="T3779:T3842" si="298">(((I3779/60)/60)/24)+DATE(1970,2,2)</f>
        <v>41941.166666666664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10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7">
        <f t="shared" si="297"/>
        <v>41989.819212962961</v>
      </c>
      <c r="T3780" s="7">
        <f t="shared" si="298"/>
        <v>42081.819212962961</v>
      </c>
      <c r="U3780">
        <f t="shared" si="299"/>
        <v>2014</v>
      </c>
    </row>
    <row r="3781" spans="1:21" ht="32" hidden="1" x14ac:dyDescent="0.2">
      <c r="A3781">
        <v>3779</v>
      </c>
      <c r="B3781" s="10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7">
        <f t="shared" si="297"/>
        <v>42425.735416666663</v>
      </c>
      <c r="T3781" s="7">
        <f t="shared" si="298"/>
        <v>42487.693750000006</v>
      </c>
      <c r="U3781">
        <f t="shared" si="299"/>
        <v>2016</v>
      </c>
    </row>
    <row r="3782" spans="1:21" ht="48" hidden="1" x14ac:dyDescent="0.2">
      <c r="A3782">
        <v>3780</v>
      </c>
      <c r="B3782" s="10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7">
        <f t="shared" si="297"/>
        <v>42166.219733796301</v>
      </c>
      <c r="T3782" s="7">
        <f t="shared" si="298"/>
        <v>42230.837499999994</v>
      </c>
      <c r="U3782">
        <f t="shared" si="299"/>
        <v>2015</v>
      </c>
    </row>
    <row r="3783" spans="1:21" ht="48" hidden="1" x14ac:dyDescent="0.2">
      <c r="A3783">
        <v>3781</v>
      </c>
      <c r="B3783" s="10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7">
        <f t="shared" si="297"/>
        <v>41865.882928240739</v>
      </c>
      <c r="T3783" s="7">
        <f t="shared" si="298"/>
        <v>41922.882928240739</v>
      </c>
      <c r="U3783">
        <f t="shared" si="299"/>
        <v>2014</v>
      </c>
    </row>
    <row r="3784" spans="1:21" ht="48" hidden="1" x14ac:dyDescent="0.2">
      <c r="A3784">
        <v>3782</v>
      </c>
      <c r="B3784" s="10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7">
        <f t="shared" si="297"/>
        <v>42546.862233796302</v>
      </c>
      <c r="T3784" s="7">
        <f t="shared" si="298"/>
        <v>42607.958333333328</v>
      </c>
      <c r="U3784">
        <f t="shared" si="299"/>
        <v>2016</v>
      </c>
    </row>
    <row r="3785" spans="1:21" ht="48" hidden="1" x14ac:dyDescent="0.2">
      <c r="A3785">
        <v>3783</v>
      </c>
      <c r="B3785" s="10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7">
        <f t="shared" si="297"/>
        <v>42420.140277777777</v>
      </c>
      <c r="T3785" s="7">
        <f t="shared" si="298"/>
        <v>42476.666666666672</v>
      </c>
      <c r="U3785">
        <f t="shared" si="299"/>
        <v>2016</v>
      </c>
    </row>
    <row r="3786" spans="1:21" ht="48" hidden="1" x14ac:dyDescent="0.2">
      <c r="A3786">
        <v>3784</v>
      </c>
      <c r="B3786" s="10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7">
        <f t="shared" si="297"/>
        <v>42531.980694444443</v>
      </c>
      <c r="T3786" s="7">
        <f t="shared" si="298"/>
        <v>42593.980694444443</v>
      </c>
      <c r="U3786">
        <f t="shared" si="299"/>
        <v>2016</v>
      </c>
    </row>
    <row r="3787" spans="1:21" ht="48" hidden="1" x14ac:dyDescent="0.2">
      <c r="A3787">
        <v>3785</v>
      </c>
      <c r="B3787" s="10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7">
        <f t="shared" si="297"/>
        <v>42548.63853009259</v>
      </c>
      <c r="T3787" s="7">
        <f t="shared" si="298"/>
        <v>42616.418749999997</v>
      </c>
      <c r="U3787">
        <f t="shared" si="299"/>
        <v>2016</v>
      </c>
    </row>
    <row r="3788" spans="1:21" ht="48" hidden="1" x14ac:dyDescent="0.2">
      <c r="A3788">
        <v>3786</v>
      </c>
      <c r="B3788" s="10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7">
        <f t="shared" si="297"/>
        <v>42487.037905092591</v>
      </c>
      <c r="T3788" s="7">
        <f t="shared" si="298"/>
        <v>42549.037905092591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7">
        <f t="shared" si="297"/>
        <v>42167.534791666665</v>
      </c>
      <c r="T3789" s="7">
        <f t="shared" si="298"/>
        <v>42228.165972222225</v>
      </c>
      <c r="U3789">
        <f t="shared" si="299"/>
        <v>2015</v>
      </c>
    </row>
    <row r="3790" spans="1:21" ht="80" hidden="1" x14ac:dyDescent="0.2">
      <c r="A3790">
        <v>3788</v>
      </c>
      <c r="B3790" s="10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7">
        <f t="shared" si="297"/>
        <v>42333.695821759262</v>
      </c>
      <c r="T3790" s="7">
        <f t="shared" si="298"/>
        <v>42393.679166666669</v>
      </c>
      <c r="U3790">
        <f t="shared" si="299"/>
        <v>2015</v>
      </c>
    </row>
    <row r="3791" spans="1:21" ht="48" hidden="1" x14ac:dyDescent="0.2">
      <c r="A3791">
        <v>3789</v>
      </c>
      <c r="B3791" s="10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7">
        <f t="shared" si="297"/>
        <v>42138.798819444448</v>
      </c>
      <c r="T3791" s="7">
        <f t="shared" si="298"/>
        <v>42202.798819444448</v>
      </c>
      <c r="U3791">
        <f t="shared" si="299"/>
        <v>2015</v>
      </c>
    </row>
    <row r="3792" spans="1:21" ht="48" hidden="1" x14ac:dyDescent="0.2">
      <c r="A3792">
        <v>3790</v>
      </c>
      <c r="B3792" s="10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7">
        <f t="shared" si="297"/>
        <v>42666.666932870372</v>
      </c>
      <c r="T3792" s="7">
        <f t="shared" si="298"/>
        <v>42728.708599537036</v>
      </c>
      <c r="U3792">
        <f t="shared" si="299"/>
        <v>2016</v>
      </c>
    </row>
    <row r="3793" spans="1:21" ht="32" hidden="1" x14ac:dyDescent="0.2">
      <c r="A3793">
        <v>3791</v>
      </c>
      <c r="B3793" s="10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7">
        <f t="shared" si="297"/>
        <v>41766.692037037035</v>
      </c>
      <c r="T3793" s="7">
        <f t="shared" si="298"/>
        <v>41858.692037037035</v>
      </c>
      <c r="U3793">
        <f t="shared" si="299"/>
        <v>2014</v>
      </c>
    </row>
    <row r="3794" spans="1:21" ht="32" hidden="1" x14ac:dyDescent="0.2">
      <c r="A3794">
        <v>3792</v>
      </c>
      <c r="B3794" s="10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7">
        <f t="shared" si="297"/>
        <v>42170.447013888886</v>
      </c>
      <c r="T3794" s="7">
        <f t="shared" si="298"/>
        <v>42232.447013888886</v>
      </c>
      <c r="U3794">
        <f t="shared" si="299"/>
        <v>2015</v>
      </c>
    </row>
    <row r="3795" spans="1:21" ht="48" hidden="1" x14ac:dyDescent="0.2">
      <c r="A3795">
        <v>3793</v>
      </c>
      <c r="B3795" s="10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7">
        <f t="shared" si="297"/>
        <v>41968.938993055555</v>
      </c>
      <c r="T3795" s="7">
        <f t="shared" si="298"/>
        <v>42021.938993055555</v>
      </c>
      <c r="U3795">
        <f t="shared" si="299"/>
        <v>2014</v>
      </c>
    </row>
    <row r="3796" spans="1:21" ht="48" hidden="1" x14ac:dyDescent="0.2">
      <c r="A3796">
        <v>3794</v>
      </c>
      <c r="B3796" s="10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7">
        <f t="shared" si="297"/>
        <v>42132.58048611111</v>
      </c>
      <c r="T3796" s="7">
        <f t="shared" si="298"/>
        <v>42194.58048611111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7">
        <f t="shared" si="297"/>
        <v>42201.436226851853</v>
      </c>
      <c r="T3797" s="7">
        <f t="shared" si="298"/>
        <v>42276.9375</v>
      </c>
      <c r="U3797">
        <f t="shared" si="299"/>
        <v>2015</v>
      </c>
    </row>
    <row r="3798" spans="1:21" ht="48" hidden="1" x14ac:dyDescent="0.2">
      <c r="A3798">
        <v>3796</v>
      </c>
      <c r="B3798" s="10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7">
        <f t="shared" si="297"/>
        <v>42689.029583333337</v>
      </c>
      <c r="T3798" s="7">
        <f t="shared" si="298"/>
        <v>42781.029583333337</v>
      </c>
      <c r="U3798">
        <f t="shared" si="299"/>
        <v>2016</v>
      </c>
    </row>
    <row r="3799" spans="1:21" ht="48" hidden="1" x14ac:dyDescent="0.2">
      <c r="A3799">
        <v>3797</v>
      </c>
      <c r="B3799" s="10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7">
        <f t="shared" si="297"/>
        <v>42084.881539351853</v>
      </c>
      <c r="T3799" s="7">
        <f t="shared" si="298"/>
        <v>42146.881539351853</v>
      </c>
      <c r="U3799">
        <f t="shared" si="299"/>
        <v>2015</v>
      </c>
    </row>
    <row r="3800" spans="1:21" ht="48" hidden="1" x14ac:dyDescent="0.2">
      <c r="A3800">
        <v>3798</v>
      </c>
      <c r="B3800" s="10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7">
        <f t="shared" si="297"/>
        <v>41831.722777777781</v>
      </c>
      <c r="T3800" s="7">
        <f t="shared" si="298"/>
        <v>41893.722777777781</v>
      </c>
      <c r="U3800">
        <f t="shared" si="299"/>
        <v>2014</v>
      </c>
    </row>
    <row r="3801" spans="1:21" ht="32" hidden="1" x14ac:dyDescent="0.2">
      <c r="A3801">
        <v>3799</v>
      </c>
      <c r="B3801" s="10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7">
        <f t="shared" si="297"/>
        <v>42410.93105324074</v>
      </c>
      <c r="T3801" s="7">
        <f t="shared" si="298"/>
        <v>42472.93105324074</v>
      </c>
      <c r="U3801">
        <f t="shared" si="299"/>
        <v>2016</v>
      </c>
    </row>
    <row r="3802" spans="1:21" ht="48" hidden="1" x14ac:dyDescent="0.2">
      <c r="A3802">
        <v>3800</v>
      </c>
      <c r="B3802" s="10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7">
        <f t="shared" si="297"/>
        <v>41982.737071759257</v>
      </c>
      <c r="T3802" s="7">
        <f t="shared" si="298"/>
        <v>42047.207638888889</v>
      </c>
      <c r="U3802">
        <f t="shared" si="299"/>
        <v>2014</v>
      </c>
    </row>
    <row r="3803" spans="1:21" ht="48" hidden="1" x14ac:dyDescent="0.2">
      <c r="A3803">
        <v>3801</v>
      </c>
      <c r="B3803" s="10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7">
        <f t="shared" si="297"/>
        <v>41975.676111111112</v>
      </c>
      <c r="T3803" s="7">
        <f t="shared" si="298"/>
        <v>42038.676111111112</v>
      </c>
      <c r="U3803">
        <f t="shared" si="299"/>
        <v>2014</v>
      </c>
    </row>
    <row r="3804" spans="1:21" ht="48" hidden="1" x14ac:dyDescent="0.2">
      <c r="A3804">
        <v>3802</v>
      </c>
      <c r="B3804" s="10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7">
        <f t="shared" si="297"/>
        <v>42269.126226851848</v>
      </c>
      <c r="T3804" s="7">
        <f t="shared" si="298"/>
        <v>42331.126226851848</v>
      </c>
      <c r="U3804">
        <f t="shared" si="299"/>
        <v>2015</v>
      </c>
    </row>
    <row r="3805" spans="1:21" ht="32" hidden="1" x14ac:dyDescent="0.2">
      <c r="A3805">
        <v>3803</v>
      </c>
      <c r="B3805" s="10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7">
        <f t="shared" si="297"/>
        <v>42403.971851851849</v>
      </c>
      <c r="T3805" s="7">
        <f t="shared" si="298"/>
        <v>42465.971851851849</v>
      </c>
      <c r="U3805">
        <f t="shared" si="299"/>
        <v>2016</v>
      </c>
    </row>
    <row r="3806" spans="1:21" ht="48" hidden="1" x14ac:dyDescent="0.2">
      <c r="A3806">
        <v>3804</v>
      </c>
      <c r="B3806" s="10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7">
        <f t="shared" si="297"/>
        <v>42527.00953703704</v>
      </c>
      <c r="T3806" s="7">
        <f t="shared" si="298"/>
        <v>42614.291666666672</v>
      </c>
      <c r="U3806">
        <f t="shared" si="299"/>
        <v>2016</v>
      </c>
    </row>
    <row r="3807" spans="1:21" ht="48" hidden="1" x14ac:dyDescent="0.2">
      <c r="A3807">
        <v>3805</v>
      </c>
      <c r="B3807" s="10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7">
        <f t="shared" si="297"/>
        <v>41849.887037037035</v>
      </c>
      <c r="T3807" s="7">
        <f t="shared" si="298"/>
        <v>41941.887037037035</v>
      </c>
      <c r="U3807">
        <f t="shared" si="299"/>
        <v>2014</v>
      </c>
    </row>
    <row r="3808" spans="1:21" ht="48" hidden="1" x14ac:dyDescent="0.2">
      <c r="A3808">
        <v>3806</v>
      </c>
      <c r="B3808" s="10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7">
        <f t="shared" si="297"/>
        <v>41799.259039351848</v>
      </c>
      <c r="T3808" s="7">
        <f t="shared" si="298"/>
        <v>41851.259039351848</v>
      </c>
      <c r="U3808">
        <f t="shared" si="299"/>
        <v>2014</v>
      </c>
    </row>
    <row r="3809" spans="1:21" ht="48" hidden="1" x14ac:dyDescent="0.2">
      <c r="A3809">
        <v>3807</v>
      </c>
      <c r="B3809" s="10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7">
        <f t="shared" si="297"/>
        <v>42090.909016203703</v>
      </c>
      <c r="T3809" s="7">
        <f t="shared" si="298"/>
        <v>42129.909016203703</v>
      </c>
      <c r="U3809">
        <f t="shared" si="299"/>
        <v>2015</v>
      </c>
    </row>
    <row r="3810" spans="1:21" ht="48" hidden="1" x14ac:dyDescent="0.2">
      <c r="A3810">
        <v>3808</v>
      </c>
      <c r="B3810" s="10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7">
        <f t="shared" si="297"/>
        <v>42059.453923611116</v>
      </c>
      <c r="T3810" s="7">
        <f t="shared" si="298"/>
        <v>42151.412256944444</v>
      </c>
      <c r="U3810">
        <f t="shared" si="299"/>
        <v>2015</v>
      </c>
    </row>
    <row r="3811" spans="1:21" ht="48" hidden="1" x14ac:dyDescent="0.2">
      <c r="A3811">
        <v>3809</v>
      </c>
      <c r="B3811" s="10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7">
        <f t="shared" si="297"/>
        <v>41800.526701388888</v>
      </c>
      <c r="T3811" s="7">
        <f t="shared" si="298"/>
        <v>41882.958333333336</v>
      </c>
      <c r="U3811">
        <f t="shared" si="299"/>
        <v>2014</v>
      </c>
    </row>
    <row r="3812" spans="1:21" ht="48" hidden="1" x14ac:dyDescent="0.2">
      <c r="A3812">
        <v>3810</v>
      </c>
      <c r="B3812" s="10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7">
        <f t="shared" si="297"/>
        <v>42054.849050925928</v>
      </c>
      <c r="T3812" s="7">
        <f t="shared" si="298"/>
        <v>42116.807384259257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7">
        <f t="shared" si="297"/>
        <v>42487.62700231481</v>
      </c>
      <c r="T3813" s="7">
        <f t="shared" si="298"/>
        <v>42553.458333333328</v>
      </c>
      <c r="U3813">
        <f t="shared" si="299"/>
        <v>2016</v>
      </c>
    </row>
    <row r="3814" spans="1:21" ht="48" hidden="1" x14ac:dyDescent="0.2">
      <c r="A3814">
        <v>3812</v>
      </c>
      <c r="B3814" s="10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7">
        <f t="shared" si="297"/>
        <v>42109.751250000001</v>
      </c>
      <c r="T3814" s="7">
        <f t="shared" si="298"/>
        <v>42188.165972222225</v>
      </c>
      <c r="U3814">
        <f t="shared" si="299"/>
        <v>2015</v>
      </c>
    </row>
    <row r="3815" spans="1:21" ht="48" hidden="1" x14ac:dyDescent="0.2">
      <c r="A3815">
        <v>3813</v>
      </c>
      <c r="B3815" s="10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7">
        <f t="shared" si="297"/>
        <v>42497.275706018518</v>
      </c>
      <c r="T3815" s="7">
        <f t="shared" si="298"/>
        <v>42567.904861111107</v>
      </c>
      <c r="U3815">
        <f t="shared" si="299"/>
        <v>2016</v>
      </c>
    </row>
    <row r="3816" spans="1:21" ht="48" hidden="1" x14ac:dyDescent="0.2">
      <c r="A3816">
        <v>3814</v>
      </c>
      <c r="B3816" s="10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7">
        <f t="shared" si="297"/>
        <v>42058.904074074075</v>
      </c>
      <c r="T3816" s="7">
        <f t="shared" si="298"/>
        <v>42127.165972222225</v>
      </c>
      <c r="U3816">
        <f t="shared" si="299"/>
        <v>2015</v>
      </c>
    </row>
    <row r="3817" spans="1:21" ht="32" hidden="1" x14ac:dyDescent="0.2">
      <c r="A3817">
        <v>3815</v>
      </c>
      <c r="B3817" s="10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7">
        <f t="shared" si="297"/>
        <v>42207.259918981479</v>
      </c>
      <c r="T3817" s="7">
        <f t="shared" si="298"/>
        <v>42268.958333333328</v>
      </c>
      <c r="U3817">
        <f t="shared" si="299"/>
        <v>2015</v>
      </c>
    </row>
    <row r="3818" spans="1:21" ht="64" hidden="1" x14ac:dyDescent="0.2">
      <c r="A3818">
        <v>3816</v>
      </c>
      <c r="B3818" s="10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7">
        <f t="shared" si="297"/>
        <v>41807.690081018518</v>
      </c>
      <c r="T3818" s="7">
        <f t="shared" si="298"/>
        <v>41869.690081018518</v>
      </c>
      <c r="U3818">
        <f t="shared" si="299"/>
        <v>2014</v>
      </c>
    </row>
    <row r="3819" spans="1:21" ht="48" hidden="1" x14ac:dyDescent="0.2">
      <c r="A3819">
        <v>3817</v>
      </c>
      <c r="B3819" s="10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7">
        <f t="shared" si="297"/>
        <v>42284.69694444444</v>
      </c>
      <c r="T3819" s="7">
        <f t="shared" si="298"/>
        <v>42333.165972222225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7">
        <f t="shared" si="297"/>
        <v>42045.84238425926</v>
      </c>
      <c r="T3820" s="7">
        <f t="shared" si="298"/>
        <v>42107.800717592589</v>
      </c>
      <c r="U3820">
        <f t="shared" si="299"/>
        <v>2015</v>
      </c>
    </row>
    <row r="3821" spans="1:21" ht="32" hidden="1" x14ac:dyDescent="0.2">
      <c r="A3821">
        <v>3819</v>
      </c>
      <c r="B3821" s="10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7">
        <f t="shared" si="297"/>
        <v>42184.209537037037</v>
      </c>
      <c r="T3821" s="7">
        <f t="shared" si="298"/>
        <v>42234.876388888893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7">
        <f t="shared" si="297"/>
        <v>42160.651817129634</v>
      </c>
      <c r="T3822" s="7">
        <f t="shared" si="298"/>
        <v>42222.651817129634</v>
      </c>
      <c r="U3822">
        <f t="shared" si="299"/>
        <v>2015</v>
      </c>
    </row>
    <row r="3823" spans="1:21" ht="48" hidden="1" x14ac:dyDescent="0.2">
      <c r="A3823">
        <v>3821</v>
      </c>
      <c r="B3823" s="10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7">
        <f t="shared" si="297"/>
        <v>42341.180636574078</v>
      </c>
      <c r="T3823" s="7">
        <f t="shared" si="298"/>
        <v>42405.180636574078</v>
      </c>
      <c r="U3823">
        <f t="shared" si="299"/>
        <v>2015</v>
      </c>
    </row>
    <row r="3824" spans="1:21" ht="48" hidden="1" x14ac:dyDescent="0.2">
      <c r="A3824">
        <v>3822</v>
      </c>
      <c r="B3824" s="10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7">
        <f t="shared" si="297"/>
        <v>42329.838159722218</v>
      </c>
      <c r="T3824" s="7">
        <f t="shared" si="298"/>
        <v>42420.957638888889</v>
      </c>
      <c r="U3824">
        <f t="shared" si="299"/>
        <v>2015</v>
      </c>
    </row>
    <row r="3825" spans="1:21" ht="48" hidden="1" x14ac:dyDescent="0.2">
      <c r="A3825">
        <v>3823</v>
      </c>
      <c r="B3825" s="10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7">
        <f t="shared" si="297"/>
        <v>42170.910231481481</v>
      </c>
      <c r="T3825" s="7">
        <f t="shared" si="298"/>
        <v>42237.165972222225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7">
        <f t="shared" si="297"/>
        <v>42571.626192129625</v>
      </c>
      <c r="T3826" s="7">
        <f t="shared" si="298"/>
        <v>42615.570138888885</v>
      </c>
      <c r="U3826">
        <f t="shared" si="299"/>
        <v>2016</v>
      </c>
    </row>
    <row r="3827" spans="1:21" ht="48" hidden="1" x14ac:dyDescent="0.2">
      <c r="A3827">
        <v>3825</v>
      </c>
      <c r="B3827" s="10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7">
        <f t="shared" si="297"/>
        <v>42151.069606481484</v>
      </c>
      <c r="T3827" s="7">
        <f t="shared" si="298"/>
        <v>42204.069606481484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7">
        <f t="shared" si="297"/>
        <v>42101.423541666663</v>
      </c>
      <c r="T3828" s="7">
        <f t="shared" si="298"/>
        <v>42163.423541666663</v>
      </c>
      <c r="U3828">
        <f t="shared" si="299"/>
        <v>2015</v>
      </c>
    </row>
    <row r="3829" spans="1:21" ht="64" hidden="1" x14ac:dyDescent="0.2">
      <c r="A3829">
        <v>3827</v>
      </c>
      <c r="B3829" s="10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7">
        <f t="shared" si="297"/>
        <v>42034.928252314814</v>
      </c>
      <c r="T3829" s="7">
        <f t="shared" si="298"/>
        <v>42122</v>
      </c>
      <c r="U3829">
        <f t="shared" si="299"/>
        <v>2015</v>
      </c>
    </row>
    <row r="3830" spans="1:21" ht="48" hidden="1" x14ac:dyDescent="0.2">
      <c r="A3830">
        <v>3828</v>
      </c>
      <c r="B3830" s="10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7">
        <f t="shared" si="297"/>
        <v>41944.527627314819</v>
      </c>
      <c r="T3830" s="7">
        <f t="shared" si="298"/>
        <v>42036.569293981483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7">
        <f t="shared" si="297"/>
        <v>42593.865405092598</v>
      </c>
      <c r="T3831" s="7">
        <f t="shared" si="298"/>
        <v>42645.865405092598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7">
        <f t="shared" si="297"/>
        <v>42503.740868055553</v>
      </c>
      <c r="T3832" s="7">
        <f t="shared" si="298"/>
        <v>42549.740868055553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7">
        <f t="shared" si="297"/>
        <v>41927.848900462966</v>
      </c>
      <c r="T3833" s="7">
        <f t="shared" si="298"/>
        <v>41980.890567129631</v>
      </c>
      <c r="U3833">
        <f t="shared" si="299"/>
        <v>2014</v>
      </c>
    </row>
    <row r="3834" spans="1:21" ht="48" hidden="1" x14ac:dyDescent="0.2">
      <c r="A3834">
        <v>3832</v>
      </c>
      <c r="B3834" s="10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7">
        <f t="shared" si="297"/>
        <v>42375.114988425921</v>
      </c>
      <c r="T3834" s="7">
        <f t="shared" si="298"/>
        <v>42452.114988425921</v>
      </c>
      <c r="U3834">
        <f t="shared" si="299"/>
        <v>2016</v>
      </c>
    </row>
    <row r="3835" spans="1:21" ht="48" hidden="1" x14ac:dyDescent="0.2">
      <c r="A3835">
        <v>3833</v>
      </c>
      <c r="B3835" s="10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7">
        <f t="shared" si="297"/>
        <v>41963.872361111105</v>
      </c>
      <c r="T3835" s="7">
        <f t="shared" si="298"/>
        <v>42006.797916666663</v>
      </c>
      <c r="U3835">
        <f t="shared" si="299"/>
        <v>2014</v>
      </c>
    </row>
    <row r="3836" spans="1:21" ht="48" hidden="1" x14ac:dyDescent="0.2">
      <c r="A3836">
        <v>3834</v>
      </c>
      <c r="B3836" s="10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7">
        <f t="shared" si="297"/>
        <v>42143.445219907408</v>
      </c>
      <c r="T3836" s="7">
        <f t="shared" si="298"/>
        <v>42205.445219907408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ref="O3837:O3900" si="300">ROUND(E3837/D3837*100,0)</f>
        <v>160</v>
      </c>
      <c r="P3837">
        <f t="shared" si="296"/>
        <v>40</v>
      </c>
      <c r="Q3837" s="12" t="s">
        <v>8315</v>
      </c>
      <c r="R3837" t="s">
        <v>8316</v>
      </c>
      <c r="S3837" s="7">
        <f t="shared" si="297"/>
        <v>42460.94222222222</v>
      </c>
      <c r="T3837" s="7">
        <f t="shared" si="298"/>
        <v>42513.94222222222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296"/>
        <v>64.290000000000006</v>
      </c>
      <c r="Q3838" s="12" t="s">
        <v>8315</v>
      </c>
      <c r="R3838" t="s">
        <v>8316</v>
      </c>
      <c r="S3838" s="7">
        <f t="shared" si="297"/>
        <v>42553.926527777774</v>
      </c>
      <c r="T3838" s="7">
        <f t="shared" si="298"/>
        <v>42617.172916666663</v>
      </c>
      <c r="U3838">
        <f t="shared" si="299"/>
        <v>2016</v>
      </c>
    </row>
    <row r="3839" spans="1:21" ht="32" hidden="1" x14ac:dyDescent="0.2">
      <c r="A3839">
        <v>3837</v>
      </c>
      <c r="B3839" s="10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296"/>
        <v>120.12</v>
      </c>
      <c r="Q3839" s="12" t="s">
        <v>8315</v>
      </c>
      <c r="R3839" t="s">
        <v>8316</v>
      </c>
      <c r="S3839" s="7">
        <f t="shared" si="297"/>
        <v>42152.765717592592</v>
      </c>
      <c r="T3839" s="7">
        <f t="shared" si="298"/>
        <v>42220.765717592592</v>
      </c>
      <c r="U3839">
        <f t="shared" si="299"/>
        <v>2015</v>
      </c>
    </row>
    <row r="3840" spans="1:21" ht="48" hidden="1" x14ac:dyDescent="0.2">
      <c r="A3840">
        <v>3838</v>
      </c>
      <c r="B3840" s="10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296"/>
        <v>1008.24</v>
      </c>
      <c r="Q3840" s="12" t="s">
        <v>8315</v>
      </c>
      <c r="R3840" t="s">
        <v>8316</v>
      </c>
      <c r="S3840" s="7">
        <f t="shared" si="297"/>
        <v>42116.710752314815</v>
      </c>
      <c r="T3840" s="7">
        <f t="shared" si="298"/>
        <v>42178.710752314815</v>
      </c>
      <c r="U3840">
        <f t="shared" si="299"/>
        <v>2015</v>
      </c>
    </row>
    <row r="3841" spans="1:21" ht="48" hidden="1" x14ac:dyDescent="0.2">
      <c r="A3841">
        <v>3839</v>
      </c>
      <c r="B3841" s="10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296"/>
        <v>63.28</v>
      </c>
      <c r="Q3841" s="12" t="s">
        <v>8315</v>
      </c>
      <c r="R3841" t="s">
        <v>8316</v>
      </c>
      <c r="S3841" s="7">
        <f t="shared" si="297"/>
        <v>42155.142638888887</v>
      </c>
      <c r="T3841" s="7">
        <f t="shared" si="298"/>
        <v>42247.142638888887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296"/>
        <v>21.67</v>
      </c>
      <c r="Q3842" s="12" t="s">
        <v>8315</v>
      </c>
      <c r="R3842" t="s">
        <v>8316</v>
      </c>
      <c r="S3842" s="7">
        <f t="shared" si="297"/>
        <v>42432.701724537037</v>
      </c>
      <c r="T3842" s="7">
        <f t="shared" si="298"/>
        <v>42489.660057870366</v>
      </c>
      <c r="U3842">
        <f t="shared" si="299"/>
        <v>2016</v>
      </c>
    </row>
    <row r="3843" spans="1:21" ht="48" hidden="1" x14ac:dyDescent="0.2">
      <c r="A3843">
        <v>3841</v>
      </c>
      <c r="B3843" s="10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7">
        <f t="shared" ref="S3843:S3906" si="302">(((J3843/60)/60)/24)+DATE(1970,1,1)</f>
        <v>41780.785729166666</v>
      </c>
      <c r="T3843" s="7">
        <f t="shared" ref="T3843:T3906" si="303">(((I3843/60)/60)/24)+DATE(1970,2,2)</f>
        <v>41872.785729166666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10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7">
        <f t="shared" si="302"/>
        <v>41740.493657407409</v>
      </c>
      <c r="T3844" s="7">
        <f t="shared" si="303"/>
        <v>41802.493657407409</v>
      </c>
      <c r="U3844">
        <f t="shared" si="304"/>
        <v>2014</v>
      </c>
    </row>
    <row r="3845" spans="1:21" ht="48" hidden="1" x14ac:dyDescent="0.2">
      <c r="A3845">
        <v>3843</v>
      </c>
      <c r="B3845" s="10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7">
        <f t="shared" si="302"/>
        <v>41766.072500000002</v>
      </c>
      <c r="T3845" s="7">
        <f t="shared" si="303"/>
        <v>41823.072500000002</v>
      </c>
      <c r="U3845">
        <f t="shared" si="304"/>
        <v>2014</v>
      </c>
    </row>
    <row r="3846" spans="1:21" ht="48" hidden="1" x14ac:dyDescent="0.2">
      <c r="A3846">
        <v>3844</v>
      </c>
      <c r="B3846" s="10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7">
        <f t="shared" si="302"/>
        <v>41766.617291666669</v>
      </c>
      <c r="T3846" s="7">
        <f t="shared" si="303"/>
        <v>41825.290972222225</v>
      </c>
      <c r="U3846">
        <f t="shared" si="304"/>
        <v>2014</v>
      </c>
    </row>
    <row r="3847" spans="1:21" ht="64" hidden="1" x14ac:dyDescent="0.2">
      <c r="A3847">
        <v>3845</v>
      </c>
      <c r="B3847" s="10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7">
        <f t="shared" si="302"/>
        <v>42248.627013888887</v>
      </c>
      <c r="T3847" s="7">
        <f t="shared" si="303"/>
        <v>42310.627013888887</v>
      </c>
      <c r="U3847">
        <f t="shared" si="304"/>
        <v>2015</v>
      </c>
    </row>
    <row r="3848" spans="1:21" ht="48" hidden="1" x14ac:dyDescent="0.2">
      <c r="A3848">
        <v>3846</v>
      </c>
      <c r="B3848" s="10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7">
        <f t="shared" si="302"/>
        <v>41885.221550925926</v>
      </c>
      <c r="T3848" s="7">
        <f t="shared" si="303"/>
        <v>41948.290972222225</v>
      </c>
      <c r="U3848">
        <f t="shared" si="304"/>
        <v>2014</v>
      </c>
    </row>
    <row r="3849" spans="1:21" ht="48" hidden="1" x14ac:dyDescent="0.2">
      <c r="A3849">
        <v>3847</v>
      </c>
      <c r="B3849" s="10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7">
        <f t="shared" si="302"/>
        <v>42159.224432870367</v>
      </c>
      <c r="T3849" s="7">
        <f t="shared" si="303"/>
        <v>42236.224432870367</v>
      </c>
      <c r="U3849">
        <f t="shared" si="304"/>
        <v>2015</v>
      </c>
    </row>
    <row r="3850" spans="1:21" ht="48" hidden="1" x14ac:dyDescent="0.2">
      <c r="A3850">
        <v>3848</v>
      </c>
      <c r="B3850" s="10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7">
        <f t="shared" si="302"/>
        <v>42265.817002314812</v>
      </c>
      <c r="T3850" s="7">
        <f t="shared" si="303"/>
        <v>42327.817002314812</v>
      </c>
      <c r="U3850">
        <f t="shared" si="304"/>
        <v>2015</v>
      </c>
    </row>
    <row r="3851" spans="1:21" ht="48" hidden="1" x14ac:dyDescent="0.2">
      <c r="A3851">
        <v>3849</v>
      </c>
      <c r="B3851" s="10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7">
        <f t="shared" si="302"/>
        <v>42136.767175925925</v>
      </c>
      <c r="T3851" s="7">
        <f t="shared" si="303"/>
        <v>42198.767175925925</v>
      </c>
      <c r="U3851">
        <f t="shared" si="304"/>
        <v>2015</v>
      </c>
    </row>
    <row r="3852" spans="1:21" ht="32" hidden="1" x14ac:dyDescent="0.2">
      <c r="A3852">
        <v>3850</v>
      </c>
      <c r="B3852" s="10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7">
        <f t="shared" si="302"/>
        <v>41975.124340277776</v>
      </c>
      <c r="T3852" s="7">
        <f t="shared" si="303"/>
        <v>42037.124340277776</v>
      </c>
      <c r="U3852">
        <f t="shared" si="304"/>
        <v>2014</v>
      </c>
    </row>
    <row r="3853" spans="1:21" ht="48" hidden="1" x14ac:dyDescent="0.2">
      <c r="A3853">
        <v>3851</v>
      </c>
      <c r="B3853" s="10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7">
        <f t="shared" si="302"/>
        <v>42172.439571759256</v>
      </c>
      <c r="T3853" s="7">
        <f t="shared" si="303"/>
        <v>42234.439571759256</v>
      </c>
      <c r="U3853">
        <f t="shared" si="304"/>
        <v>2015</v>
      </c>
    </row>
    <row r="3854" spans="1:21" ht="48" hidden="1" x14ac:dyDescent="0.2">
      <c r="A3854">
        <v>3852</v>
      </c>
      <c r="B3854" s="10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7">
        <f t="shared" si="302"/>
        <v>42065.190694444449</v>
      </c>
      <c r="T3854" s="7">
        <f t="shared" si="303"/>
        <v>42122.149027777778</v>
      </c>
      <c r="U3854">
        <f t="shared" si="304"/>
        <v>2015</v>
      </c>
    </row>
    <row r="3855" spans="1:21" ht="32" hidden="1" x14ac:dyDescent="0.2">
      <c r="A3855">
        <v>3853</v>
      </c>
      <c r="B3855" s="10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7">
        <f t="shared" si="302"/>
        <v>41848.84002314815</v>
      </c>
      <c r="T3855" s="7">
        <f t="shared" si="303"/>
        <v>41915.84002314815</v>
      </c>
      <c r="U3855">
        <f t="shared" si="304"/>
        <v>2014</v>
      </c>
    </row>
    <row r="3856" spans="1:21" ht="32" hidden="1" x14ac:dyDescent="0.2">
      <c r="A3856">
        <v>3854</v>
      </c>
      <c r="B3856" s="10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7">
        <f t="shared" si="302"/>
        <v>42103.884930555556</v>
      </c>
      <c r="T3856" s="7">
        <f t="shared" si="303"/>
        <v>42165.884930555556</v>
      </c>
      <c r="U3856">
        <f t="shared" si="304"/>
        <v>2015</v>
      </c>
    </row>
    <row r="3857" spans="1:21" ht="48" hidden="1" x14ac:dyDescent="0.2">
      <c r="A3857">
        <v>3855</v>
      </c>
      <c r="B3857" s="10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7">
        <f t="shared" si="302"/>
        <v>42059.970729166671</v>
      </c>
      <c r="T3857" s="7">
        <f t="shared" si="303"/>
        <v>42121.929062499999</v>
      </c>
      <c r="U3857">
        <f t="shared" si="304"/>
        <v>2015</v>
      </c>
    </row>
    <row r="3858" spans="1:21" ht="48" hidden="1" x14ac:dyDescent="0.2">
      <c r="A3858">
        <v>3856</v>
      </c>
      <c r="B3858" s="10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7">
        <f t="shared" si="302"/>
        <v>42041.743090277778</v>
      </c>
      <c r="T3858" s="7">
        <f t="shared" si="303"/>
        <v>42103.701423611114</v>
      </c>
      <c r="U3858">
        <f t="shared" si="304"/>
        <v>2015</v>
      </c>
    </row>
    <row r="3859" spans="1:21" ht="48" hidden="1" x14ac:dyDescent="0.2">
      <c r="A3859">
        <v>3857</v>
      </c>
      <c r="B3859" s="10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7">
        <f t="shared" si="302"/>
        <v>41829.73715277778</v>
      </c>
      <c r="T3859" s="7">
        <f t="shared" si="303"/>
        <v>41884.716666666667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7">
        <f t="shared" si="302"/>
        <v>42128.431064814817</v>
      </c>
      <c r="T3860" s="7">
        <f t="shared" si="303"/>
        <v>42178.875</v>
      </c>
      <c r="U3860">
        <f t="shared" si="304"/>
        <v>2015</v>
      </c>
    </row>
    <row r="3861" spans="1:21" ht="48" hidden="1" x14ac:dyDescent="0.2">
      <c r="A3861">
        <v>3859</v>
      </c>
      <c r="B3861" s="10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7">
        <f t="shared" si="302"/>
        <v>41789.893599537041</v>
      </c>
      <c r="T3861" s="7">
        <f t="shared" si="303"/>
        <v>41847.875</v>
      </c>
      <c r="U3861">
        <f t="shared" si="304"/>
        <v>2014</v>
      </c>
    </row>
    <row r="3862" spans="1:21" ht="48" hidden="1" x14ac:dyDescent="0.2">
      <c r="A3862">
        <v>3860</v>
      </c>
      <c r="B3862" s="10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7">
        <f t="shared" si="302"/>
        <v>41833.660995370366</v>
      </c>
      <c r="T3862" s="7">
        <f t="shared" si="303"/>
        <v>41895.660995370366</v>
      </c>
      <c r="U3862">
        <f t="shared" si="304"/>
        <v>2014</v>
      </c>
    </row>
    <row r="3863" spans="1:21" ht="16" hidden="1" x14ac:dyDescent="0.2">
      <c r="A3863">
        <v>3861</v>
      </c>
      <c r="B3863" s="10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7">
        <f t="shared" si="302"/>
        <v>41914.590011574073</v>
      </c>
      <c r="T3863" s="7">
        <f t="shared" si="303"/>
        <v>41987.907638888893</v>
      </c>
      <c r="U3863">
        <f t="shared" si="304"/>
        <v>2014</v>
      </c>
    </row>
    <row r="3864" spans="1:21" ht="32" hidden="1" x14ac:dyDescent="0.2">
      <c r="A3864">
        <v>3862</v>
      </c>
      <c r="B3864" s="10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7">
        <f t="shared" si="302"/>
        <v>42611.261064814811</v>
      </c>
      <c r="T3864" s="7">
        <f t="shared" si="303"/>
        <v>42657.707638888889</v>
      </c>
      <c r="U3864">
        <f t="shared" si="304"/>
        <v>2016</v>
      </c>
    </row>
    <row r="3865" spans="1:21" ht="48" hidden="1" x14ac:dyDescent="0.2">
      <c r="A3865">
        <v>3863</v>
      </c>
      <c r="B3865" s="10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7">
        <f t="shared" si="302"/>
        <v>42253.633159722223</v>
      </c>
      <c r="T3865" s="7">
        <f t="shared" si="303"/>
        <v>42345.674826388888</v>
      </c>
      <c r="U3865">
        <f t="shared" si="304"/>
        <v>2015</v>
      </c>
    </row>
    <row r="3866" spans="1:21" ht="48" hidden="1" x14ac:dyDescent="0.2">
      <c r="A3866">
        <v>3864</v>
      </c>
      <c r="B3866" s="10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7">
        <f t="shared" si="302"/>
        <v>42295.891828703709</v>
      </c>
      <c r="T3866" s="7">
        <f t="shared" si="303"/>
        <v>42357.933495370366</v>
      </c>
      <c r="U3866">
        <f t="shared" si="304"/>
        <v>2015</v>
      </c>
    </row>
    <row r="3867" spans="1:21" ht="48" hidden="1" x14ac:dyDescent="0.2">
      <c r="A3867">
        <v>3865</v>
      </c>
      <c r="B3867" s="10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7">
        <f t="shared" si="302"/>
        <v>41841.651597222226</v>
      </c>
      <c r="T3867" s="7">
        <f t="shared" si="303"/>
        <v>41913.229166666664</v>
      </c>
      <c r="U3867">
        <f t="shared" si="304"/>
        <v>2014</v>
      </c>
    </row>
    <row r="3868" spans="1:21" ht="32" hidden="1" x14ac:dyDescent="0.2">
      <c r="A3868">
        <v>3866</v>
      </c>
      <c r="B3868" s="10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7">
        <f t="shared" si="302"/>
        <v>42402.947002314817</v>
      </c>
      <c r="T3868" s="7">
        <f t="shared" si="303"/>
        <v>42484.145138888889</v>
      </c>
      <c r="U3868">
        <f t="shared" si="304"/>
        <v>2016</v>
      </c>
    </row>
    <row r="3869" spans="1:21" ht="48" hidden="1" x14ac:dyDescent="0.2">
      <c r="A3869">
        <v>3867</v>
      </c>
      <c r="B3869" s="10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7">
        <f t="shared" si="302"/>
        <v>42509.814108796301</v>
      </c>
      <c r="T3869" s="7">
        <f t="shared" si="303"/>
        <v>42571.814108796301</v>
      </c>
      <c r="U3869">
        <f t="shared" si="304"/>
        <v>2016</v>
      </c>
    </row>
    <row r="3870" spans="1:21" ht="16" hidden="1" x14ac:dyDescent="0.2">
      <c r="A3870">
        <v>3868</v>
      </c>
      <c r="B3870" s="10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7">
        <f t="shared" si="302"/>
        <v>41865.659780092588</v>
      </c>
      <c r="T3870" s="7">
        <f t="shared" si="303"/>
        <v>41922.659780092588</v>
      </c>
      <c r="U3870">
        <f t="shared" si="304"/>
        <v>2014</v>
      </c>
    </row>
    <row r="3871" spans="1:21" ht="32" hidden="1" x14ac:dyDescent="0.2">
      <c r="A3871">
        <v>3869</v>
      </c>
      <c r="B3871" s="10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7">
        <f t="shared" si="302"/>
        <v>42047.724444444444</v>
      </c>
      <c r="T3871" s="7">
        <f t="shared" si="303"/>
        <v>42109.132638888885</v>
      </c>
      <c r="U3871">
        <f t="shared" si="304"/>
        <v>2015</v>
      </c>
    </row>
    <row r="3872" spans="1:21" ht="48" hidden="1" x14ac:dyDescent="0.2">
      <c r="A3872">
        <v>3870</v>
      </c>
      <c r="B3872" s="10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7">
        <f t="shared" si="302"/>
        <v>41793.17219907407</v>
      </c>
      <c r="T3872" s="7">
        <f t="shared" si="303"/>
        <v>41855.17219907407</v>
      </c>
      <c r="U3872">
        <f t="shared" si="304"/>
        <v>2014</v>
      </c>
    </row>
    <row r="3873" spans="1:21" ht="32" hidden="1" x14ac:dyDescent="0.2">
      <c r="A3873">
        <v>3871</v>
      </c>
      <c r="B3873" s="10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7">
        <f t="shared" si="302"/>
        <v>42763.780671296292</v>
      </c>
      <c r="T3873" s="7">
        <f t="shared" si="303"/>
        <v>42855.739004629635</v>
      </c>
      <c r="U3873">
        <f t="shared" si="304"/>
        <v>2017</v>
      </c>
    </row>
    <row r="3874" spans="1:21" ht="48" hidden="1" x14ac:dyDescent="0.2">
      <c r="A3874">
        <v>3872</v>
      </c>
      <c r="B3874" s="10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7">
        <f t="shared" si="302"/>
        <v>42180.145787037036</v>
      </c>
      <c r="T3874" s="7">
        <f t="shared" si="303"/>
        <v>42262.145787037036</v>
      </c>
      <c r="U3874">
        <f t="shared" si="304"/>
        <v>2015</v>
      </c>
    </row>
    <row r="3875" spans="1:21" ht="48" hidden="1" x14ac:dyDescent="0.2">
      <c r="A3875">
        <v>3873</v>
      </c>
      <c r="B3875" s="10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7">
        <f t="shared" si="302"/>
        <v>42255.696006944447</v>
      </c>
      <c r="T3875" s="7">
        <f t="shared" si="303"/>
        <v>42317.696006944447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7">
        <f t="shared" si="302"/>
        <v>42007.016458333332</v>
      </c>
      <c r="T3876" s="7">
        <f t="shared" si="303"/>
        <v>42060.041666666672</v>
      </c>
      <c r="U3876">
        <f t="shared" si="304"/>
        <v>2015</v>
      </c>
    </row>
    <row r="3877" spans="1:21" ht="48" hidden="1" x14ac:dyDescent="0.2">
      <c r="A3877">
        <v>3875</v>
      </c>
      <c r="B3877" s="10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7">
        <f t="shared" si="302"/>
        <v>42615.346817129626</v>
      </c>
      <c r="T3877" s="7">
        <f t="shared" si="303"/>
        <v>42648.416666666672</v>
      </c>
      <c r="U3877">
        <f t="shared" si="304"/>
        <v>2016</v>
      </c>
    </row>
    <row r="3878" spans="1:21" ht="48" hidden="1" x14ac:dyDescent="0.2">
      <c r="A3878">
        <v>3876</v>
      </c>
      <c r="B3878" s="10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7">
        <f t="shared" si="302"/>
        <v>42372.624166666668</v>
      </c>
      <c r="T3878" s="7">
        <f t="shared" si="303"/>
        <v>42434.624166666668</v>
      </c>
      <c r="U3878">
        <f t="shared" si="304"/>
        <v>2016</v>
      </c>
    </row>
    <row r="3879" spans="1:21" ht="48" hidden="1" x14ac:dyDescent="0.2">
      <c r="A3879">
        <v>3877</v>
      </c>
      <c r="B3879" s="10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7">
        <f t="shared" si="302"/>
        <v>42682.67768518519</v>
      </c>
      <c r="T3879" s="7">
        <f t="shared" si="303"/>
        <v>42744.67768518519</v>
      </c>
      <c r="U3879">
        <f t="shared" si="304"/>
        <v>2016</v>
      </c>
    </row>
    <row r="3880" spans="1:21" ht="48" hidden="1" x14ac:dyDescent="0.2">
      <c r="A3880">
        <v>3878</v>
      </c>
      <c r="B3880" s="10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7">
        <f t="shared" si="302"/>
        <v>42154.818819444445</v>
      </c>
      <c r="T3880" s="7">
        <f t="shared" si="303"/>
        <v>42217.165972222225</v>
      </c>
      <c r="U3880">
        <f t="shared" si="304"/>
        <v>2015</v>
      </c>
    </row>
    <row r="3881" spans="1:21" ht="48" hidden="1" x14ac:dyDescent="0.2">
      <c r="A3881">
        <v>3879</v>
      </c>
      <c r="B3881" s="10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7">
        <f t="shared" si="302"/>
        <v>41999.861064814817</v>
      </c>
      <c r="T3881" s="7">
        <f t="shared" si="303"/>
        <v>42061.861064814817</v>
      </c>
      <c r="U3881">
        <f t="shared" si="304"/>
        <v>2014</v>
      </c>
    </row>
    <row r="3882" spans="1:21" ht="48" hidden="1" x14ac:dyDescent="0.2">
      <c r="A3882">
        <v>3880</v>
      </c>
      <c r="B3882" s="10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7">
        <f t="shared" si="302"/>
        <v>41815.815046296295</v>
      </c>
      <c r="T3882" s="7">
        <f t="shared" si="303"/>
        <v>41882.958333333336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7">
        <f t="shared" si="302"/>
        <v>42756.018506944441</v>
      </c>
      <c r="T3883" s="7">
        <f t="shared" si="303"/>
        <v>42818.018506944441</v>
      </c>
      <c r="U3883">
        <f t="shared" si="304"/>
        <v>2017</v>
      </c>
    </row>
    <row r="3884" spans="1:21" ht="48" hidden="1" x14ac:dyDescent="0.2">
      <c r="A3884">
        <v>3882</v>
      </c>
      <c r="B3884" s="10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7">
        <f t="shared" si="302"/>
        <v>42373.983449074076</v>
      </c>
      <c r="T3884" s="7">
        <f t="shared" si="303"/>
        <v>42432.960416666669</v>
      </c>
      <c r="U3884">
        <f t="shared" si="304"/>
        <v>2016</v>
      </c>
    </row>
    <row r="3885" spans="1:21" ht="48" hidden="1" x14ac:dyDescent="0.2">
      <c r="A3885">
        <v>3883</v>
      </c>
      <c r="B3885" s="10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7">
        <f t="shared" si="302"/>
        <v>41854.602650462963</v>
      </c>
      <c r="T3885" s="7">
        <f t="shared" si="303"/>
        <v>41916.602650462963</v>
      </c>
      <c r="U3885">
        <f t="shared" si="304"/>
        <v>2014</v>
      </c>
    </row>
    <row r="3886" spans="1:21" ht="48" hidden="1" x14ac:dyDescent="0.2">
      <c r="A3886">
        <v>3884</v>
      </c>
      <c r="B3886" s="10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7">
        <f t="shared" si="302"/>
        <v>42065.791574074072</v>
      </c>
      <c r="T3886" s="7">
        <f t="shared" si="303"/>
        <v>42122.749907407408</v>
      </c>
      <c r="U3886">
        <f t="shared" si="304"/>
        <v>2015</v>
      </c>
    </row>
    <row r="3887" spans="1:21" ht="48" hidden="1" x14ac:dyDescent="0.2">
      <c r="A3887">
        <v>3885</v>
      </c>
      <c r="B3887" s="10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7">
        <f t="shared" si="302"/>
        <v>42469.951284722221</v>
      </c>
      <c r="T3887" s="7">
        <f t="shared" si="303"/>
        <v>42531.951284722221</v>
      </c>
      <c r="U3887">
        <f t="shared" si="304"/>
        <v>2016</v>
      </c>
    </row>
    <row r="3888" spans="1:21" ht="16" hidden="1" x14ac:dyDescent="0.2">
      <c r="A3888">
        <v>3886</v>
      </c>
      <c r="B3888" s="10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7">
        <f t="shared" si="302"/>
        <v>41954.228032407409</v>
      </c>
      <c r="T3888" s="7">
        <f t="shared" si="303"/>
        <v>42016.228032407409</v>
      </c>
      <c r="U3888">
        <f t="shared" si="304"/>
        <v>2014</v>
      </c>
    </row>
    <row r="3889" spans="1:21" ht="48" hidden="1" x14ac:dyDescent="0.2">
      <c r="A3889">
        <v>3887</v>
      </c>
      <c r="B3889" s="10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7">
        <f t="shared" si="302"/>
        <v>42079.857974537037</v>
      </c>
      <c r="T3889" s="7">
        <f t="shared" si="303"/>
        <v>42157.916666666672</v>
      </c>
      <c r="U3889">
        <f t="shared" si="304"/>
        <v>2015</v>
      </c>
    </row>
    <row r="3890" spans="1:21" ht="48" hidden="1" x14ac:dyDescent="0.2">
      <c r="A3890">
        <v>3888</v>
      </c>
      <c r="B3890" s="10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7">
        <f t="shared" si="302"/>
        <v>42762.545810185184</v>
      </c>
      <c r="T3890" s="7">
        <f t="shared" si="303"/>
        <v>42824.545810185184</v>
      </c>
      <c r="U3890">
        <f t="shared" si="304"/>
        <v>2017</v>
      </c>
    </row>
    <row r="3891" spans="1:21" ht="48" hidden="1" x14ac:dyDescent="0.2">
      <c r="A3891">
        <v>3889</v>
      </c>
      <c r="B3891" s="10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7">
        <f t="shared" si="302"/>
        <v>41977.004976851851</v>
      </c>
      <c r="T3891" s="7">
        <f t="shared" si="303"/>
        <v>42040.976388888885</v>
      </c>
      <c r="U3891">
        <f t="shared" si="304"/>
        <v>2014</v>
      </c>
    </row>
    <row r="3892" spans="1:21" ht="48" hidden="1" x14ac:dyDescent="0.2">
      <c r="A3892">
        <v>3890</v>
      </c>
      <c r="B3892" s="10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7">
        <f t="shared" si="302"/>
        <v>42171.758611111116</v>
      </c>
      <c r="T3892" s="7">
        <f t="shared" si="303"/>
        <v>42263.758611111116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7">
        <f t="shared" si="302"/>
        <v>42056.1324537037</v>
      </c>
      <c r="T3893" s="7">
        <f t="shared" si="303"/>
        <v>42118.207638888889</v>
      </c>
      <c r="U3893">
        <f t="shared" si="304"/>
        <v>2015</v>
      </c>
    </row>
    <row r="3894" spans="1:21" ht="48" hidden="1" x14ac:dyDescent="0.2">
      <c r="A3894">
        <v>3892</v>
      </c>
      <c r="B3894" s="10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7">
        <f t="shared" si="302"/>
        <v>41867.652280092596</v>
      </c>
      <c r="T3894" s="7">
        <f t="shared" si="303"/>
        <v>41907.291666666664</v>
      </c>
      <c r="U3894">
        <f t="shared" si="304"/>
        <v>2014</v>
      </c>
    </row>
    <row r="3895" spans="1:21" ht="48" hidden="1" x14ac:dyDescent="0.2">
      <c r="A3895">
        <v>3893</v>
      </c>
      <c r="B3895" s="10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7">
        <f t="shared" si="302"/>
        <v>41779.657870370371</v>
      </c>
      <c r="T3895" s="7">
        <f t="shared" si="303"/>
        <v>41853.25</v>
      </c>
      <c r="U3895">
        <f t="shared" si="304"/>
        <v>2014</v>
      </c>
    </row>
    <row r="3896" spans="1:21" ht="48" hidden="1" x14ac:dyDescent="0.2">
      <c r="A3896">
        <v>3894</v>
      </c>
      <c r="B3896" s="10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7">
        <f t="shared" si="302"/>
        <v>42679.958472222221</v>
      </c>
      <c r="T3896" s="7">
        <f t="shared" si="303"/>
        <v>42742.207638888889</v>
      </c>
      <c r="U3896">
        <f t="shared" si="304"/>
        <v>2016</v>
      </c>
    </row>
    <row r="3897" spans="1:21" ht="48" hidden="1" x14ac:dyDescent="0.2">
      <c r="A3897">
        <v>3895</v>
      </c>
      <c r="B3897" s="10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7">
        <f t="shared" si="302"/>
        <v>42032.250208333338</v>
      </c>
      <c r="T3897" s="7">
        <f t="shared" si="303"/>
        <v>42095.250208333338</v>
      </c>
      <c r="U3897">
        <f t="shared" si="304"/>
        <v>2015</v>
      </c>
    </row>
    <row r="3898" spans="1:21" ht="48" hidden="1" x14ac:dyDescent="0.2">
      <c r="A3898">
        <v>3896</v>
      </c>
      <c r="B3898" s="10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7">
        <f t="shared" si="302"/>
        <v>41793.191875000004</v>
      </c>
      <c r="T3898" s="7">
        <f t="shared" si="303"/>
        <v>41839.191875000004</v>
      </c>
      <c r="U3898">
        <f t="shared" si="304"/>
        <v>2014</v>
      </c>
    </row>
    <row r="3899" spans="1:21" ht="48" hidden="1" x14ac:dyDescent="0.2">
      <c r="A3899">
        <v>3897</v>
      </c>
      <c r="B3899" s="10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7">
        <f t="shared" si="302"/>
        <v>41982.87364583333</v>
      </c>
      <c r="T3899" s="7">
        <f t="shared" si="303"/>
        <v>42044.87364583333</v>
      </c>
      <c r="U3899">
        <f t="shared" si="304"/>
        <v>2014</v>
      </c>
    </row>
    <row r="3900" spans="1:21" ht="64" hidden="1" x14ac:dyDescent="0.2">
      <c r="A3900">
        <v>3898</v>
      </c>
      <c r="B3900" s="10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7">
        <f t="shared" si="302"/>
        <v>42193.482291666667</v>
      </c>
      <c r="T3900" s="7">
        <f t="shared" si="303"/>
        <v>42265.666666666672</v>
      </c>
      <c r="U3900">
        <f t="shared" si="304"/>
        <v>2015</v>
      </c>
    </row>
    <row r="3901" spans="1:21" ht="48" hidden="1" x14ac:dyDescent="0.2">
      <c r="A3901">
        <v>3899</v>
      </c>
      <c r="B3901" s="10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ref="O3901:O3964" si="305">ROUND(E3901/D3901*100,0)</f>
        <v>1</v>
      </c>
      <c r="P3901">
        <f t="shared" si="301"/>
        <v>62.5</v>
      </c>
      <c r="Q3901" s="12" t="s">
        <v>8315</v>
      </c>
      <c r="R3901" t="s">
        <v>8316</v>
      </c>
      <c r="S3901" s="7">
        <f t="shared" si="302"/>
        <v>41843.775011574071</v>
      </c>
      <c r="T3901" s="7">
        <f t="shared" si="303"/>
        <v>41895.775011574071</v>
      </c>
      <c r="U3901">
        <f t="shared" si="304"/>
        <v>2014</v>
      </c>
    </row>
    <row r="3902" spans="1:21" ht="32" hidden="1" x14ac:dyDescent="0.2">
      <c r="A3902">
        <v>3900</v>
      </c>
      <c r="B3902" s="10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1"/>
        <v>27</v>
      </c>
      <c r="Q3902" s="12" t="s">
        <v>8315</v>
      </c>
      <c r="R3902" t="s">
        <v>8316</v>
      </c>
      <c r="S3902" s="7">
        <f t="shared" si="302"/>
        <v>42136.092488425929</v>
      </c>
      <c r="T3902" s="7">
        <f t="shared" si="303"/>
        <v>42198.092488425929</v>
      </c>
      <c r="U3902">
        <f t="shared" si="304"/>
        <v>2015</v>
      </c>
    </row>
    <row r="3903" spans="1:21" ht="48" hidden="1" x14ac:dyDescent="0.2">
      <c r="A3903">
        <v>3901</v>
      </c>
      <c r="B3903" s="10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1"/>
        <v>25</v>
      </c>
      <c r="Q3903" s="12" t="s">
        <v>8315</v>
      </c>
      <c r="R3903" t="s">
        <v>8316</v>
      </c>
      <c r="S3903" s="7">
        <f t="shared" si="302"/>
        <v>42317.826377314821</v>
      </c>
      <c r="T3903" s="7">
        <f t="shared" si="303"/>
        <v>42389.826377314821</v>
      </c>
      <c r="U3903">
        <f t="shared" si="304"/>
        <v>2015</v>
      </c>
    </row>
    <row r="3904" spans="1:21" ht="48" hidden="1" x14ac:dyDescent="0.2">
      <c r="A3904">
        <v>3902</v>
      </c>
      <c r="B3904" s="10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1"/>
        <v>47.26</v>
      </c>
      <c r="Q3904" s="12" t="s">
        <v>8315</v>
      </c>
      <c r="R3904" t="s">
        <v>8316</v>
      </c>
      <c r="S3904" s="7">
        <f t="shared" si="302"/>
        <v>42663.468078703707</v>
      </c>
      <c r="T3904" s="7">
        <f t="shared" si="303"/>
        <v>42720.509745370371</v>
      </c>
      <c r="U3904">
        <f t="shared" si="304"/>
        <v>2016</v>
      </c>
    </row>
    <row r="3905" spans="1:21" ht="48" hidden="1" x14ac:dyDescent="0.2">
      <c r="A3905">
        <v>3903</v>
      </c>
      <c r="B3905" s="10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1"/>
        <v>0</v>
      </c>
      <c r="Q3905" s="12" t="s">
        <v>8315</v>
      </c>
      <c r="R3905" t="s">
        <v>8316</v>
      </c>
      <c r="S3905" s="7">
        <f t="shared" si="302"/>
        <v>42186.01116898148</v>
      </c>
      <c r="T3905" s="7">
        <f t="shared" si="303"/>
        <v>42262.818055555559</v>
      </c>
      <c r="U3905">
        <f t="shared" si="304"/>
        <v>2015</v>
      </c>
    </row>
    <row r="3906" spans="1:21" ht="16" hidden="1" x14ac:dyDescent="0.2">
      <c r="A3906">
        <v>3904</v>
      </c>
      <c r="B3906" s="10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1"/>
        <v>1.5</v>
      </c>
      <c r="Q3906" s="12" t="s">
        <v>8315</v>
      </c>
      <c r="R3906" t="s">
        <v>8316</v>
      </c>
      <c r="S3906" s="7">
        <f t="shared" si="302"/>
        <v>42095.229166666672</v>
      </c>
      <c r="T3906" s="7">
        <f t="shared" si="303"/>
        <v>42141.211111111115</v>
      </c>
      <c r="U3906">
        <f t="shared" si="304"/>
        <v>2015</v>
      </c>
    </row>
    <row r="3907" spans="1:21" ht="48" hidden="1" x14ac:dyDescent="0.2">
      <c r="A3907">
        <v>3905</v>
      </c>
      <c r="B3907" s="10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7">
        <f t="shared" ref="S3907:S3970" si="307">(((J3907/60)/60)/24)+DATE(1970,1,1)</f>
        <v>42124.623877314814</v>
      </c>
      <c r="T3907" s="7">
        <f t="shared" ref="T3907:T3970" si="308">(((I3907/60)/60)/24)+DATE(1970,2,2)</f>
        <v>42198.958333333328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10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7">
        <f t="shared" si="307"/>
        <v>42143.917743055557</v>
      </c>
      <c r="T3908" s="7">
        <f t="shared" si="308"/>
        <v>42213.559027777781</v>
      </c>
      <c r="U3908">
        <f t="shared" si="309"/>
        <v>2015</v>
      </c>
    </row>
    <row r="3909" spans="1:21" ht="32" hidden="1" x14ac:dyDescent="0.2">
      <c r="A3909">
        <v>3907</v>
      </c>
      <c r="B3909" s="10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7">
        <f t="shared" si="307"/>
        <v>41906.819513888891</v>
      </c>
      <c r="T3909" s="7">
        <f t="shared" si="308"/>
        <v>41970.838888888888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7">
        <f t="shared" si="307"/>
        <v>41834.135370370372</v>
      </c>
      <c r="T3910" s="7">
        <f t="shared" si="308"/>
        <v>41881.135370370372</v>
      </c>
      <c r="U3910">
        <f t="shared" si="309"/>
        <v>2014</v>
      </c>
    </row>
    <row r="3911" spans="1:21" ht="48" hidden="1" x14ac:dyDescent="0.2">
      <c r="A3911">
        <v>3909</v>
      </c>
      <c r="B3911" s="10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7">
        <f t="shared" si="307"/>
        <v>41863.359282407408</v>
      </c>
      <c r="T3911" s="7">
        <f t="shared" si="308"/>
        <v>41925.359282407408</v>
      </c>
      <c r="U3911">
        <f t="shared" si="309"/>
        <v>2014</v>
      </c>
    </row>
    <row r="3912" spans="1:21" ht="48" hidden="1" x14ac:dyDescent="0.2">
      <c r="A3912">
        <v>3910</v>
      </c>
      <c r="B3912" s="10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7">
        <f t="shared" si="307"/>
        <v>42224.756909722222</v>
      </c>
      <c r="T3912" s="7">
        <f t="shared" si="308"/>
        <v>42286.756909722222</v>
      </c>
      <c r="U3912">
        <f t="shared" si="309"/>
        <v>2015</v>
      </c>
    </row>
    <row r="3913" spans="1:21" ht="48" hidden="1" x14ac:dyDescent="0.2">
      <c r="A3913">
        <v>3911</v>
      </c>
      <c r="B3913" s="10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7">
        <f t="shared" si="307"/>
        <v>41939.8122337963</v>
      </c>
      <c r="T3913" s="7">
        <f t="shared" si="308"/>
        <v>42001.853900462964</v>
      </c>
      <c r="U3913">
        <f t="shared" si="309"/>
        <v>2014</v>
      </c>
    </row>
    <row r="3914" spans="1:21" ht="48" hidden="1" x14ac:dyDescent="0.2">
      <c r="A3914">
        <v>3912</v>
      </c>
      <c r="B3914" s="10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7">
        <f t="shared" si="307"/>
        <v>42059.270023148143</v>
      </c>
      <c r="T3914" s="7">
        <f t="shared" si="308"/>
        <v>42151.190972222219</v>
      </c>
      <c r="U3914">
        <f t="shared" si="309"/>
        <v>2015</v>
      </c>
    </row>
    <row r="3915" spans="1:21" ht="48" hidden="1" x14ac:dyDescent="0.2">
      <c r="A3915">
        <v>3913</v>
      </c>
      <c r="B3915" s="10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7">
        <f t="shared" si="307"/>
        <v>42308.211215277777</v>
      </c>
      <c r="T3915" s="7">
        <f t="shared" si="308"/>
        <v>42370.252881944441</v>
      </c>
      <c r="U3915">
        <f t="shared" si="309"/>
        <v>2015</v>
      </c>
    </row>
    <row r="3916" spans="1:21" ht="48" hidden="1" x14ac:dyDescent="0.2">
      <c r="A3916">
        <v>3914</v>
      </c>
      <c r="B3916" s="10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7">
        <f t="shared" si="307"/>
        <v>42114.818935185183</v>
      </c>
      <c r="T3916" s="7">
        <f t="shared" si="308"/>
        <v>42166.957638888889</v>
      </c>
      <c r="U3916">
        <f t="shared" si="309"/>
        <v>2015</v>
      </c>
    </row>
    <row r="3917" spans="1:21" ht="48" hidden="1" x14ac:dyDescent="0.2">
      <c r="A3917">
        <v>3915</v>
      </c>
      <c r="B3917" s="10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7">
        <f t="shared" si="307"/>
        <v>42492.98505787037</v>
      </c>
      <c r="T3917" s="7">
        <f t="shared" si="308"/>
        <v>42554.98505787037</v>
      </c>
      <c r="U3917">
        <f t="shared" si="309"/>
        <v>2016</v>
      </c>
    </row>
    <row r="3918" spans="1:21" ht="48" hidden="1" x14ac:dyDescent="0.2">
      <c r="A3918">
        <v>3916</v>
      </c>
      <c r="B3918" s="10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7">
        <f t="shared" si="307"/>
        <v>42494.471666666665</v>
      </c>
      <c r="T3918" s="7">
        <f t="shared" si="308"/>
        <v>42556.471666666665</v>
      </c>
      <c r="U3918">
        <f t="shared" si="309"/>
        <v>2016</v>
      </c>
    </row>
    <row r="3919" spans="1:21" ht="48" hidden="1" x14ac:dyDescent="0.2">
      <c r="A3919">
        <v>3917</v>
      </c>
      <c r="B3919" s="10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7">
        <f t="shared" si="307"/>
        <v>41863.527326388888</v>
      </c>
      <c r="T3919" s="7">
        <f t="shared" si="308"/>
        <v>41925.527326388888</v>
      </c>
      <c r="U3919">
        <f t="shared" si="309"/>
        <v>2014</v>
      </c>
    </row>
    <row r="3920" spans="1:21" ht="48" hidden="1" x14ac:dyDescent="0.2">
      <c r="A3920">
        <v>3918</v>
      </c>
      <c r="B3920" s="10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7">
        <f t="shared" si="307"/>
        <v>41843.664618055554</v>
      </c>
      <c r="T3920" s="7">
        <f t="shared" si="308"/>
        <v>41887.666666666664</v>
      </c>
      <c r="U3920">
        <f t="shared" si="309"/>
        <v>2014</v>
      </c>
    </row>
    <row r="3921" spans="1:21" ht="48" hidden="1" x14ac:dyDescent="0.2">
      <c r="A3921">
        <v>3919</v>
      </c>
      <c r="B3921" s="10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7">
        <f t="shared" si="307"/>
        <v>42358.684872685189</v>
      </c>
      <c r="T3921" s="7">
        <f t="shared" si="308"/>
        <v>42419</v>
      </c>
      <c r="U3921">
        <f t="shared" si="309"/>
        <v>2015</v>
      </c>
    </row>
    <row r="3922" spans="1:21" ht="48" hidden="1" x14ac:dyDescent="0.2">
      <c r="A3922">
        <v>3920</v>
      </c>
      <c r="B3922" s="10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7">
        <f t="shared" si="307"/>
        <v>42657.38726851852</v>
      </c>
      <c r="T3922" s="7">
        <f t="shared" si="308"/>
        <v>42719.428935185191</v>
      </c>
      <c r="U3922">
        <f t="shared" si="309"/>
        <v>2016</v>
      </c>
    </row>
    <row r="3923" spans="1:21" ht="48" hidden="1" x14ac:dyDescent="0.2">
      <c r="A3923">
        <v>3921</v>
      </c>
      <c r="B3923" s="10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7">
        <f t="shared" si="307"/>
        <v>41926.542303240742</v>
      </c>
      <c r="T3923" s="7">
        <f t="shared" si="308"/>
        <v>41970.75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7">
        <f t="shared" si="307"/>
        <v>42020.768634259264</v>
      </c>
      <c r="T3924" s="7">
        <f t="shared" si="308"/>
        <v>42097.958333333328</v>
      </c>
      <c r="U3924">
        <f t="shared" si="309"/>
        <v>2015</v>
      </c>
    </row>
    <row r="3925" spans="1:21" ht="48" hidden="1" x14ac:dyDescent="0.2">
      <c r="A3925">
        <v>3923</v>
      </c>
      <c r="B3925" s="10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7">
        <f t="shared" si="307"/>
        <v>42075.979988425926</v>
      </c>
      <c r="T3925" s="7">
        <f t="shared" si="308"/>
        <v>42135.979988425926</v>
      </c>
      <c r="U3925">
        <f t="shared" si="309"/>
        <v>2015</v>
      </c>
    </row>
    <row r="3926" spans="1:21" ht="48" hidden="1" x14ac:dyDescent="0.2">
      <c r="A3926">
        <v>3924</v>
      </c>
      <c r="B3926" s="10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7">
        <f t="shared" si="307"/>
        <v>41786.959745370368</v>
      </c>
      <c r="T3926" s="7">
        <f t="shared" si="308"/>
        <v>41848.959745370368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7">
        <f t="shared" si="307"/>
        <v>41820.870821759258</v>
      </c>
      <c r="T3927" s="7">
        <f t="shared" si="308"/>
        <v>41882.870821759258</v>
      </c>
      <c r="U3927">
        <f t="shared" si="309"/>
        <v>2014</v>
      </c>
    </row>
    <row r="3928" spans="1:21" ht="32" hidden="1" x14ac:dyDescent="0.2">
      <c r="A3928">
        <v>3926</v>
      </c>
      <c r="B3928" s="10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7">
        <f t="shared" si="307"/>
        <v>41970.085046296299</v>
      </c>
      <c r="T3928" s="7">
        <f t="shared" si="308"/>
        <v>42032.085046296299</v>
      </c>
      <c r="U3928">
        <f t="shared" si="309"/>
        <v>2014</v>
      </c>
    </row>
    <row r="3929" spans="1:21" ht="48" hidden="1" x14ac:dyDescent="0.2">
      <c r="A3929">
        <v>3927</v>
      </c>
      <c r="B3929" s="10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7">
        <f t="shared" si="307"/>
        <v>41830.267407407409</v>
      </c>
      <c r="T3929" s="7">
        <f t="shared" si="308"/>
        <v>41892.267407407409</v>
      </c>
      <c r="U3929">
        <f t="shared" si="309"/>
        <v>2014</v>
      </c>
    </row>
    <row r="3930" spans="1:21" ht="48" hidden="1" x14ac:dyDescent="0.2">
      <c r="A3930">
        <v>3928</v>
      </c>
      <c r="B3930" s="10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7">
        <f t="shared" si="307"/>
        <v>42265.683182870373</v>
      </c>
      <c r="T3930" s="7">
        <f t="shared" si="308"/>
        <v>42325.207638888889</v>
      </c>
      <c r="U3930">
        <f t="shared" si="309"/>
        <v>2015</v>
      </c>
    </row>
    <row r="3931" spans="1:21" ht="48" hidden="1" x14ac:dyDescent="0.2">
      <c r="A3931">
        <v>3929</v>
      </c>
      <c r="B3931" s="10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7">
        <f t="shared" si="307"/>
        <v>42601.827141203699</v>
      </c>
      <c r="T3931" s="7">
        <f t="shared" si="308"/>
        <v>42663.827141203699</v>
      </c>
      <c r="U3931">
        <f t="shared" si="309"/>
        <v>2016</v>
      </c>
    </row>
    <row r="3932" spans="1:21" ht="48" hidden="1" x14ac:dyDescent="0.2">
      <c r="A3932">
        <v>3930</v>
      </c>
      <c r="B3932" s="10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7">
        <f t="shared" si="307"/>
        <v>42433.338749999995</v>
      </c>
      <c r="T3932" s="7">
        <f t="shared" si="308"/>
        <v>42493.25</v>
      </c>
      <c r="U3932">
        <f t="shared" si="309"/>
        <v>2016</v>
      </c>
    </row>
    <row r="3933" spans="1:21" ht="48" hidden="1" x14ac:dyDescent="0.2">
      <c r="A3933">
        <v>3931</v>
      </c>
      <c r="B3933" s="10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7">
        <f t="shared" si="307"/>
        <v>42228.151701388888</v>
      </c>
      <c r="T3933" s="7">
        <f t="shared" si="308"/>
        <v>42285.151701388888</v>
      </c>
      <c r="U3933">
        <f t="shared" si="309"/>
        <v>2015</v>
      </c>
    </row>
    <row r="3934" spans="1:21" ht="48" hidden="1" x14ac:dyDescent="0.2">
      <c r="A3934">
        <v>3932</v>
      </c>
      <c r="B3934" s="10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7">
        <f t="shared" si="307"/>
        <v>42415.168564814812</v>
      </c>
      <c r="T3934" s="7">
        <f t="shared" si="308"/>
        <v>42477.126898148148</v>
      </c>
      <c r="U3934">
        <f t="shared" si="309"/>
        <v>2016</v>
      </c>
    </row>
    <row r="3935" spans="1:21" ht="48" hidden="1" x14ac:dyDescent="0.2">
      <c r="A3935">
        <v>3933</v>
      </c>
      <c r="B3935" s="10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7">
        <f t="shared" si="307"/>
        <v>42538.968310185184</v>
      </c>
      <c r="T3935" s="7">
        <f t="shared" si="308"/>
        <v>42600.029861111107</v>
      </c>
      <c r="U3935">
        <f t="shared" si="309"/>
        <v>2016</v>
      </c>
    </row>
    <row r="3936" spans="1:21" ht="48" hidden="1" x14ac:dyDescent="0.2">
      <c r="A3936">
        <v>3934</v>
      </c>
      <c r="B3936" s="10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7">
        <f t="shared" si="307"/>
        <v>42233.671747685185</v>
      </c>
      <c r="T3936" s="7">
        <f t="shared" si="308"/>
        <v>42310.541666666672</v>
      </c>
      <c r="U3936">
        <f t="shared" si="309"/>
        <v>2015</v>
      </c>
    </row>
    <row r="3937" spans="1:21" ht="64" hidden="1" x14ac:dyDescent="0.2">
      <c r="A3937">
        <v>3935</v>
      </c>
      <c r="B3937" s="10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7">
        <f t="shared" si="307"/>
        <v>42221.656782407401</v>
      </c>
      <c r="T3937" s="7">
        <f t="shared" si="308"/>
        <v>42313.656782407401</v>
      </c>
      <c r="U3937">
        <f t="shared" si="309"/>
        <v>2015</v>
      </c>
    </row>
    <row r="3938" spans="1:21" ht="48" hidden="1" x14ac:dyDescent="0.2">
      <c r="A3938">
        <v>3936</v>
      </c>
      <c r="B3938" s="10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7">
        <f t="shared" si="307"/>
        <v>42675.262962962966</v>
      </c>
      <c r="T3938" s="7">
        <f t="shared" si="308"/>
        <v>42737.304629629631</v>
      </c>
      <c r="U3938">
        <f t="shared" si="309"/>
        <v>2016</v>
      </c>
    </row>
    <row r="3939" spans="1:21" ht="48" hidden="1" x14ac:dyDescent="0.2">
      <c r="A3939">
        <v>3937</v>
      </c>
      <c r="B3939" s="10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7">
        <f t="shared" si="307"/>
        <v>42534.631481481483</v>
      </c>
      <c r="T3939" s="7">
        <f t="shared" si="308"/>
        <v>42594.631481481483</v>
      </c>
      <c r="U3939">
        <f t="shared" si="309"/>
        <v>2016</v>
      </c>
    </row>
    <row r="3940" spans="1:21" ht="48" hidden="1" x14ac:dyDescent="0.2">
      <c r="A3940">
        <v>3938</v>
      </c>
      <c r="B3940" s="10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7">
        <f t="shared" si="307"/>
        <v>42151.905717592599</v>
      </c>
      <c r="T3940" s="7">
        <f t="shared" si="308"/>
        <v>42214.905717592599</v>
      </c>
      <c r="U3940">
        <f t="shared" si="309"/>
        <v>2015</v>
      </c>
    </row>
    <row r="3941" spans="1:21" ht="48" hidden="1" x14ac:dyDescent="0.2">
      <c r="A3941">
        <v>3939</v>
      </c>
      <c r="B3941" s="10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7">
        <f t="shared" si="307"/>
        <v>41915.400219907409</v>
      </c>
      <c r="T3941" s="7">
        <f t="shared" si="308"/>
        <v>41951.1875</v>
      </c>
      <c r="U3941">
        <f t="shared" si="309"/>
        <v>2014</v>
      </c>
    </row>
    <row r="3942" spans="1:21" ht="48" hidden="1" x14ac:dyDescent="0.2">
      <c r="A3942">
        <v>3940</v>
      </c>
      <c r="B3942" s="10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7">
        <f t="shared" si="307"/>
        <v>41961.492488425924</v>
      </c>
      <c r="T3942" s="7">
        <f t="shared" si="308"/>
        <v>42038.492488425924</v>
      </c>
      <c r="U3942">
        <f t="shared" si="309"/>
        <v>2014</v>
      </c>
    </row>
    <row r="3943" spans="1:21" ht="48" hidden="1" x14ac:dyDescent="0.2">
      <c r="A3943">
        <v>3941</v>
      </c>
      <c r="B3943" s="10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7">
        <f t="shared" si="307"/>
        <v>41940.587233796294</v>
      </c>
      <c r="T3943" s="7">
        <f t="shared" si="308"/>
        <v>42000.041666666672</v>
      </c>
      <c r="U3943">
        <f t="shared" si="309"/>
        <v>2014</v>
      </c>
    </row>
    <row r="3944" spans="1:21" ht="48" hidden="1" x14ac:dyDescent="0.2">
      <c r="A3944">
        <v>3942</v>
      </c>
      <c r="B3944" s="10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7">
        <f t="shared" si="307"/>
        <v>42111.904097222221</v>
      </c>
      <c r="T3944" s="7">
        <f t="shared" si="308"/>
        <v>42203.904097222221</v>
      </c>
      <c r="U3944">
        <f t="shared" si="309"/>
        <v>2015</v>
      </c>
    </row>
    <row r="3945" spans="1:21" ht="48" hidden="1" x14ac:dyDescent="0.2">
      <c r="A3945">
        <v>3943</v>
      </c>
      <c r="B3945" s="10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7">
        <f t="shared" si="307"/>
        <v>42279.778564814813</v>
      </c>
      <c r="T3945" s="7">
        <f t="shared" si="308"/>
        <v>42342.701388888891</v>
      </c>
      <c r="U3945">
        <f t="shared" si="309"/>
        <v>2015</v>
      </c>
    </row>
    <row r="3946" spans="1:21" ht="48" hidden="1" x14ac:dyDescent="0.2">
      <c r="A3946">
        <v>3944</v>
      </c>
      <c r="B3946" s="10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7">
        <f t="shared" si="307"/>
        <v>42213.662905092591</v>
      </c>
      <c r="T3946" s="7">
        <f t="shared" si="308"/>
        <v>42275.662905092591</v>
      </c>
      <c r="U3946">
        <f t="shared" si="309"/>
        <v>2015</v>
      </c>
    </row>
    <row r="3947" spans="1:21" ht="48" hidden="1" x14ac:dyDescent="0.2">
      <c r="A3947">
        <v>3945</v>
      </c>
      <c r="B3947" s="10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7">
        <f t="shared" si="307"/>
        <v>42109.801712962959</v>
      </c>
      <c r="T3947" s="7">
        <f t="shared" si="308"/>
        <v>42171.801712962959</v>
      </c>
      <c r="U3947">
        <f t="shared" si="309"/>
        <v>2015</v>
      </c>
    </row>
    <row r="3948" spans="1:21" ht="32" hidden="1" x14ac:dyDescent="0.2">
      <c r="A3948">
        <v>3946</v>
      </c>
      <c r="B3948" s="10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7">
        <f t="shared" si="307"/>
        <v>42031.833587962959</v>
      </c>
      <c r="T3948" s="7">
        <f t="shared" si="308"/>
        <v>42095.333333333328</v>
      </c>
      <c r="U3948">
        <f t="shared" si="309"/>
        <v>2015</v>
      </c>
    </row>
    <row r="3949" spans="1:21" ht="48" hidden="1" x14ac:dyDescent="0.2">
      <c r="A3949">
        <v>3947</v>
      </c>
      <c r="B3949" s="10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7">
        <f t="shared" si="307"/>
        <v>42615.142870370371</v>
      </c>
      <c r="T3949" s="7">
        <f t="shared" si="308"/>
        <v>42677.142870370371</v>
      </c>
      <c r="U3949">
        <f t="shared" si="309"/>
        <v>2016</v>
      </c>
    </row>
    <row r="3950" spans="1:21" ht="48" hidden="1" x14ac:dyDescent="0.2">
      <c r="A3950">
        <v>3948</v>
      </c>
      <c r="B3950" s="10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7">
        <f t="shared" si="307"/>
        <v>41829.325497685182</v>
      </c>
      <c r="T3950" s="7">
        <f t="shared" si="308"/>
        <v>41921.325497685182</v>
      </c>
      <c r="U3950">
        <f t="shared" si="309"/>
        <v>2014</v>
      </c>
    </row>
    <row r="3951" spans="1:21" ht="48" hidden="1" x14ac:dyDescent="0.2">
      <c r="A3951">
        <v>3949</v>
      </c>
      <c r="B3951" s="10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7">
        <f t="shared" si="307"/>
        <v>42016.120613425926</v>
      </c>
      <c r="T3951" s="7">
        <f t="shared" si="308"/>
        <v>42078.120613425926</v>
      </c>
      <c r="U3951">
        <f t="shared" si="309"/>
        <v>2015</v>
      </c>
    </row>
    <row r="3952" spans="1:21" ht="48" hidden="1" x14ac:dyDescent="0.2">
      <c r="A3952">
        <v>3950</v>
      </c>
      <c r="B3952" s="10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7">
        <f t="shared" si="307"/>
        <v>42439.702314814815</v>
      </c>
      <c r="T3952" s="7">
        <f t="shared" si="308"/>
        <v>42500.774305555555</v>
      </c>
      <c r="U3952">
        <f t="shared" si="309"/>
        <v>2016</v>
      </c>
    </row>
    <row r="3953" spans="1:21" ht="48" hidden="1" x14ac:dyDescent="0.2">
      <c r="A3953">
        <v>3951</v>
      </c>
      <c r="B3953" s="10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7">
        <f t="shared" si="307"/>
        <v>42433.825717592597</v>
      </c>
      <c r="T3953" s="7">
        <f t="shared" si="308"/>
        <v>42525.784050925926</v>
      </c>
      <c r="U3953">
        <f t="shared" si="309"/>
        <v>2016</v>
      </c>
    </row>
    <row r="3954" spans="1:21" ht="48" hidden="1" x14ac:dyDescent="0.2">
      <c r="A3954">
        <v>3952</v>
      </c>
      <c r="B3954" s="10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7">
        <f t="shared" si="307"/>
        <v>42243.790393518517</v>
      </c>
      <c r="T3954" s="7">
        <f t="shared" si="308"/>
        <v>42335.790393518517</v>
      </c>
      <c r="U3954">
        <f t="shared" si="309"/>
        <v>2015</v>
      </c>
    </row>
    <row r="3955" spans="1:21" ht="48" hidden="1" x14ac:dyDescent="0.2">
      <c r="A3955">
        <v>3953</v>
      </c>
      <c r="B3955" s="10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7">
        <f t="shared" si="307"/>
        <v>42550.048449074078</v>
      </c>
      <c r="T3955" s="7">
        <f t="shared" si="308"/>
        <v>42612.978472222225</v>
      </c>
      <c r="U3955">
        <f t="shared" si="309"/>
        <v>2016</v>
      </c>
    </row>
    <row r="3956" spans="1:21" ht="48" hidden="1" x14ac:dyDescent="0.2">
      <c r="A3956">
        <v>3954</v>
      </c>
      <c r="B3956" s="10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7">
        <f t="shared" si="307"/>
        <v>41774.651203703703</v>
      </c>
      <c r="T3956" s="7">
        <f t="shared" si="308"/>
        <v>41866.651203703703</v>
      </c>
      <c r="U3956">
        <f t="shared" si="309"/>
        <v>2014</v>
      </c>
    </row>
    <row r="3957" spans="1:21" ht="48" hidden="1" x14ac:dyDescent="0.2">
      <c r="A3957">
        <v>3955</v>
      </c>
      <c r="B3957" s="10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7">
        <f t="shared" si="307"/>
        <v>42306.848854166667</v>
      </c>
      <c r="T3957" s="7">
        <f t="shared" si="308"/>
        <v>42368.890520833331</v>
      </c>
      <c r="U3957">
        <f t="shared" si="309"/>
        <v>2015</v>
      </c>
    </row>
    <row r="3958" spans="1:21" ht="48" hidden="1" x14ac:dyDescent="0.2">
      <c r="A3958">
        <v>3956</v>
      </c>
      <c r="B3958" s="10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7">
        <f t="shared" si="307"/>
        <v>42457.932025462964</v>
      </c>
      <c r="T3958" s="7">
        <f t="shared" si="308"/>
        <v>42517.013888888891</v>
      </c>
      <c r="U3958">
        <f t="shared" si="309"/>
        <v>2016</v>
      </c>
    </row>
    <row r="3959" spans="1:21" ht="48" hidden="1" x14ac:dyDescent="0.2">
      <c r="A3959">
        <v>3957</v>
      </c>
      <c r="B3959" s="10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7">
        <f t="shared" si="307"/>
        <v>42513.976319444439</v>
      </c>
      <c r="T3959" s="7">
        <f t="shared" si="308"/>
        <v>42591.976319444439</v>
      </c>
      <c r="U3959">
        <f t="shared" si="309"/>
        <v>2016</v>
      </c>
    </row>
    <row r="3960" spans="1:21" ht="48" hidden="1" x14ac:dyDescent="0.2">
      <c r="A3960">
        <v>3958</v>
      </c>
      <c r="B3960" s="10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7">
        <f t="shared" si="307"/>
        <v>41816.950370370374</v>
      </c>
      <c r="T3960" s="7">
        <f t="shared" si="308"/>
        <v>41885.583333333336</v>
      </c>
      <c r="U3960">
        <f t="shared" si="309"/>
        <v>2014</v>
      </c>
    </row>
    <row r="3961" spans="1:21" ht="48" hidden="1" x14ac:dyDescent="0.2">
      <c r="A3961">
        <v>3959</v>
      </c>
      <c r="B3961" s="10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7">
        <f t="shared" si="307"/>
        <v>41880.788842592592</v>
      </c>
      <c r="T3961" s="7">
        <f t="shared" si="308"/>
        <v>41942.788842592592</v>
      </c>
      <c r="U3961">
        <f t="shared" si="309"/>
        <v>2014</v>
      </c>
    </row>
    <row r="3962" spans="1:21" ht="48" hidden="1" x14ac:dyDescent="0.2">
      <c r="A3962">
        <v>3960</v>
      </c>
      <c r="B3962" s="10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7">
        <f t="shared" si="307"/>
        <v>42342.845555555556</v>
      </c>
      <c r="T3962" s="7">
        <f t="shared" si="308"/>
        <v>42404.845555555556</v>
      </c>
      <c r="U3962">
        <f t="shared" si="309"/>
        <v>2015</v>
      </c>
    </row>
    <row r="3963" spans="1:21" ht="48" hidden="1" x14ac:dyDescent="0.2">
      <c r="A3963">
        <v>3961</v>
      </c>
      <c r="B3963" s="10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7">
        <f t="shared" si="307"/>
        <v>41745.891319444447</v>
      </c>
      <c r="T3963" s="7">
        <f t="shared" si="308"/>
        <v>41799.891319444447</v>
      </c>
      <c r="U3963">
        <f t="shared" si="309"/>
        <v>2014</v>
      </c>
    </row>
    <row r="3964" spans="1:21" ht="48" hidden="1" x14ac:dyDescent="0.2">
      <c r="A3964">
        <v>3962</v>
      </c>
      <c r="B3964" s="10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7">
        <f t="shared" si="307"/>
        <v>42311.621458333335</v>
      </c>
      <c r="T3964" s="7">
        <f t="shared" si="308"/>
        <v>42368.621458333335</v>
      </c>
      <c r="U3964">
        <f t="shared" si="309"/>
        <v>2015</v>
      </c>
    </row>
    <row r="3965" spans="1:21" ht="48" hidden="1" x14ac:dyDescent="0.2">
      <c r="A3965">
        <v>3963</v>
      </c>
      <c r="B3965" s="10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ref="O3965:O4028" si="310">ROUND(E3965/D3965*100,0)</f>
        <v>0</v>
      </c>
      <c r="P3965">
        <f t="shared" si="306"/>
        <v>0</v>
      </c>
      <c r="Q3965" s="12" t="s">
        <v>8315</v>
      </c>
      <c r="R3965" t="s">
        <v>8316</v>
      </c>
      <c r="S3965" s="7">
        <f t="shared" si="307"/>
        <v>42296.154131944444</v>
      </c>
      <c r="T3965" s="7">
        <f t="shared" si="308"/>
        <v>42358.195798611108</v>
      </c>
      <c r="U3965">
        <f t="shared" si="309"/>
        <v>2015</v>
      </c>
    </row>
    <row r="3966" spans="1:21" ht="48" hidden="1" x14ac:dyDescent="0.2">
      <c r="A3966">
        <v>3964</v>
      </c>
      <c r="B3966" s="10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06"/>
        <v>42</v>
      </c>
      <c r="Q3966" s="12" t="s">
        <v>8315</v>
      </c>
      <c r="R3966" t="s">
        <v>8316</v>
      </c>
      <c r="S3966" s="7">
        <f t="shared" si="307"/>
        <v>42053.722060185188</v>
      </c>
      <c r="T3966" s="7">
        <f t="shared" si="308"/>
        <v>42145.680393518516</v>
      </c>
      <c r="U3966">
        <f t="shared" si="309"/>
        <v>2015</v>
      </c>
    </row>
    <row r="3967" spans="1:21" ht="48" hidden="1" x14ac:dyDescent="0.2">
      <c r="A3967">
        <v>3965</v>
      </c>
      <c r="B3967" s="10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06"/>
        <v>71.25</v>
      </c>
      <c r="Q3967" s="12" t="s">
        <v>8315</v>
      </c>
      <c r="R3967" t="s">
        <v>8316</v>
      </c>
      <c r="S3967" s="7">
        <f t="shared" si="307"/>
        <v>42414.235879629632</v>
      </c>
      <c r="T3967" s="7">
        <f t="shared" si="308"/>
        <v>42506.194212962961</v>
      </c>
      <c r="U3967">
        <f t="shared" si="309"/>
        <v>2016</v>
      </c>
    </row>
    <row r="3968" spans="1:21" ht="48" hidden="1" x14ac:dyDescent="0.2">
      <c r="A3968">
        <v>3966</v>
      </c>
      <c r="B3968" s="10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06"/>
        <v>22.5</v>
      </c>
      <c r="Q3968" s="12" t="s">
        <v>8315</v>
      </c>
      <c r="R3968" t="s">
        <v>8316</v>
      </c>
      <c r="S3968" s="7">
        <f t="shared" si="307"/>
        <v>41801.711550925924</v>
      </c>
      <c r="T3968" s="7">
        <f t="shared" si="308"/>
        <v>41876.124305555553</v>
      </c>
      <c r="U3968">
        <f t="shared" si="309"/>
        <v>2014</v>
      </c>
    </row>
    <row r="3969" spans="1:21" ht="48" hidden="1" x14ac:dyDescent="0.2">
      <c r="A3969">
        <v>3967</v>
      </c>
      <c r="B3969" s="10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06"/>
        <v>41</v>
      </c>
      <c r="Q3969" s="12" t="s">
        <v>8315</v>
      </c>
      <c r="R3969" t="s">
        <v>8316</v>
      </c>
      <c r="S3969" s="7">
        <f t="shared" si="307"/>
        <v>42770.290590277778</v>
      </c>
      <c r="T3969" s="7">
        <f t="shared" si="308"/>
        <v>42832.290590277778</v>
      </c>
      <c r="U3969">
        <f t="shared" si="309"/>
        <v>2017</v>
      </c>
    </row>
    <row r="3970" spans="1:21" ht="48" hidden="1" x14ac:dyDescent="0.2">
      <c r="A3970">
        <v>3968</v>
      </c>
      <c r="B3970" s="10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06"/>
        <v>47.91</v>
      </c>
      <c r="Q3970" s="12" t="s">
        <v>8315</v>
      </c>
      <c r="R3970" t="s">
        <v>8316</v>
      </c>
      <c r="S3970" s="7">
        <f t="shared" si="307"/>
        <v>42452.815659722226</v>
      </c>
      <c r="T3970" s="7">
        <f t="shared" si="308"/>
        <v>42544.815659722226</v>
      </c>
      <c r="U3970">
        <f t="shared" si="309"/>
        <v>2016</v>
      </c>
    </row>
    <row r="3971" spans="1:21" ht="48" hidden="1" x14ac:dyDescent="0.2">
      <c r="A3971">
        <v>3969</v>
      </c>
      <c r="B3971" s="10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7">
        <f t="shared" ref="S3971:S4034" si="312">(((J3971/60)/60)/24)+DATE(1970,1,1)</f>
        <v>42601.854699074072</v>
      </c>
      <c r="T3971" s="7">
        <f t="shared" ref="T3971:T4034" si="313">(((I3971/60)/60)/24)+DATE(1970,2,2)</f>
        <v>42643.163194444445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10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7">
        <f t="shared" si="312"/>
        <v>42447.863553240735</v>
      </c>
      <c r="T3972" s="7">
        <f t="shared" si="313"/>
        <v>42509.863553240735</v>
      </c>
      <c r="U3972">
        <f t="shared" si="314"/>
        <v>2016</v>
      </c>
    </row>
    <row r="3973" spans="1:21" ht="48" hidden="1" x14ac:dyDescent="0.2">
      <c r="A3973">
        <v>3971</v>
      </c>
      <c r="B3973" s="10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7">
        <f t="shared" si="312"/>
        <v>41811.536180555559</v>
      </c>
      <c r="T3973" s="7">
        <f t="shared" si="313"/>
        <v>41873.536180555559</v>
      </c>
      <c r="U3973">
        <f t="shared" si="314"/>
        <v>2014</v>
      </c>
    </row>
    <row r="3974" spans="1:21" ht="32" hidden="1" x14ac:dyDescent="0.2">
      <c r="A3974">
        <v>3972</v>
      </c>
      <c r="B3974" s="10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7">
        <f t="shared" si="312"/>
        <v>41981.067523148144</v>
      </c>
      <c r="T3974" s="7">
        <f t="shared" si="313"/>
        <v>42073.067523148144</v>
      </c>
      <c r="U3974">
        <f t="shared" si="314"/>
        <v>2014</v>
      </c>
    </row>
    <row r="3975" spans="1:21" ht="48" hidden="1" x14ac:dyDescent="0.2">
      <c r="A3975">
        <v>3973</v>
      </c>
      <c r="B3975" s="10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7">
        <f t="shared" si="312"/>
        <v>42469.68414351852</v>
      </c>
      <c r="T3975" s="7">
        <f t="shared" si="313"/>
        <v>42531.166666666672</v>
      </c>
      <c r="U3975">
        <f t="shared" si="314"/>
        <v>2016</v>
      </c>
    </row>
    <row r="3976" spans="1:21" ht="48" hidden="1" x14ac:dyDescent="0.2">
      <c r="A3976">
        <v>3974</v>
      </c>
      <c r="B3976" s="10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7">
        <f t="shared" si="312"/>
        <v>42493.546851851846</v>
      </c>
      <c r="T3976" s="7">
        <f t="shared" si="313"/>
        <v>42555.546851851846</v>
      </c>
      <c r="U3976">
        <f t="shared" si="314"/>
        <v>2016</v>
      </c>
    </row>
    <row r="3977" spans="1:21" ht="48" hidden="1" x14ac:dyDescent="0.2">
      <c r="A3977">
        <v>3975</v>
      </c>
      <c r="B3977" s="10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7">
        <f t="shared" si="312"/>
        <v>42534.866875</v>
      </c>
      <c r="T3977" s="7">
        <f t="shared" si="313"/>
        <v>42596.866875</v>
      </c>
      <c r="U3977">
        <f t="shared" si="314"/>
        <v>2016</v>
      </c>
    </row>
    <row r="3978" spans="1:21" ht="48" hidden="1" x14ac:dyDescent="0.2">
      <c r="A3978">
        <v>3976</v>
      </c>
      <c r="B3978" s="10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7">
        <f t="shared" si="312"/>
        <v>41830.858344907407</v>
      </c>
      <c r="T3978" s="7">
        <f t="shared" si="313"/>
        <v>41884.291666666664</v>
      </c>
      <c r="U3978">
        <f t="shared" si="314"/>
        <v>2014</v>
      </c>
    </row>
    <row r="3979" spans="1:21" ht="48" hidden="1" x14ac:dyDescent="0.2">
      <c r="A3979">
        <v>3977</v>
      </c>
      <c r="B3979" s="10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7">
        <f t="shared" si="312"/>
        <v>42543.788564814815</v>
      </c>
      <c r="T3979" s="7">
        <f t="shared" si="313"/>
        <v>42605.788564814815</v>
      </c>
      <c r="U3979">
        <f t="shared" si="314"/>
        <v>2016</v>
      </c>
    </row>
    <row r="3980" spans="1:21" ht="48" hidden="1" x14ac:dyDescent="0.2">
      <c r="A3980">
        <v>3978</v>
      </c>
      <c r="B3980" s="10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7">
        <f t="shared" si="312"/>
        <v>41975.642974537041</v>
      </c>
      <c r="T3980" s="7">
        <f t="shared" si="313"/>
        <v>42067.642974537041</v>
      </c>
      <c r="U3980">
        <f t="shared" si="314"/>
        <v>2014</v>
      </c>
    </row>
    <row r="3981" spans="1:21" ht="48" hidden="1" x14ac:dyDescent="0.2">
      <c r="A3981">
        <v>3979</v>
      </c>
      <c r="B3981" s="10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7">
        <f t="shared" si="312"/>
        <v>42069.903437500005</v>
      </c>
      <c r="T3981" s="7">
        <f t="shared" si="313"/>
        <v>42124.833333333328</v>
      </c>
      <c r="U3981">
        <f t="shared" si="314"/>
        <v>2015</v>
      </c>
    </row>
    <row r="3982" spans="1:21" ht="48" hidden="1" x14ac:dyDescent="0.2">
      <c r="A3982">
        <v>3980</v>
      </c>
      <c r="B3982" s="10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7">
        <f t="shared" si="312"/>
        <v>41795.598923611113</v>
      </c>
      <c r="T3982" s="7">
        <f t="shared" si="313"/>
        <v>41857.598923611113</v>
      </c>
      <c r="U3982">
        <f t="shared" si="314"/>
        <v>2014</v>
      </c>
    </row>
    <row r="3983" spans="1:21" ht="32" hidden="1" x14ac:dyDescent="0.2">
      <c r="A3983">
        <v>3981</v>
      </c>
      <c r="B3983" s="10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7">
        <f t="shared" si="312"/>
        <v>42508.179965277777</v>
      </c>
      <c r="T3983" s="7">
        <f t="shared" si="313"/>
        <v>42600.179965277777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7">
        <f t="shared" si="312"/>
        <v>42132.809953703705</v>
      </c>
      <c r="T3984" s="7">
        <f t="shared" si="313"/>
        <v>42224.809953703705</v>
      </c>
      <c r="U3984">
        <f t="shared" si="314"/>
        <v>2015</v>
      </c>
    </row>
    <row r="3985" spans="1:21" ht="48" hidden="1" x14ac:dyDescent="0.2">
      <c r="A3985">
        <v>3983</v>
      </c>
      <c r="B3985" s="10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7">
        <f t="shared" si="312"/>
        <v>41747.86986111111</v>
      </c>
      <c r="T3985" s="7">
        <f t="shared" si="313"/>
        <v>41811.290972222225</v>
      </c>
      <c r="U3985">
        <f t="shared" si="314"/>
        <v>2014</v>
      </c>
    </row>
    <row r="3986" spans="1:21" ht="48" hidden="1" x14ac:dyDescent="0.2">
      <c r="A3986">
        <v>3984</v>
      </c>
      <c r="B3986" s="10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7">
        <f t="shared" si="312"/>
        <v>41920.963472222218</v>
      </c>
      <c r="T3986" s="7">
        <f t="shared" si="313"/>
        <v>41983</v>
      </c>
      <c r="U3986">
        <f t="shared" si="314"/>
        <v>2014</v>
      </c>
    </row>
    <row r="3987" spans="1:21" ht="48" hidden="1" x14ac:dyDescent="0.2">
      <c r="A3987">
        <v>3985</v>
      </c>
      <c r="B3987" s="10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7">
        <f t="shared" si="312"/>
        <v>42399.707407407404</v>
      </c>
      <c r="T3987" s="7">
        <f t="shared" si="313"/>
        <v>42452.878472222219</v>
      </c>
      <c r="U3987">
        <f t="shared" si="314"/>
        <v>2016</v>
      </c>
    </row>
    <row r="3988" spans="1:21" ht="48" hidden="1" x14ac:dyDescent="0.2">
      <c r="A3988">
        <v>3986</v>
      </c>
      <c r="B3988" s="10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7">
        <f t="shared" si="312"/>
        <v>42467.548541666663</v>
      </c>
      <c r="T3988" s="7">
        <f t="shared" si="313"/>
        <v>42528.544444444444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7">
        <f t="shared" si="312"/>
        <v>41765.92465277778</v>
      </c>
      <c r="T3989" s="7">
        <f t="shared" si="313"/>
        <v>41807.92465277778</v>
      </c>
      <c r="U3989">
        <f t="shared" si="314"/>
        <v>2014</v>
      </c>
    </row>
    <row r="3990" spans="1:21" ht="32" hidden="1" x14ac:dyDescent="0.2">
      <c r="A3990">
        <v>3988</v>
      </c>
      <c r="B3990" s="10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7">
        <f t="shared" si="312"/>
        <v>42230.08116898148</v>
      </c>
      <c r="T3990" s="7">
        <f t="shared" si="313"/>
        <v>42277.08116898148</v>
      </c>
      <c r="U3990">
        <f t="shared" si="314"/>
        <v>2015</v>
      </c>
    </row>
    <row r="3991" spans="1:21" ht="48" hidden="1" x14ac:dyDescent="0.2">
      <c r="A3991">
        <v>3989</v>
      </c>
      <c r="B3991" s="10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7">
        <f t="shared" si="312"/>
        <v>42286.749780092592</v>
      </c>
      <c r="T3991" s="7">
        <f t="shared" si="313"/>
        <v>42348.791446759264</v>
      </c>
      <c r="U3991">
        <f t="shared" si="314"/>
        <v>2015</v>
      </c>
    </row>
    <row r="3992" spans="1:21" ht="48" hidden="1" x14ac:dyDescent="0.2">
      <c r="A3992">
        <v>3990</v>
      </c>
      <c r="B3992" s="10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7">
        <f t="shared" si="312"/>
        <v>42401.672372685185</v>
      </c>
      <c r="T3992" s="7">
        <f t="shared" si="313"/>
        <v>42463.672372685185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7">
        <f t="shared" si="312"/>
        <v>42125.644467592589</v>
      </c>
      <c r="T3993" s="7">
        <f t="shared" si="313"/>
        <v>42187.644467592589</v>
      </c>
      <c r="U3993">
        <f t="shared" si="314"/>
        <v>2015</v>
      </c>
    </row>
    <row r="3994" spans="1:21" ht="48" hidden="1" x14ac:dyDescent="0.2">
      <c r="A3994">
        <v>3992</v>
      </c>
      <c r="B3994" s="10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7">
        <f t="shared" si="312"/>
        <v>42289.94049768518</v>
      </c>
      <c r="T3994" s="7">
        <f t="shared" si="313"/>
        <v>42381.982164351852</v>
      </c>
      <c r="U3994">
        <f t="shared" si="314"/>
        <v>2015</v>
      </c>
    </row>
    <row r="3995" spans="1:21" ht="48" hidden="1" x14ac:dyDescent="0.2">
      <c r="A3995">
        <v>3993</v>
      </c>
      <c r="B3995" s="10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7">
        <f t="shared" si="312"/>
        <v>42107.864722222221</v>
      </c>
      <c r="T3995" s="7">
        <f t="shared" si="313"/>
        <v>42169.864722222221</v>
      </c>
      <c r="U3995">
        <f t="shared" si="314"/>
        <v>2015</v>
      </c>
    </row>
    <row r="3996" spans="1:21" ht="32" hidden="1" x14ac:dyDescent="0.2">
      <c r="A3996">
        <v>3994</v>
      </c>
      <c r="B3996" s="10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7">
        <f t="shared" si="312"/>
        <v>41809.389930555553</v>
      </c>
      <c r="T3996" s="7">
        <f t="shared" si="313"/>
        <v>41871.389930555553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7">
        <f t="shared" si="312"/>
        <v>42019.683761574073</v>
      </c>
      <c r="T3997" s="7">
        <f t="shared" si="313"/>
        <v>42081.477083333331</v>
      </c>
      <c r="U3997">
        <f t="shared" si="314"/>
        <v>2015</v>
      </c>
    </row>
    <row r="3998" spans="1:21" ht="48" hidden="1" x14ac:dyDescent="0.2">
      <c r="A3998">
        <v>3996</v>
      </c>
      <c r="B3998" s="10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7">
        <f t="shared" si="312"/>
        <v>41950.26694444444</v>
      </c>
      <c r="T3998" s="7">
        <f t="shared" si="313"/>
        <v>41995.669444444444</v>
      </c>
      <c r="U3998">
        <f t="shared" si="314"/>
        <v>2014</v>
      </c>
    </row>
    <row r="3999" spans="1:21" ht="48" hidden="1" x14ac:dyDescent="0.2">
      <c r="A3999">
        <v>3997</v>
      </c>
      <c r="B3999" s="10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7">
        <f t="shared" si="312"/>
        <v>42069.391446759255</v>
      </c>
      <c r="T3999" s="7">
        <f t="shared" si="313"/>
        <v>42131.349780092598</v>
      </c>
      <c r="U3999">
        <f t="shared" si="314"/>
        <v>2015</v>
      </c>
    </row>
    <row r="4000" spans="1:21" ht="48" hidden="1" x14ac:dyDescent="0.2">
      <c r="A4000">
        <v>3998</v>
      </c>
      <c r="B4000" s="10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7">
        <f t="shared" si="312"/>
        <v>42061.963263888887</v>
      </c>
      <c r="T4000" s="7">
        <f t="shared" si="313"/>
        <v>42123.921597222223</v>
      </c>
      <c r="U4000">
        <f t="shared" si="314"/>
        <v>2015</v>
      </c>
    </row>
    <row r="4001" spans="1:21" ht="48" hidden="1" x14ac:dyDescent="0.2">
      <c r="A4001">
        <v>3999</v>
      </c>
      <c r="B4001" s="10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7">
        <f t="shared" si="312"/>
        <v>41842.828680555554</v>
      </c>
      <c r="T4001" s="7">
        <f t="shared" si="313"/>
        <v>41914.827650462961</v>
      </c>
      <c r="U4001">
        <f t="shared" si="314"/>
        <v>2014</v>
      </c>
    </row>
    <row r="4002" spans="1:21" ht="16" hidden="1" x14ac:dyDescent="0.2">
      <c r="A4002">
        <v>4000</v>
      </c>
      <c r="B4002" s="10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7">
        <f t="shared" si="312"/>
        <v>42437.64534722222</v>
      </c>
      <c r="T4002" s="7">
        <f t="shared" si="313"/>
        <v>42529.603680555556</v>
      </c>
      <c r="U4002">
        <f t="shared" si="314"/>
        <v>2016</v>
      </c>
    </row>
    <row r="4003" spans="1:21" ht="48" hidden="1" x14ac:dyDescent="0.2">
      <c r="A4003">
        <v>4001</v>
      </c>
      <c r="B4003" s="10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7">
        <f t="shared" si="312"/>
        <v>42775.964212962965</v>
      </c>
      <c r="T4003" s="7">
        <f t="shared" si="313"/>
        <v>42827.791666666672</v>
      </c>
      <c r="U4003">
        <f t="shared" si="314"/>
        <v>2017</v>
      </c>
    </row>
    <row r="4004" spans="1:21" ht="48" hidden="1" x14ac:dyDescent="0.2">
      <c r="A4004">
        <v>4002</v>
      </c>
      <c r="B4004" s="10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7">
        <f t="shared" si="312"/>
        <v>41879.043530092589</v>
      </c>
      <c r="T4004" s="7">
        <f t="shared" si="313"/>
        <v>41941.043530092589</v>
      </c>
      <c r="U4004">
        <f t="shared" si="314"/>
        <v>2014</v>
      </c>
    </row>
    <row r="4005" spans="1:21" ht="48" hidden="1" x14ac:dyDescent="0.2">
      <c r="A4005">
        <v>4003</v>
      </c>
      <c r="B4005" s="10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7">
        <f t="shared" si="312"/>
        <v>42020.587349537032</v>
      </c>
      <c r="T4005" s="7">
        <f t="shared" si="313"/>
        <v>42082.587349537032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7">
        <f t="shared" si="312"/>
        <v>41890.16269675926</v>
      </c>
      <c r="T4006" s="7">
        <f t="shared" si="313"/>
        <v>41952.16269675926</v>
      </c>
      <c r="U4006">
        <f t="shared" si="314"/>
        <v>2014</v>
      </c>
    </row>
    <row r="4007" spans="1:21" ht="48" hidden="1" x14ac:dyDescent="0.2">
      <c r="A4007">
        <v>4005</v>
      </c>
      <c r="B4007" s="10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7">
        <f t="shared" si="312"/>
        <v>41872.807696759257</v>
      </c>
      <c r="T4007" s="7">
        <f t="shared" si="313"/>
        <v>41964.807696759257</v>
      </c>
      <c r="U4007">
        <f t="shared" si="314"/>
        <v>2014</v>
      </c>
    </row>
    <row r="4008" spans="1:21" ht="48" hidden="1" x14ac:dyDescent="0.2">
      <c r="A4008">
        <v>4006</v>
      </c>
      <c r="B4008" s="10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7">
        <f t="shared" si="312"/>
        <v>42391.772997685184</v>
      </c>
      <c r="T4008" s="7">
        <f t="shared" si="313"/>
        <v>42448.772997685184</v>
      </c>
      <c r="U4008">
        <f t="shared" si="314"/>
        <v>2016</v>
      </c>
    </row>
    <row r="4009" spans="1:21" ht="48" hidden="1" x14ac:dyDescent="0.2">
      <c r="A4009">
        <v>4007</v>
      </c>
      <c r="B4009" s="10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7">
        <f t="shared" si="312"/>
        <v>41848.772928240738</v>
      </c>
      <c r="T4009" s="7">
        <f t="shared" si="313"/>
        <v>41909.686111111114</v>
      </c>
      <c r="U4009">
        <f t="shared" si="314"/>
        <v>2014</v>
      </c>
    </row>
    <row r="4010" spans="1:21" ht="48" hidden="1" x14ac:dyDescent="0.2">
      <c r="A4010">
        <v>4008</v>
      </c>
      <c r="B4010" s="10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7">
        <f t="shared" si="312"/>
        <v>42177.964201388888</v>
      </c>
      <c r="T4010" s="7">
        <f t="shared" si="313"/>
        <v>42239.964201388888</v>
      </c>
      <c r="U4010">
        <f t="shared" si="314"/>
        <v>2015</v>
      </c>
    </row>
    <row r="4011" spans="1:21" ht="48" hidden="1" x14ac:dyDescent="0.2">
      <c r="A4011">
        <v>4009</v>
      </c>
      <c r="B4011" s="10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7">
        <f t="shared" si="312"/>
        <v>41851.700925925928</v>
      </c>
      <c r="T4011" s="7">
        <f t="shared" si="313"/>
        <v>41923.700925925928</v>
      </c>
      <c r="U4011">
        <f t="shared" si="314"/>
        <v>2014</v>
      </c>
    </row>
    <row r="4012" spans="1:21" ht="48" hidden="1" x14ac:dyDescent="0.2">
      <c r="A4012">
        <v>4010</v>
      </c>
      <c r="B4012" s="10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7">
        <f t="shared" si="312"/>
        <v>41921.770439814813</v>
      </c>
      <c r="T4012" s="7">
        <f t="shared" si="313"/>
        <v>41970.770439814813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7">
        <f t="shared" si="312"/>
        <v>42002.54488425926</v>
      </c>
      <c r="T4013" s="7">
        <f t="shared" si="313"/>
        <v>42064.54488425926</v>
      </c>
      <c r="U4013">
        <f t="shared" si="314"/>
        <v>2014</v>
      </c>
    </row>
    <row r="4014" spans="1:21" ht="48" hidden="1" x14ac:dyDescent="0.2">
      <c r="A4014">
        <v>4012</v>
      </c>
      <c r="B4014" s="10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7">
        <f t="shared" si="312"/>
        <v>42096.544548611113</v>
      </c>
      <c r="T4014" s="7">
        <f t="shared" si="313"/>
        <v>42158.544548611113</v>
      </c>
      <c r="U4014">
        <f t="shared" si="314"/>
        <v>2015</v>
      </c>
    </row>
    <row r="4015" spans="1:21" ht="48" hidden="1" x14ac:dyDescent="0.2">
      <c r="A4015">
        <v>4013</v>
      </c>
      <c r="B4015" s="10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7">
        <f t="shared" si="312"/>
        <v>42021.301192129627</v>
      </c>
      <c r="T4015" s="7">
        <f t="shared" si="313"/>
        <v>42083.301192129627</v>
      </c>
      <c r="U4015">
        <f t="shared" si="314"/>
        <v>2015</v>
      </c>
    </row>
    <row r="4016" spans="1:21" ht="48" hidden="1" x14ac:dyDescent="0.2">
      <c r="A4016">
        <v>4014</v>
      </c>
      <c r="B4016" s="10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7">
        <f t="shared" si="312"/>
        <v>42419.246168981481</v>
      </c>
      <c r="T4016" s="7">
        <f t="shared" si="313"/>
        <v>42466.246168981481</v>
      </c>
      <c r="U4016">
        <f t="shared" si="314"/>
        <v>2016</v>
      </c>
    </row>
    <row r="4017" spans="1:21" ht="48" hidden="1" x14ac:dyDescent="0.2">
      <c r="A4017">
        <v>4015</v>
      </c>
      <c r="B4017" s="10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7">
        <f t="shared" si="312"/>
        <v>42174.780821759254</v>
      </c>
      <c r="T4017" s="7">
        <f t="shared" si="313"/>
        <v>42236.780821759254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7">
        <f t="shared" si="312"/>
        <v>41869.872685185182</v>
      </c>
      <c r="T4018" s="7">
        <f t="shared" si="313"/>
        <v>41931.872685185182</v>
      </c>
      <c r="U4018">
        <f t="shared" si="314"/>
        <v>2014</v>
      </c>
    </row>
    <row r="4019" spans="1:21" ht="48" hidden="1" x14ac:dyDescent="0.2">
      <c r="A4019">
        <v>4017</v>
      </c>
      <c r="B4019" s="10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7">
        <f t="shared" si="312"/>
        <v>41856.672152777777</v>
      </c>
      <c r="T4019" s="7">
        <f t="shared" si="313"/>
        <v>41918.672152777777</v>
      </c>
      <c r="U4019">
        <f t="shared" si="314"/>
        <v>2014</v>
      </c>
    </row>
    <row r="4020" spans="1:21" ht="32" hidden="1" x14ac:dyDescent="0.2">
      <c r="A4020">
        <v>4018</v>
      </c>
      <c r="B4020" s="10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7">
        <f t="shared" si="312"/>
        <v>42620.91097222222</v>
      </c>
      <c r="T4020" s="7">
        <f t="shared" si="313"/>
        <v>42682.91097222222</v>
      </c>
      <c r="U4020">
        <f t="shared" si="314"/>
        <v>2016</v>
      </c>
    </row>
    <row r="4021" spans="1:21" ht="48" hidden="1" x14ac:dyDescent="0.2">
      <c r="A4021">
        <v>4019</v>
      </c>
      <c r="B4021" s="10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7">
        <f t="shared" si="312"/>
        <v>42417.675879629634</v>
      </c>
      <c r="T4021" s="7">
        <f t="shared" si="313"/>
        <v>42507.686111111107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7">
        <f t="shared" si="312"/>
        <v>42057.190960648149</v>
      </c>
      <c r="T4022" s="7">
        <f t="shared" si="313"/>
        <v>42119.149293981478</v>
      </c>
      <c r="U4022">
        <f t="shared" si="314"/>
        <v>2015</v>
      </c>
    </row>
    <row r="4023" spans="1:21" ht="48" hidden="1" x14ac:dyDescent="0.2">
      <c r="A4023">
        <v>4021</v>
      </c>
      <c r="B4023" s="10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7">
        <f t="shared" si="312"/>
        <v>41878.911550925928</v>
      </c>
      <c r="T4023" s="7">
        <f t="shared" si="313"/>
        <v>41970.911550925928</v>
      </c>
      <c r="U4023">
        <f t="shared" si="314"/>
        <v>2014</v>
      </c>
    </row>
    <row r="4024" spans="1:21" ht="32" hidden="1" x14ac:dyDescent="0.2">
      <c r="A4024">
        <v>4022</v>
      </c>
      <c r="B4024" s="10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7">
        <f t="shared" si="312"/>
        <v>41990.584108796291</v>
      </c>
      <c r="T4024" s="7">
        <f t="shared" si="313"/>
        <v>42068.120833333334</v>
      </c>
      <c r="U4024">
        <f t="shared" si="314"/>
        <v>2014</v>
      </c>
    </row>
    <row r="4025" spans="1:21" ht="48" hidden="1" x14ac:dyDescent="0.2">
      <c r="A4025">
        <v>4023</v>
      </c>
      <c r="B4025" s="10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7">
        <f t="shared" si="312"/>
        <v>42408.999571759254</v>
      </c>
      <c r="T4025" s="7">
        <f t="shared" si="313"/>
        <v>42485.957905092597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7">
        <f t="shared" si="312"/>
        <v>42217.670104166667</v>
      </c>
      <c r="T4026" s="7">
        <f t="shared" si="313"/>
        <v>42279.670104166667</v>
      </c>
      <c r="U4026">
        <f t="shared" si="314"/>
        <v>2015</v>
      </c>
    </row>
    <row r="4027" spans="1:21" ht="48" hidden="1" x14ac:dyDescent="0.2">
      <c r="A4027">
        <v>4025</v>
      </c>
      <c r="B4027" s="10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7">
        <f t="shared" si="312"/>
        <v>42151.237685185188</v>
      </c>
      <c r="T4027" s="7">
        <f t="shared" si="313"/>
        <v>42243.237685185188</v>
      </c>
      <c r="U4027">
        <f t="shared" si="314"/>
        <v>2015</v>
      </c>
    </row>
    <row r="4028" spans="1:21" ht="48" hidden="1" x14ac:dyDescent="0.2">
      <c r="A4028">
        <v>4026</v>
      </c>
      <c r="B4028" s="10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7">
        <f t="shared" si="312"/>
        <v>42282.655543981484</v>
      </c>
      <c r="T4028" s="7">
        <f t="shared" si="313"/>
        <v>42374.697210648148</v>
      </c>
      <c r="U4028">
        <f t="shared" si="314"/>
        <v>2015</v>
      </c>
    </row>
    <row r="4029" spans="1:21" ht="48" hidden="1" x14ac:dyDescent="0.2">
      <c r="A4029">
        <v>4027</v>
      </c>
      <c r="B4029" s="10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ref="O4029:O4092" si="315">ROUND(E4029/D4029*100,0)</f>
        <v>7</v>
      </c>
      <c r="P4029">
        <f t="shared" si="311"/>
        <v>30.71</v>
      </c>
      <c r="Q4029" s="12" t="s">
        <v>8315</v>
      </c>
      <c r="R4029" t="s">
        <v>8316</v>
      </c>
      <c r="S4029" s="7">
        <f t="shared" si="312"/>
        <v>42768.97084490741</v>
      </c>
      <c r="T4029" s="7">
        <f t="shared" si="313"/>
        <v>42821.041666666672</v>
      </c>
      <c r="U4029">
        <f t="shared" si="314"/>
        <v>2017</v>
      </c>
    </row>
    <row r="4030" spans="1:21" ht="48" hidden="1" x14ac:dyDescent="0.2">
      <c r="A4030">
        <v>4028</v>
      </c>
      <c r="B4030" s="10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1"/>
        <v>51</v>
      </c>
      <c r="Q4030" s="12" t="s">
        <v>8315</v>
      </c>
      <c r="R4030" t="s">
        <v>8316</v>
      </c>
      <c r="S4030" s="7">
        <f t="shared" si="312"/>
        <v>41765.938657407409</v>
      </c>
      <c r="T4030" s="7">
        <f t="shared" si="313"/>
        <v>41827.938657407409</v>
      </c>
      <c r="U4030">
        <f t="shared" si="314"/>
        <v>2014</v>
      </c>
    </row>
    <row r="4031" spans="1:21" ht="48" hidden="1" x14ac:dyDescent="0.2">
      <c r="A4031">
        <v>4029</v>
      </c>
      <c r="B4031" s="10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1"/>
        <v>0</v>
      </c>
      <c r="Q4031" s="12" t="s">
        <v>8315</v>
      </c>
      <c r="R4031" t="s">
        <v>8316</v>
      </c>
      <c r="S4031" s="7">
        <f t="shared" si="312"/>
        <v>42322.025115740747</v>
      </c>
      <c r="T4031" s="7">
        <f t="shared" si="313"/>
        <v>42384.025115740747</v>
      </c>
      <c r="U4031">
        <f t="shared" si="314"/>
        <v>2015</v>
      </c>
    </row>
    <row r="4032" spans="1:21" ht="48" hidden="1" x14ac:dyDescent="0.2">
      <c r="A4032">
        <v>4030</v>
      </c>
      <c r="B4032" s="10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1"/>
        <v>66.67</v>
      </c>
      <c r="Q4032" s="12" t="s">
        <v>8315</v>
      </c>
      <c r="R4032" t="s">
        <v>8316</v>
      </c>
      <c r="S4032" s="7">
        <f t="shared" si="312"/>
        <v>42374.655081018514</v>
      </c>
      <c r="T4032" s="7">
        <f t="shared" si="313"/>
        <v>42435.784027777772</v>
      </c>
      <c r="U4032">
        <f t="shared" si="314"/>
        <v>2016</v>
      </c>
    </row>
    <row r="4033" spans="1:21" ht="48" hidden="1" x14ac:dyDescent="0.2">
      <c r="A4033">
        <v>4031</v>
      </c>
      <c r="B4033" s="10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1"/>
        <v>0</v>
      </c>
      <c r="Q4033" s="12" t="s">
        <v>8315</v>
      </c>
      <c r="R4033" t="s">
        <v>8316</v>
      </c>
      <c r="S4033" s="7">
        <f t="shared" si="312"/>
        <v>41941.585231481484</v>
      </c>
      <c r="T4033" s="7">
        <f t="shared" si="313"/>
        <v>42023.626898148148</v>
      </c>
      <c r="U4033">
        <f t="shared" si="314"/>
        <v>2014</v>
      </c>
    </row>
    <row r="4034" spans="1:21" ht="48" hidden="1" x14ac:dyDescent="0.2">
      <c r="A4034">
        <v>4032</v>
      </c>
      <c r="B4034" s="10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1"/>
        <v>59</v>
      </c>
      <c r="Q4034" s="12" t="s">
        <v>8315</v>
      </c>
      <c r="R4034" t="s">
        <v>8316</v>
      </c>
      <c r="S4034" s="7">
        <f t="shared" si="312"/>
        <v>42293.809212962966</v>
      </c>
      <c r="T4034" s="7">
        <f t="shared" si="313"/>
        <v>42385.85087962963</v>
      </c>
      <c r="U4034">
        <f t="shared" si="314"/>
        <v>2015</v>
      </c>
    </row>
    <row r="4035" spans="1:21" ht="48" hidden="1" x14ac:dyDescent="0.2">
      <c r="A4035">
        <v>4033</v>
      </c>
      <c r="B4035" s="10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7">
        <f t="shared" ref="S4035:S4098" si="317">(((J4035/60)/60)/24)+DATE(1970,1,1)</f>
        <v>42614.268796296295</v>
      </c>
      <c r="T4035" s="7">
        <f t="shared" ref="T4035:T4098" si="318">(((I4035/60)/60)/24)+DATE(1970,2,2)</f>
        <v>42677.375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10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7">
        <f t="shared" si="317"/>
        <v>42067.947337962964</v>
      </c>
      <c r="T4036" s="7">
        <f t="shared" si="318"/>
        <v>42129.905671296292</v>
      </c>
      <c r="U4036">
        <f t="shared" si="319"/>
        <v>2015</v>
      </c>
    </row>
    <row r="4037" spans="1:21" ht="32" hidden="1" x14ac:dyDescent="0.2">
      <c r="A4037">
        <v>4035</v>
      </c>
      <c r="B4037" s="10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7">
        <f t="shared" si="317"/>
        <v>41903.882951388885</v>
      </c>
      <c r="T4037" s="7">
        <f t="shared" si="318"/>
        <v>41965.882951388885</v>
      </c>
      <c r="U4037">
        <f t="shared" si="319"/>
        <v>2014</v>
      </c>
    </row>
    <row r="4038" spans="1:21" ht="48" hidden="1" x14ac:dyDescent="0.2">
      <c r="A4038">
        <v>4036</v>
      </c>
      <c r="B4038" s="10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7">
        <f t="shared" si="317"/>
        <v>41804.937083333331</v>
      </c>
      <c r="T4038" s="7">
        <f t="shared" si="318"/>
        <v>41853.9375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7">
        <f t="shared" si="317"/>
        <v>42497.070775462969</v>
      </c>
      <c r="T4039" s="7">
        <f t="shared" si="318"/>
        <v>42546.600694444445</v>
      </c>
      <c r="U4039">
        <f t="shared" si="319"/>
        <v>2016</v>
      </c>
    </row>
    <row r="4040" spans="1:21" ht="48" hidden="1" x14ac:dyDescent="0.2">
      <c r="A4040">
        <v>4038</v>
      </c>
      <c r="B4040" s="10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7">
        <f t="shared" si="317"/>
        <v>41869.798726851855</v>
      </c>
      <c r="T4040" s="7">
        <f t="shared" si="318"/>
        <v>41961.798726851855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7">
        <f t="shared" si="317"/>
        <v>42305.670914351853</v>
      </c>
      <c r="T4041" s="7">
        <f t="shared" si="318"/>
        <v>42371.249305555553</v>
      </c>
      <c r="U4041">
        <f t="shared" si="319"/>
        <v>2015</v>
      </c>
    </row>
    <row r="4042" spans="1:21" ht="48" hidden="1" x14ac:dyDescent="0.2">
      <c r="A4042">
        <v>4040</v>
      </c>
      <c r="B4042" s="10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7">
        <f t="shared" si="317"/>
        <v>42144.231527777782</v>
      </c>
      <c r="T4042" s="7">
        <f t="shared" si="318"/>
        <v>42235.125</v>
      </c>
      <c r="U4042">
        <f t="shared" si="319"/>
        <v>2015</v>
      </c>
    </row>
    <row r="4043" spans="1:21" ht="32" hidden="1" x14ac:dyDescent="0.2">
      <c r="A4043">
        <v>4041</v>
      </c>
      <c r="B4043" s="10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7">
        <f t="shared" si="317"/>
        <v>42559.474004629628</v>
      </c>
      <c r="T4043" s="7">
        <f t="shared" si="318"/>
        <v>42651.474004629628</v>
      </c>
      <c r="U4043">
        <f t="shared" si="319"/>
        <v>2016</v>
      </c>
    </row>
    <row r="4044" spans="1:21" ht="48" hidden="1" x14ac:dyDescent="0.2">
      <c r="A4044">
        <v>4042</v>
      </c>
      <c r="B4044" s="10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7">
        <f t="shared" si="317"/>
        <v>41995.084074074075</v>
      </c>
      <c r="T4044" s="7">
        <f t="shared" si="318"/>
        <v>42056.802777777775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7">
        <f t="shared" si="317"/>
        <v>41948.957465277781</v>
      </c>
      <c r="T4045" s="7">
        <f t="shared" si="318"/>
        <v>41995.957465277781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7">
        <f t="shared" si="317"/>
        <v>42074.219699074078</v>
      </c>
      <c r="T4046" s="7">
        <f t="shared" si="318"/>
        <v>42136.208333333328</v>
      </c>
      <c r="U4046">
        <f t="shared" si="319"/>
        <v>2015</v>
      </c>
    </row>
    <row r="4047" spans="1:21" ht="48" hidden="1" x14ac:dyDescent="0.2">
      <c r="A4047">
        <v>4045</v>
      </c>
      <c r="B4047" s="10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7">
        <f t="shared" si="317"/>
        <v>41842.201261574075</v>
      </c>
      <c r="T4047" s="7">
        <f t="shared" si="318"/>
        <v>41904.201261574075</v>
      </c>
      <c r="U4047">
        <f t="shared" si="319"/>
        <v>2014</v>
      </c>
    </row>
    <row r="4048" spans="1:21" ht="48" hidden="1" x14ac:dyDescent="0.2">
      <c r="A4048">
        <v>4046</v>
      </c>
      <c r="B4048" s="10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7">
        <f t="shared" si="317"/>
        <v>41904.650578703702</v>
      </c>
      <c r="T4048" s="7">
        <f t="shared" si="318"/>
        <v>41966.650578703702</v>
      </c>
      <c r="U4048">
        <f t="shared" si="319"/>
        <v>2014</v>
      </c>
    </row>
    <row r="4049" spans="1:21" ht="48" hidden="1" x14ac:dyDescent="0.2">
      <c r="A4049">
        <v>4047</v>
      </c>
      <c r="B4049" s="10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7">
        <f t="shared" si="317"/>
        <v>41991.022488425922</v>
      </c>
      <c r="T4049" s="7">
        <f t="shared" si="318"/>
        <v>42047.041666666672</v>
      </c>
      <c r="U4049">
        <f t="shared" si="319"/>
        <v>2014</v>
      </c>
    </row>
    <row r="4050" spans="1:21" ht="48" hidden="1" x14ac:dyDescent="0.2">
      <c r="A4050">
        <v>4048</v>
      </c>
      <c r="B4050" s="10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7">
        <f t="shared" si="317"/>
        <v>42436.509108796294</v>
      </c>
      <c r="T4050" s="7">
        <f t="shared" si="318"/>
        <v>42503.467442129629</v>
      </c>
      <c r="U4050">
        <f t="shared" si="319"/>
        <v>2016</v>
      </c>
    </row>
    <row r="4051" spans="1:21" ht="48" hidden="1" x14ac:dyDescent="0.2">
      <c r="A4051">
        <v>4049</v>
      </c>
      <c r="B4051" s="10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7">
        <f t="shared" si="317"/>
        <v>42169.958506944444</v>
      </c>
      <c r="T4051" s="7">
        <f t="shared" si="318"/>
        <v>42231.958506944444</v>
      </c>
      <c r="U4051">
        <f t="shared" si="319"/>
        <v>2015</v>
      </c>
    </row>
    <row r="4052" spans="1:21" ht="48" hidden="1" x14ac:dyDescent="0.2">
      <c r="A4052">
        <v>4050</v>
      </c>
      <c r="B4052" s="10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7">
        <f t="shared" si="317"/>
        <v>41905.636469907404</v>
      </c>
      <c r="T4052" s="7">
        <f t="shared" si="318"/>
        <v>41967.636469907404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7">
        <f t="shared" si="317"/>
        <v>41761.810150462967</v>
      </c>
      <c r="T4053" s="7">
        <f t="shared" si="318"/>
        <v>41800.286805555559</v>
      </c>
      <c r="U4053">
        <f t="shared" si="319"/>
        <v>2014</v>
      </c>
    </row>
    <row r="4054" spans="1:21" ht="64" hidden="1" x14ac:dyDescent="0.2">
      <c r="A4054">
        <v>4052</v>
      </c>
      <c r="B4054" s="10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7">
        <f t="shared" si="317"/>
        <v>41865.878657407404</v>
      </c>
      <c r="T4054" s="7">
        <f t="shared" si="318"/>
        <v>41957.878657407404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7">
        <f t="shared" si="317"/>
        <v>41928.690138888887</v>
      </c>
      <c r="T4055" s="7">
        <f t="shared" si="318"/>
        <v>41990.833333333328</v>
      </c>
      <c r="U4055">
        <f t="shared" si="319"/>
        <v>2014</v>
      </c>
    </row>
    <row r="4056" spans="1:21" ht="48" hidden="1" x14ac:dyDescent="0.2">
      <c r="A4056">
        <v>4054</v>
      </c>
      <c r="B4056" s="10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7">
        <f t="shared" si="317"/>
        <v>42613.841261574074</v>
      </c>
      <c r="T4056" s="7">
        <f t="shared" si="318"/>
        <v>42676.166666666672</v>
      </c>
      <c r="U4056">
        <f t="shared" si="319"/>
        <v>2016</v>
      </c>
    </row>
    <row r="4057" spans="1:21" ht="48" hidden="1" x14ac:dyDescent="0.2">
      <c r="A4057">
        <v>4055</v>
      </c>
      <c r="B4057" s="10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7">
        <f t="shared" si="317"/>
        <v>41779.648506944446</v>
      </c>
      <c r="T4057" s="7">
        <f t="shared" si="318"/>
        <v>41841.648506944446</v>
      </c>
      <c r="U4057">
        <f t="shared" si="319"/>
        <v>2014</v>
      </c>
    </row>
    <row r="4058" spans="1:21" ht="48" hidden="1" x14ac:dyDescent="0.2">
      <c r="A4058">
        <v>4056</v>
      </c>
      <c r="B4058" s="10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7">
        <f t="shared" si="317"/>
        <v>42534.933321759265</v>
      </c>
      <c r="T4058" s="7">
        <f t="shared" si="318"/>
        <v>42586.832638888889</v>
      </c>
      <c r="U4058">
        <f t="shared" si="319"/>
        <v>2016</v>
      </c>
    </row>
    <row r="4059" spans="1:21" ht="48" hidden="1" x14ac:dyDescent="0.2">
      <c r="A4059">
        <v>4057</v>
      </c>
      <c r="B4059" s="10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7">
        <f t="shared" si="317"/>
        <v>42310.968518518523</v>
      </c>
      <c r="T4059" s="7">
        <f t="shared" si="318"/>
        <v>42365.958333333328</v>
      </c>
      <c r="U4059">
        <f t="shared" si="319"/>
        <v>2015</v>
      </c>
    </row>
    <row r="4060" spans="1:21" ht="48" hidden="1" x14ac:dyDescent="0.2">
      <c r="A4060">
        <v>4058</v>
      </c>
      <c r="B4060" s="10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7">
        <f t="shared" si="317"/>
        <v>42446.060694444444</v>
      </c>
      <c r="T4060" s="7">
        <f t="shared" si="318"/>
        <v>42493.165972222225</v>
      </c>
      <c r="U4060">
        <f t="shared" si="319"/>
        <v>2016</v>
      </c>
    </row>
    <row r="4061" spans="1:21" ht="48" hidden="1" x14ac:dyDescent="0.2">
      <c r="A4061">
        <v>4059</v>
      </c>
      <c r="B4061" s="10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7">
        <f t="shared" si="317"/>
        <v>41866.640648148146</v>
      </c>
      <c r="T4061" s="7">
        <f t="shared" si="318"/>
        <v>41930.125</v>
      </c>
      <c r="U4061">
        <f t="shared" si="319"/>
        <v>2014</v>
      </c>
    </row>
    <row r="4062" spans="1:21" ht="48" hidden="1" x14ac:dyDescent="0.2">
      <c r="A4062">
        <v>4060</v>
      </c>
      <c r="B4062" s="10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7">
        <f t="shared" si="317"/>
        <v>41779.695092592592</v>
      </c>
      <c r="T4062" s="7">
        <f t="shared" si="318"/>
        <v>41845.666666666664</v>
      </c>
      <c r="U4062">
        <f t="shared" si="319"/>
        <v>2014</v>
      </c>
    </row>
    <row r="4063" spans="1:21" ht="32" hidden="1" x14ac:dyDescent="0.2">
      <c r="A4063">
        <v>4061</v>
      </c>
      <c r="B4063" s="10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7">
        <f t="shared" si="317"/>
        <v>42421.141469907408</v>
      </c>
      <c r="T4063" s="7">
        <f t="shared" si="318"/>
        <v>42513.099803240737</v>
      </c>
      <c r="U4063">
        <f t="shared" si="319"/>
        <v>2016</v>
      </c>
    </row>
    <row r="4064" spans="1:21" ht="48" hidden="1" x14ac:dyDescent="0.2">
      <c r="A4064">
        <v>4062</v>
      </c>
      <c r="B4064" s="10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7">
        <f t="shared" si="317"/>
        <v>42523.739212962959</v>
      </c>
      <c r="T4064" s="7">
        <f t="shared" si="318"/>
        <v>42585.739212962959</v>
      </c>
      <c r="U4064">
        <f t="shared" si="319"/>
        <v>2016</v>
      </c>
    </row>
    <row r="4065" spans="1:21" ht="48" hidden="1" x14ac:dyDescent="0.2">
      <c r="A4065">
        <v>4063</v>
      </c>
      <c r="B4065" s="10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7">
        <f t="shared" si="317"/>
        <v>41787.681527777779</v>
      </c>
      <c r="T4065" s="7">
        <f t="shared" si="318"/>
        <v>41849.681527777779</v>
      </c>
      <c r="U4065">
        <f t="shared" si="319"/>
        <v>2014</v>
      </c>
    </row>
    <row r="4066" spans="1:21" ht="48" hidden="1" x14ac:dyDescent="0.2">
      <c r="A4066">
        <v>4064</v>
      </c>
      <c r="B4066" s="10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7">
        <f t="shared" si="317"/>
        <v>42093.588263888887</v>
      </c>
      <c r="T4066" s="7">
        <f t="shared" si="318"/>
        <v>42155.588263888887</v>
      </c>
      <c r="U4066">
        <f t="shared" si="319"/>
        <v>2015</v>
      </c>
    </row>
    <row r="4067" spans="1:21" ht="32" hidden="1" x14ac:dyDescent="0.2">
      <c r="A4067">
        <v>4065</v>
      </c>
      <c r="B4067" s="10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7">
        <f t="shared" si="317"/>
        <v>41833.951516203706</v>
      </c>
      <c r="T4067" s="7">
        <f t="shared" si="318"/>
        <v>41895.951516203706</v>
      </c>
      <c r="U4067">
        <f t="shared" si="319"/>
        <v>2014</v>
      </c>
    </row>
    <row r="4068" spans="1:21" ht="48" hidden="1" x14ac:dyDescent="0.2">
      <c r="A4068">
        <v>4066</v>
      </c>
      <c r="B4068" s="10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7">
        <f t="shared" si="317"/>
        <v>42479.039212962962</v>
      </c>
      <c r="T4068" s="7">
        <f t="shared" si="318"/>
        <v>42541.039212962962</v>
      </c>
      <c r="U4068">
        <f t="shared" si="319"/>
        <v>2016</v>
      </c>
    </row>
    <row r="4069" spans="1:21" ht="48" hidden="1" x14ac:dyDescent="0.2">
      <c r="A4069">
        <v>4067</v>
      </c>
      <c r="B4069" s="10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7">
        <f t="shared" si="317"/>
        <v>42235.117476851854</v>
      </c>
      <c r="T4069" s="7">
        <f t="shared" si="318"/>
        <v>42307.117476851854</v>
      </c>
      <c r="U4069">
        <f t="shared" si="319"/>
        <v>2015</v>
      </c>
    </row>
    <row r="4070" spans="1:21" ht="32" hidden="1" x14ac:dyDescent="0.2">
      <c r="A4070">
        <v>4068</v>
      </c>
      <c r="B4070" s="10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7">
        <f t="shared" si="317"/>
        <v>42718.963599537034</v>
      </c>
      <c r="T4070" s="7">
        <f t="shared" si="318"/>
        <v>42780.961805555555</v>
      </c>
      <c r="U4070">
        <f t="shared" si="319"/>
        <v>2016</v>
      </c>
    </row>
    <row r="4071" spans="1:21" ht="48" hidden="1" x14ac:dyDescent="0.2">
      <c r="A4071">
        <v>4069</v>
      </c>
      <c r="B4071" s="10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7">
        <f t="shared" si="317"/>
        <v>42022.661527777775</v>
      </c>
      <c r="T4071" s="7">
        <f t="shared" si="318"/>
        <v>42095.5</v>
      </c>
      <c r="U4071">
        <f t="shared" si="319"/>
        <v>2015</v>
      </c>
    </row>
    <row r="4072" spans="1:21" ht="32" hidden="1" x14ac:dyDescent="0.2">
      <c r="A4072">
        <v>4070</v>
      </c>
      <c r="B4072" s="10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7">
        <f t="shared" si="317"/>
        <v>42031.666898148149</v>
      </c>
      <c r="T4072" s="7">
        <f t="shared" si="318"/>
        <v>42096.125</v>
      </c>
      <c r="U4072">
        <f t="shared" si="319"/>
        <v>2015</v>
      </c>
    </row>
    <row r="4073" spans="1:21" ht="48" hidden="1" x14ac:dyDescent="0.2">
      <c r="A4073">
        <v>4071</v>
      </c>
      <c r="B4073" s="10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7">
        <f t="shared" si="317"/>
        <v>42700.804756944446</v>
      </c>
      <c r="T4073" s="7">
        <f t="shared" si="318"/>
        <v>42762.804756944446</v>
      </c>
      <c r="U4073">
        <f t="shared" si="319"/>
        <v>2016</v>
      </c>
    </row>
    <row r="4074" spans="1:21" ht="48" hidden="1" x14ac:dyDescent="0.2">
      <c r="A4074">
        <v>4072</v>
      </c>
      <c r="B4074" s="10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7">
        <f t="shared" si="317"/>
        <v>41812.77443287037</v>
      </c>
      <c r="T4074" s="7">
        <f t="shared" si="318"/>
        <v>41904.77443287037</v>
      </c>
      <c r="U4074">
        <f t="shared" si="319"/>
        <v>2014</v>
      </c>
    </row>
    <row r="4075" spans="1:21" ht="48" hidden="1" x14ac:dyDescent="0.2">
      <c r="A4075">
        <v>4073</v>
      </c>
      <c r="B4075" s="10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7">
        <f t="shared" si="317"/>
        <v>42078.34520833334</v>
      </c>
      <c r="T4075" s="7">
        <f t="shared" si="318"/>
        <v>42165.166666666672</v>
      </c>
      <c r="U4075">
        <f t="shared" si="319"/>
        <v>2015</v>
      </c>
    </row>
    <row r="4076" spans="1:21" ht="48" hidden="1" x14ac:dyDescent="0.2">
      <c r="A4076">
        <v>4074</v>
      </c>
      <c r="B4076" s="10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7">
        <f t="shared" si="317"/>
        <v>42283.552951388891</v>
      </c>
      <c r="T4076" s="7">
        <f t="shared" si="318"/>
        <v>42345.594618055555</v>
      </c>
      <c r="U4076">
        <f t="shared" si="319"/>
        <v>2015</v>
      </c>
    </row>
    <row r="4077" spans="1:21" ht="48" hidden="1" x14ac:dyDescent="0.2">
      <c r="A4077">
        <v>4075</v>
      </c>
      <c r="B4077" s="10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7">
        <f t="shared" si="317"/>
        <v>41779.045937499999</v>
      </c>
      <c r="T4077" s="7">
        <f t="shared" si="318"/>
        <v>41852.727777777778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7">
        <f t="shared" si="317"/>
        <v>41905.795706018522</v>
      </c>
      <c r="T4078" s="7">
        <f t="shared" si="318"/>
        <v>41965.82708333333</v>
      </c>
      <c r="U4078">
        <f t="shared" si="319"/>
        <v>2014</v>
      </c>
    </row>
    <row r="4079" spans="1:21" ht="48" hidden="1" x14ac:dyDescent="0.2">
      <c r="A4079">
        <v>4077</v>
      </c>
      <c r="B4079" s="10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7">
        <f t="shared" si="317"/>
        <v>42695.7105787037</v>
      </c>
      <c r="T4079" s="7">
        <f t="shared" si="318"/>
        <v>42757.7105787037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7">
        <f t="shared" si="317"/>
        <v>42732.787523148145</v>
      </c>
      <c r="T4080" s="7">
        <f t="shared" si="318"/>
        <v>42794.787523148145</v>
      </c>
      <c r="U4080">
        <f t="shared" si="319"/>
        <v>2016</v>
      </c>
    </row>
    <row r="4081" spans="1:21" ht="48" hidden="1" x14ac:dyDescent="0.2">
      <c r="A4081">
        <v>4079</v>
      </c>
      <c r="B4081" s="10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7">
        <f t="shared" si="317"/>
        <v>42510.938900462963</v>
      </c>
      <c r="T4081" s="7">
        <f t="shared" si="318"/>
        <v>42572.938900462963</v>
      </c>
      <c r="U4081">
        <f t="shared" si="319"/>
        <v>2016</v>
      </c>
    </row>
    <row r="4082" spans="1:21" ht="48" hidden="1" x14ac:dyDescent="0.2">
      <c r="A4082">
        <v>4080</v>
      </c>
      <c r="B4082" s="10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7">
        <f t="shared" si="317"/>
        <v>42511.698101851856</v>
      </c>
      <c r="T4082" s="7">
        <f t="shared" si="318"/>
        <v>42567.787500000006</v>
      </c>
      <c r="U4082">
        <f t="shared" si="319"/>
        <v>2016</v>
      </c>
    </row>
    <row r="4083" spans="1:21" ht="48" hidden="1" x14ac:dyDescent="0.2">
      <c r="A4083">
        <v>4081</v>
      </c>
      <c r="B4083" s="10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7">
        <f t="shared" si="317"/>
        <v>42041.581307870365</v>
      </c>
      <c r="T4083" s="7">
        <f t="shared" si="318"/>
        <v>42103.539641203708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7">
        <f t="shared" si="317"/>
        <v>42307.189270833333</v>
      </c>
      <c r="T4084" s="7">
        <f t="shared" si="318"/>
        <v>42354.958333333328</v>
      </c>
      <c r="U4084">
        <f t="shared" si="319"/>
        <v>2015</v>
      </c>
    </row>
    <row r="4085" spans="1:21" ht="48" hidden="1" x14ac:dyDescent="0.2">
      <c r="A4085">
        <v>4083</v>
      </c>
      <c r="B4085" s="10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7">
        <f t="shared" si="317"/>
        <v>42353.761759259258</v>
      </c>
      <c r="T4085" s="7">
        <f t="shared" si="318"/>
        <v>42415.761759259258</v>
      </c>
      <c r="U4085">
        <f t="shared" si="319"/>
        <v>2015</v>
      </c>
    </row>
    <row r="4086" spans="1:21" ht="48" hidden="1" x14ac:dyDescent="0.2">
      <c r="A4086">
        <v>4084</v>
      </c>
      <c r="B4086" s="10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7">
        <f t="shared" si="317"/>
        <v>42622.436412037037</v>
      </c>
      <c r="T4086" s="7">
        <f t="shared" si="318"/>
        <v>42684.436412037037</v>
      </c>
      <c r="U4086">
        <f t="shared" si="319"/>
        <v>2016</v>
      </c>
    </row>
    <row r="4087" spans="1:21" ht="48" hidden="1" x14ac:dyDescent="0.2">
      <c r="A4087">
        <v>4085</v>
      </c>
      <c r="B4087" s="10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7">
        <f t="shared" si="317"/>
        <v>42058.603877314818</v>
      </c>
      <c r="T4087" s="7">
        <f t="shared" si="318"/>
        <v>42119.165972222225</v>
      </c>
      <c r="U4087">
        <f t="shared" si="319"/>
        <v>2015</v>
      </c>
    </row>
    <row r="4088" spans="1:21" ht="48" hidden="1" x14ac:dyDescent="0.2">
      <c r="A4088">
        <v>4086</v>
      </c>
      <c r="B4088" s="10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7">
        <f t="shared" si="317"/>
        <v>42304.940960648149</v>
      </c>
      <c r="T4088" s="7">
        <f t="shared" si="318"/>
        <v>42361.166666666672</v>
      </c>
      <c r="U4088">
        <f t="shared" si="319"/>
        <v>2015</v>
      </c>
    </row>
    <row r="4089" spans="1:21" ht="16" hidden="1" x14ac:dyDescent="0.2">
      <c r="A4089">
        <v>4087</v>
      </c>
      <c r="B4089" s="10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7">
        <f t="shared" si="317"/>
        <v>42538.742893518516</v>
      </c>
      <c r="T4089" s="7">
        <f t="shared" si="318"/>
        <v>42600.742893518516</v>
      </c>
      <c r="U4089">
        <f t="shared" si="319"/>
        <v>2016</v>
      </c>
    </row>
    <row r="4090" spans="1:21" ht="48" hidden="1" x14ac:dyDescent="0.2">
      <c r="A4090">
        <v>4088</v>
      </c>
      <c r="B4090" s="10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7">
        <f t="shared" si="317"/>
        <v>41990.612546296295</v>
      </c>
      <c r="T4090" s="7">
        <f t="shared" si="318"/>
        <v>42052.434722222228</v>
      </c>
      <c r="U4090">
        <f t="shared" si="319"/>
        <v>2014</v>
      </c>
    </row>
    <row r="4091" spans="1:21" ht="48" hidden="1" x14ac:dyDescent="0.2">
      <c r="A4091">
        <v>4089</v>
      </c>
      <c r="B4091" s="10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7">
        <f t="shared" si="317"/>
        <v>42122.732499999998</v>
      </c>
      <c r="T4091" s="7">
        <f t="shared" si="318"/>
        <v>42187.732638888891</v>
      </c>
      <c r="U4091">
        <f t="shared" si="319"/>
        <v>2015</v>
      </c>
    </row>
    <row r="4092" spans="1:21" ht="48" hidden="1" x14ac:dyDescent="0.2">
      <c r="A4092">
        <v>4090</v>
      </c>
      <c r="B4092" s="10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7">
        <f t="shared" si="317"/>
        <v>42209.67288194444</v>
      </c>
      <c r="T4092" s="7">
        <f t="shared" si="318"/>
        <v>42255.625</v>
      </c>
      <c r="U4092">
        <f t="shared" si="319"/>
        <v>2015</v>
      </c>
    </row>
    <row r="4093" spans="1:21" ht="48" hidden="1" x14ac:dyDescent="0.2">
      <c r="A4093">
        <v>4091</v>
      </c>
      <c r="B4093" s="10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ref="O4093:O4115" si="320">ROUND(E4093/D4093*100,0)</f>
        <v>13</v>
      </c>
      <c r="P4093">
        <f t="shared" si="316"/>
        <v>25.5</v>
      </c>
      <c r="Q4093" s="12" t="s">
        <v>8315</v>
      </c>
      <c r="R4093" t="s">
        <v>8316</v>
      </c>
      <c r="S4093" s="7">
        <f t="shared" si="317"/>
        <v>41990.506377314814</v>
      </c>
      <c r="T4093" s="7">
        <f t="shared" si="318"/>
        <v>42052.506377314814</v>
      </c>
      <c r="U4093">
        <f t="shared" si="319"/>
        <v>2014</v>
      </c>
    </row>
    <row r="4094" spans="1:21" ht="48" hidden="1" x14ac:dyDescent="0.2">
      <c r="A4094">
        <v>4092</v>
      </c>
      <c r="B4094" s="10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16"/>
        <v>20</v>
      </c>
      <c r="Q4094" s="12" t="s">
        <v>8315</v>
      </c>
      <c r="R4094" t="s">
        <v>8316</v>
      </c>
      <c r="S4094" s="7">
        <f t="shared" si="317"/>
        <v>42039.194988425923</v>
      </c>
      <c r="T4094" s="7">
        <f t="shared" si="318"/>
        <v>42131.153321759266</v>
      </c>
      <c r="U4094">
        <f t="shared" si="319"/>
        <v>2015</v>
      </c>
    </row>
    <row r="4095" spans="1:21" ht="48" hidden="1" x14ac:dyDescent="0.2">
      <c r="A4095">
        <v>4093</v>
      </c>
      <c r="B4095" s="10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16"/>
        <v>15</v>
      </c>
      <c r="Q4095" s="12" t="s">
        <v>8315</v>
      </c>
      <c r="R4095" t="s">
        <v>8316</v>
      </c>
      <c r="S4095" s="7">
        <f t="shared" si="317"/>
        <v>42178.815891203703</v>
      </c>
      <c r="T4095" s="7">
        <f t="shared" si="318"/>
        <v>42270.815891203703</v>
      </c>
      <c r="U4095">
        <f t="shared" si="319"/>
        <v>2015</v>
      </c>
    </row>
    <row r="4096" spans="1:21" ht="48" hidden="1" x14ac:dyDescent="0.2">
      <c r="A4096">
        <v>4094</v>
      </c>
      <c r="B4096" s="10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16"/>
        <v>91.25</v>
      </c>
      <c r="Q4096" s="12" t="s">
        <v>8315</v>
      </c>
      <c r="R4096" t="s">
        <v>8316</v>
      </c>
      <c r="S4096" s="7">
        <f t="shared" si="317"/>
        <v>41890.086805555555</v>
      </c>
      <c r="T4096" s="7">
        <f t="shared" si="318"/>
        <v>41966.207638888889</v>
      </c>
      <c r="U4096">
        <f t="shared" si="319"/>
        <v>2014</v>
      </c>
    </row>
    <row r="4097" spans="1:21" ht="32" hidden="1" x14ac:dyDescent="0.2">
      <c r="A4097">
        <v>4095</v>
      </c>
      <c r="B4097" s="10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16"/>
        <v>800</v>
      </c>
      <c r="Q4097" s="12" t="s">
        <v>8315</v>
      </c>
      <c r="R4097" t="s">
        <v>8316</v>
      </c>
      <c r="S4097" s="7">
        <f t="shared" si="317"/>
        <v>42693.031828703708</v>
      </c>
      <c r="T4097" s="7">
        <f t="shared" si="318"/>
        <v>42755.031828703708</v>
      </c>
      <c r="U4097">
        <f t="shared" si="319"/>
        <v>2016</v>
      </c>
    </row>
    <row r="4098" spans="1:21" ht="48" hidden="1" x14ac:dyDescent="0.2">
      <c r="A4098">
        <v>4096</v>
      </c>
      <c r="B4098" s="10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16"/>
        <v>80</v>
      </c>
      <c r="Q4098" s="12" t="s">
        <v>8315</v>
      </c>
      <c r="R4098" t="s">
        <v>8316</v>
      </c>
      <c r="S4098" s="7">
        <f t="shared" si="317"/>
        <v>42750.530312499999</v>
      </c>
      <c r="T4098" s="7">
        <f t="shared" si="318"/>
        <v>42826.368749999994</v>
      </c>
      <c r="U4098">
        <f t="shared" si="319"/>
        <v>2017</v>
      </c>
    </row>
    <row r="4099" spans="1:21" ht="48" hidden="1" x14ac:dyDescent="0.2">
      <c r="A4099">
        <v>4097</v>
      </c>
      <c r="B4099" s="10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7">
        <f t="shared" ref="S4099:S4115" si="322">(((J4099/60)/60)/24)+DATE(1970,1,1)</f>
        <v>42344.824502314819</v>
      </c>
      <c r="T4099" s="7">
        <f t="shared" ref="T4099:T4115" si="323">(((I4099/60)/60)/24)+DATE(1970,2,2)</f>
        <v>42432.996527777781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10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7">
        <f t="shared" si="322"/>
        <v>42495.722187499996</v>
      </c>
      <c r="T4100" s="7">
        <f t="shared" si="323"/>
        <v>42557.722187499996</v>
      </c>
      <c r="U4100">
        <f t="shared" si="324"/>
        <v>2016</v>
      </c>
    </row>
    <row r="4101" spans="1:21" ht="48" hidden="1" x14ac:dyDescent="0.2">
      <c r="A4101">
        <v>4099</v>
      </c>
      <c r="B4101" s="10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7">
        <f t="shared" si="322"/>
        <v>42570.850381944445</v>
      </c>
      <c r="T4101" s="7">
        <f t="shared" si="323"/>
        <v>42647.850381944445</v>
      </c>
      <c r="U4101">
        <f t="shared" si="324"/>
        <v>2016</v>
      </c>
    </row>
    <row r="4102" spans="1:21" ht="32" hidden="1" x14ac:dyDescent="0.2">
      <c r="A4102">
        <v>4100</v>
      </c>
      <c r="B4102" s="10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7">
        <f t="shared" si="322"/>
        <v>41927.124884259261</v>
      </c>
      <c r="T4102" s="7">
        <f t="shared" si="323"/>
        <v>41969.124884259261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7">
        <f t="shared" si="322"/>
        <v>42730.903726851851</v>
      </c>
      <c r="T4103" s="7">
        <f t="shared" si="323"/>
        <v>42792.903726851851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7">
        <f t="shared" si="322"/>
        <v>42475.848067129627</v>
      </c>
      <c r="T4104" s="7">
        <f t="shared" si="323"/>
        <v>42537.848067129627</v>
      </c>
      <c r="U4104">
        <f t="shared" si="324"/>
        <v>2016</v>
      </c>
    </row>
    <row r="4105" spans="1:21" ht="48" hidden="1" x14ac:dyDescent="0.2">
      <c r="A4105">
        <v>4103</v>
      </c>
      <c r="B4105" s="10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7">
        <f t="shared" si="322"/>
        <v>42188.83293981482</v>
      </c>
      <c r="T4105" s="7">
        <f t="shared" si="323"/>
        <v>42274.772222222222</v>
      </c>
      <c r="U4105">
        <f t="shared" si="324"/>
        <v>2015</v>
      </c>
    </row>
    <row r="4106" spans="1:21" ht="48" hidden="1" x14ac:dyDescent="0.2">
      <c r="A4106">
        <v>4104</v>
      </c>
      <c r="B4106" s="10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7">
        <f t="shared" si="322"/>
        <v>42640.278171296297</v>
      </c>
      <c r="T4106" s="7">
        <f t="shared" si="323"/>
        <v>42702.278171296297</v>
      </c>
      <c r="U4106">
        <f t="shared" si="324"/>
        <v>2016</v>
      </c>
    </row>
    <row r="4107" spans="1:21" ht="48" hidden="1" x14ac:dyDescent="0.2">
      <c r="A4107">
        <v>4105</v>
      </c>
      <c r="B4107" s="10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7">
        <f t="shared" si="322"/>
        <v>42697.010520833333</v>
      </c>
      <c r="T4107" s="7">
        <f t="shared" si="323"/>
        <v>42762.010520833333</v>
      </c>
      <c r="U4107">
        <f t="shared" si="324"/>
        <v>2016</v>
      </c>
    </row>
    <row r="4108" spans="1:21" ht="48" hidden="1" x14ac:dyDescent="0.2">
      <c r="A4108">
        <v>4106</v>
      </c>
      <c r="B4108" s="10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7">
        <f t="shared" si="322"/>
        <v>42053.049375000002</v>
      </c>
      <c r="T4108" s="7">
        <f t="shared" si="323"/>
        <v>42128.041666666672</v>
      </c>
      <c r="U4108">
        <f t="shared" si="324"/>
        <v>2015</v>
      </c>
    </row>
    <row r="4109" spans="1:21" ht="48" hidden="1" x14ac:dyDescent="0.2">
      <c r="A4109">
        <v>4107</v>
      </c>
      <c r="B4109" s="10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7">
        <f t="shared" si="322"/>
        <v>41883.916678240741</v>
      </c>
      <c r="T4109" s="7">
        <f t="shared" si="323"/>
        <v>41938.916678240741</v>
      </c>
      <c r="U4109">
        <f t="shared" si="324"/>
        <v>2014</v>
      </c>
    </row>
    <row r="4110" spans="1:21" ht="48" hidden="1" x14ac:dyDescent="0.2">
      <c r="A4110">
        <v>4108</v>
      </c>
      <c r="B4110" s="10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7">
        <f t="shared" si="322"/>
        <v>42767.031678240746</v>
      </c>
      <c r="T4110" s="7">
        <f t="shared" si="323"/>
        <v>42829.208333333328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7">
        <f t="shared" si="322"/>
        <v>42307.539398148147</v>
      </c>
      <c r="T4111" s="7">
        <f t="shared" si="323"/>
        <v>42369.581064814818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7">
        <f t="shared" si="322"/>
        <v>42512.626747685179</v>
      </c>
      <c r="T4112" s="7">
        <f t="shared" si="323"/>
        <v>42604.626747685179</v>
      </c>
      <c r="U4112">
        <f t="shared" si="324"/>
        <v>2016</v>
      </c>
    </row>
    <row r="4113" spans="1:21" ht="48" hidden="1" x14ac:dyDescent="0.2">
      <c r="A4113">
        <v>4111</v>
      </c>
      <c r="B4113" s="10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7">
        <f t="shared" si="322"/>
        <v>42029.135879629626</v>
      </c>
      <c r="T4113" s="7">
        <f t="shared" si="323"/>
        <v>42091.135879629626</v>
      </c>
      <c r="U4113">
        <f t="shared" si="324"/>
        <v>2015</v>
      </c>
    </row>
    <row r="4114" spans="1:21" ht="48" hidden="1" x14ac:dyDescent="0.2">
      <c r="A4114">
        <v>4112</v>
      </c>
      <c r="B4114" s="10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7">
        <f t="shared" si="322"/>
        <v>42400.946597222224</v>
      </c>
      <c r="T4114" s="7">
        <f t="shared" si="323"/>
        <v>42460</v>
      </c>
      <c r="U4114">
        <f t="shared" si="324"/>
        <v>2016</v>
      </c>
    </row>
    <row r="4115" spans="1:21" ht="48" hidden="1" x14ac:dyDescent="0.2">
      <c r="A4115">
        <v>4113</v>
      </c>
      <c r="B4115" s="10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7">
        <f t="shared" si="322"/>
        <v>42358.573182870372</v>
      </c>
      <c r="T4115" s="7">
        <f t="shared" si="323"/>
        <v>42409.273611111115</v>
      </c>
      <c r="U4115">
        <f t="shared" si="324"/>
        <v>2015</v>
      </c>
    </row>
  </sheetData>
  <autoFilter ref="A1:U4115" xr:uid="{580D2DD3-4096-E245-8FEB-AF6A823231F3}">
    <filterColumn colId="3">
      <filters>
        <filter val="$1.00"/>
        <filter val="$10.00"/>
        <filter val="$100.00"/>
        <filter val="$101.00"/>
        <filter val="$150.00"/>
        <filter val="$200.00"/>
        <filter val="$220.00"/>
        <filter val="$225.00"/>
        <filter val="$250.00"/>
        <filter val="$300.00"/>
        <filter val="$315.00"/>
        <filter val="$333.00"/>
        <filter val="$350.00"/>
        <filter val="$400.00"/>
        <filter val="$450.00"/>
        <filter val="$50.00"/>
        <filter val="$500.00"/>
        <filter val="$550.00"/>
        <filter val="$600.00"/>
        <filter val="$620.00"/>
        <filter val="$650.00"/>
        <filter val="$675.00"/>
        <filter val="$70.00"/>
        <filter val="$700.00"/>
        <filter val="$740.00"/>
        <filter val="$750.00"/>
        <filter val="$773.00"/>
        <filter val="$800.00"/>
        <filter val="$850.00"/>
        <filter val="$900.00"/>
        <filter val="$960.00"/>
        <filter val="$978.00"/>
      </filters>
    </filterColumn>
  </autoFilter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R1:T1">
    <cfRule type="colorScale" priority="3">
      <colorScale>
        <cfvo type="num" val="0"/>
        <cfvo type="num" val="90"/>
        <color rgb="FFFF0000"/>
        <color theme="4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U1">
    <cfRule type="colorScale" priority="1">
      <colorScale>
        <cfvo type="num" val="0"/>
        <cfvo type="num" val="90"/>
        <color rgb="FFFF0000"/>
        <color theme="4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68729-5879-944A-8E75-8425119C4DBB}">
  <dimension ref="A1:H13"/>
  <sheetViews>
    <sheetView tabSelected="1" workbookViewId="0">
      <selection activeCell="A5" sqref="A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22" bestFit="1" customWidth="1"/>
    <col min="8" max="8" width="16.83203125" style="22" bestFit="1" customWidth="1"/>
  </cols>
  <sheetData>
    <row r="1" spans="1:8" x14ac:dyDescent="0.2">
      <c r="A1" s="1" t="s">
        <v>8377</v>
      </c>
      <c r="B1" s="1" t="s">
        <v>8411</v>
      </c>
      <c r="C1" s="1" t="s">
        <v>8412</v>
      </c>
      <c r="D1" s="1" t="s">
        <v>8413</v>
      </c>
      <c r="E1" s="1" t="s">
        <v>8414</v>
      </c>
      <c r="F1" s="1" t="s">
        <v>8415</v>
      </c>
      <c r="G1" s="23" t="s">
        <v>8416</v>
      </c>
      <c r="H1" s="23" t="s">
        <v>8417</v>
      </c>
    </row>
    <row r="2" spans="1:8" x14ac:dyDescent="0.2">
      <c r="A2" s="21" t="s">
        <v>8418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SUM(B2+C2+D2)</f>
        <v>186</v>
      </c>
      <c r="F2" s="22">
        <f>(B2/E2)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s="21" t="s">
        <v>8419</v>
      </c>
      <c r="B3">
        <f>COUNTIFS(Kickstarter!$D:$D, "&gt;=1000", Kickstarter!$F:$F, "successful", Kickstarter!$D:$D, "&lt;=4999",Kickstarter!$R:$R, "plays")</f>
        <v>388</v>
      </c>
      <c r="C3">
        <f>COUNTIFS(Kickstarter!$D:$D, "&gt;=1000", Kickstarter!$F:$F, "failed", Kickstarter!$D:$D, "&lt;=4999",Kickstarter!$R:$R, "plays")</f>
        <v>146</v>
      </c>
      <c r="D3">
        <f>COUNTIFS(Kickstarter!$D:$D, "&gt;=1000", Kickstarter!$F:$F, "canceled", Kickstarter!$D:$D, "&lt;=4999",Kickstarter!$R:$R, "plays")</f>
        <v>0</v>
      </c>
      <c r="E3">
        <f t="shared" ref="E3:E13" si="0">SUM(B3+C3+D3)</f>
        <v>534</v>
      </c>
      <c r="F3" s="22">
        <f t="shared" ref="F3:F13" si="1">(B3/E3)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s="21" t="s">
        <v>8420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21" t="s">
        <v>8421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21" t="s">
        <v>8422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21" t="s">
        <v>8423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21" t="s">
        <v>8424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21" t="s">
        <v>8425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21" t="s">
        <v>8426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21" t="s">
        <v>8427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21" t="s">
        <v>8428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21" t="s">
        <v>8429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71DB-1A99-694D-831D-86A1814D3744}">
  <dimension ref="A1:C15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3" max="3" width="13.1640625" bestFit="1" customWidth="1"/>
  </cols>
  <sheetData>
    <row r="1" spans="1:3" x14ac:dyDescent="0.2">
      <c r="B1" t="s">
        <v>8218</v>
      </c>
      <c r="C1" t="s">
        <v>8220</v>
      </c>
    </row>
    <row r="2" spans="1:3" x14ac:dyDescent="0.2">
      <c r="A2" t="s">
        <v>8381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8382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8385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8386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8387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8388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10" spans="1:3" x14ac:dyDescent="0.2">
      <c r="A10" t="s">
        <v>8383</v>
      </c>
      <c r="B10" s="19" t="e">
        <f>AVERAGE(#REF!)</f>
        <v>#REF!</v>
      </c>
      <c r="C10" s="18" t="e">
        <f>AVERAGE(#REF!)</f>
        <v>#REF!</v>
      </c>
    </row>
    <row r="11" spans="1:3" x14ac:dyDescent="0.2">
      <c r="A11" t="s">
        <v>8384</v>
      </c>
      <c r="B11" s="18" t="e">
        <f>MEDIAN(#REF!)</f>
        <v>#REF!</v>
      </c>
      <c r="C11" s="18" t="e">
        <f>MEDIAN(#REF!)</f>
        <v>#REF!</v>
      </c>
    </row>
    <row r="12" spans="1:3" x14ac:dyDescent="0.2">
      <c r="A12" t="s">
        <v>8389</v>
      </c>
      <c r="B12" s="18" t="e">
        <f>_xlfn.STDEV.P(#REF!)</f>
        <v>#REF!</v>
      </c>
      <c r="C12" s="18" t="e">
        <f>_xlfn.STDEV.P(#REF!)</f>
        <v>#REF!</v>
      </c>
    </row>
    <row r="13" spans="1:3" x14ac:dyDescent="0.2">
      <c r="A13" t="s">
        <v>8390</v>
      </c>
      <c r="B13" s="18" t="e">
        <f>_xlfn.QUARTILE.EXC(#REF!,3)</f>
        <v>#REF!</v>
      </c>
      <c r="C13" s="18" t="e">
        <f>_xlfn.QUARTILE.EXC(#REF!,3)</f>
        <v>#REF!</v>
      </c>
    </row>
    <row r="14" spans="1:3" x14ac:dyDescent="0.2">
      <c r="A14" t="s">
        <v>8392</v>
      </c>
      <c r="B14" s="18" t="e">
        <f>_xlfn.QUARTILE.EXC(#REF!,1)</f>
        <v>#REF!</v>
      </c>
      <c r="C14" s="18" t="e">
        <f>_xlfn.QUARTILE.EXC(#REF!,1)</f>
        <v>#REF!</v>
      </c>
    </row>
    <row r="15" spans="1:3" x14ac:dyDescent="0.2">
      <c r="A15" t="s">
        <v>8391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Subcategory Statistics</vt:lpstr>
      <vt:lpstr>Edinburgh Research</vt:lpstr>
      <vt:lpstr>Theater Outcomes by Launch Date</vt:lpstr>
      <vt:lpstr>Kickstarter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Paola Escamilla Martinez</cp:lastModifiedBy>
  <dcterms:created xsi:type="dcterms:W3CDTF">2017-04-20T15:17:24Z</dcterms:created>
  <dcterms:modified xsi:type="dcterms:W3CDTF">2021-02-20T15:48:01Z</dcterms:modified>
</cp:coreProperties>
</file>